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6"/>
  <workbookPr defaultThemeVersion="124226"/>
  <mc:AlternateContent xmlns:mc="http://schemas.openxmlformats.org/markup-compatibility/2006">
    <mc:Choice Requires="x15">
      <x15ac:absPath xmlns:x15ac="http://schemas.microsoft.com/office/spreadsheetml/2010/11/ac" url="\\metromadrid.net\Estamentos\Ser. Compras\EstimacionPlanificacion\OrdinariosYLCSE\HILO DE COBRE 21-22\ED2_REV\"/>
    </mc:Choice>
  </mc:AlternateContent>
  <xr:revisionPtr revIDLastSave="0" documentId="13_ncr:1_{7DCE6453-CB0B-4F65-A81E-1EB573A14CC2}" xr6:coauthVersionLast="36" xr6:coauthVersionMax="36" xr10:uidLastSave="{00000000-0000-0000-0000-000000000000}"/>
  <bookViews>
    <workbookView xWindow="0" yWindow="0" windowWidth="23040" windowHeight="10635" xr2:uid="{00000000-000D-0000-FFFF-FFFF00000000}"/>
  </bookViews>
  <sheets>
    <sheet name="OFERTA ECONÓMICA" sheetId="1" r:id="rId1"/>
  </sheets>
  <calcPr calcId="191029"/>
</workbook>
</file>

<file path=xl/calcChain.xml><?xml version="1.0" encoding="utf-8"?>
<calcChain xmlns="http://schemas.openxmlformats.org/spreadsheetml/2006/main">
  <c r="C15" i="1" l="1"/>
  <c r="D3" i="1" l="1"/>
  <c r="D2" i="1"/>
  <c r="G2" i="1" l="1"/>
  <c r="H2" i="1" l="1"/>
  <c r="I2" i="1"/>
  <c r="G3" i="1"/>
  <c r="I3" i="1" s="1"/>
  <c r="H3" i="1" l="1"/>
  <c r="I4" i="1"/>
</calcChain>
</file>

<file path=xl/sharedStrings.xml><?xml version="1.0" encoding="utf-8"?>
<sst xmlns="http://schemas.openxmlformats.org/spreadsheetml/2006/main" count="30" uniqueCount="25">
  <si>
    <t>Matrícula</t>
  </si>
  <si>
    <t>Denominación</t>
  </si>
  <si>
    <t>HILO DE CONTACTO BF-150/Cu-ETP</t>
  </si>
  <si>
    <t>HILO DE CONTACTO BF-107/Cu-ETP</t>
  </si>
  <si>
    <t>Cantidad Estimada (UN)
(BOBINAS - 500 m)</t>
  </si>
  <si>
    <t>KG/ Bobina 500 m</t>
  </si>
  <si>
    <t>Cantida estimada en KG</t>
  </si>
  <si>
    <t>Precio LME+PC+K (€/kg)</t>
  </si>
  <si>
    <t>Precio LME+PC (€/kg)</t>
  </si>
  <si>
    <t>Precio Total (€)</t>
  </si>
  <si>
    <t>$/Tm.</t>
  </si>
  <si>
    <t>€/Tm</t>
  </si>
  <si>
    <t>A completar por el licitante</t>
  </si>
  <si>
    <t>€/KG</t>
  </si>
  <si>
    <t>Importe Total</t>
  </si>
  <si>
    <t>K (€/kg) (*)</t>
  </si>
  <si>
    <t>Precio según fórmula: 
LME + Prima Cátodo $/Tm. + K, siendo:</t>
  </si>
  <si>
    <r>
      <t xml:space="preserve">K: Precio de transformación del cobre en producto final
En este precio </t>
    </r>
    <r>
      <rPr>
        <b/>
        <sz val="11"/>
        <color theme="1"/>
        <rFont val="Calibri"/>
        <family val="2"/>
        <scheme val="minor"/>
      </rPr>
      <t>deberán estar todos los gastos incluidos</t>
    </r>
    <r>
      <rPr>
        <sz val="11"/>
        <color theme="1"/>
        <rFont val="Calibri"/>
        <family val="2"/>
        <scheme val="minor"/>
      </rPr>
      <t>: 
Portes (entrega hasta las instalaciones de Metro Madrid)
Bobina madera de 1400</t>
    </r>
  </si>
  <si>
    <t>Precio Bobina(€)</t>
  </si>
  <si>
    <t xml:space="preserve">NOTA: 
El precio fijado para el cobre será, el del precio del cobre según valor oficial del LME el día que METRO MADRID solicite la orden de entrega.
La prima del cátodo será la que aplique según anualidad
</t>
  </si>
  <si>
    <t xml:space="preserve">Valores orientativos fijados para el cálculo de la licitación. </t>
  </si>
  <si>
    <t xml:space="preserve">LME: Precio estimado a futuro del cobre </t>
  </si>
  <si>
    <t>Prima del cátodo (2020) - Exchange Rate: 1,1725$/€</t>
  </si>
  <si>
    <t xml:space="preserve">Exchange Rate $/€.  </t>
  </si>
  <si>
    <t xml:space="preserve">(*) No se admiritán "K" con más de dos posiciones decimales. 
Para la correcta interpretación del Anexo se debe tener en cuenta lo indicado en el punto 3 "Determinación del Precio", del pliego de prescripciones técnicas.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</si>
</sst>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1"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rgb="FF000000"/>
      <name val="Calibri"/>
      <family val="2"/>
      <scheme val="minor"/>
    </font>
    <font>
      <b/>
      <i/>
      <sz val="11"/>
      <color theme="0"/>
      <name val="Calibri"/>
      <family val="2"/>
      <scheme val="minor"/>
    </font>
    <font>
      <sz val="11"/>
      <color rgb="FFC00000"/>
      <name val="Calibri"/>
      <family val="2"/>
      <scheme val="minor"/>
    </font>
    <font>
      <b/>
      <i/>
      <sz val="12"/>
      <color theme="0"/>
      <name val="Calibri"/>
      <family val="2"/>
      <scheme val="minor"/>
    </font>
    <font>
      <b/>
      <i/>
      <sz val="11"/>
      <color theme="4" tint="-0.499984740745262"/>
      <name val="Calibri"/>
      <family val="2"/>
      <scheme val="minor"/>
    </font>
    <font>
      <b/>
      <i/>
      <sz val="12"/>
      <color rgb="FFC00000"/>
      <name val="Calibri"/>
      <family val="2"/>
      <scheme val="minor"/>
    </font>
    <font>
      <sz val="9"/>
      <color theme="1"/>
      <name val="Calibri"/>
      <family val="2"/>
      <scheme val="minor"/>
    </font>
  </fonts>
  <fills count="11">
    <fill>
      <patternFill patternType="none"/>
    </fill>
    <fill>
      <patternFill patternType="gray125"/>
    </fill>
    <fill>
      <patternFill patternType="solid">
        <fgColor theme="3" tint="-0.499984740745262"/>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6" tint="-0.499984740745262"/>
        <bgColor indexed="64"/>
      </patternFill>
    </fill>
    <fill>
      <patternFill patternType="solid">
        <fgColor rgb="FF00B050"/>
        <bgColor indexed="64"/>
      </patternFill>
    </fill>
    <fill>
      <patternFill patternType="solid">
        <fgColor theme="0"/>
        <bgColor indexed="64"/>
      </patternFill>
    </fill>
    <fill>
      <patternFill patternType="solid">
        <fgColor theme="0" tint="-4.9989318521683403E-2"/>
        <bgColor indexed="64"/>
      </patternFill>
    </fill>
    <fill>
      <patternFill patternType="solid">
        <fgColor rgb="FFDCE6F1"/>
        <bgColor indexed="64"/>
      </patternFill>
    </fill>
  </fills>
  <borders count="19">
    <border>
      <left/>
      <right/>
      <top/>
      <bottom/>
      <diagonal/>
    </border>
    <border>
      <left style="medium">
        <color theme="1"/>
      </left>
      <right style="medium">
        <color theme="0" tint="-0.24994659260841701"/>
      </right>
      <top style="medium">
        <color theme="1"/>
      </top>
      <bottom style="medium">
        <color theme="1"/>
      </bottom>
      <diagonal/>
    </border>
    <border>
      <left style="medium">
        <color theme="0" tint="-0.24994659260841701"/>
      </left>
      <right style="medium">
        <color theme="0" tint="-0.24994659260841701"/>
      </right>
      <top style="medium">
        <color theme="1"/>
      </top>
      <bottom style="medium">
        <color theme="1"/>
      </bottom>
      <diagonal/>
    </border>
    <border>
      <left style="medium">
        <color theme="0" tint="-0.24994659260841701"/>
      </left>
      <right style="medium">
        <color theme="1"/>
      </right>
      <top style="medium">
        <color theme="1"/>
      </top>
      <bottom style="medium">
        <color theme="1"/>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theme="1"/>
      </bottom>
      <diagonal/>
    </border>
    <border>
      <left/>
      <right/>
      <top style="medium">
        <color indexed="64"/>
      </top>
      <bottom style="medium">
        <color theme="1"/>
      </bottom>
      <diagonal/>
    </border>
    <border>
      <left/>
      <right style="medium">
        <color indexed="64"/>
      </right>
      <top style="medium">
        <color indexed="64"/>
      </top>
      <bottom style="medium">
        <color theme="1"/>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style="medium">
        <color indexed="64"/>
      </right>
      <top/>
      <bottom/>
      <diagonal/>
    </border>
  </borders>
  <cellStyleXfs count="2">
    <xf numFmtId="0" fontId="0" fillId="0" borderId="0"/>
    <xf numFmtId="44" fontId="1" fillId="0" borderId="0" applyFont="0" applyFill="0" applyBorder="0" applyAlignment="0" applyProtection="0"/>
  </cellStyleXfs>
  <cellXfs count="46">
    <xf numFmtId="0" fontId="0" fillId="0" borderId="0" xfId="0"/>
    <xf numFmtId="0" fontId="0" fillId="0" borderId="0" xfId="0" applyAlignment="1" applyProtection="1">
      <alignment horizontal="center" vertical="center" wrapText="1"/>
      <protection locked="0"/>
    </xf>
    <xf numFmtId="0" fontId="10" fillId="10" borderId="17" xfId="0" applyFont="1" applyFill="1" applyBorder="1" applyAlignment="1" applyProtection="1">
      <alignment horizontal="center" vertical="center" wrapText="1"/>
      <protection locked="0"/>
    </xf>
    <xf numFmtId="0" fontId="0" fillId="0" borderId="0" xfId="0" applyProtection="1">
      <protection locked="0"/>
    </xf>
    <xf numFmtId="0" fontId="0" fillId="0" borderId="0" xfId="0" applyAlignment="1" applyProtection="1">
      <alignment vertical="center"/>
      <protection locked="0"/>
    </xf>
    <xf numFmtId="2" fontId="0" fillId="0" borderId="0" xfId="0" applyNumberFormat="1" applyProtection="1">
      <protection locked="0"/>
    </xf>
    <xf numFmtId="0" fontId="2" fillId="2" borderId="1" xfId="0" applyFont="1" applyFill="1" applyBorder="1" applyAlignment="1" applyProtection="1">
      <alignment horizontal="center" vertical="center" wrapText="1"/>
    </xf>
    <xf numFmtId="0" fontId="2" fillId="2" borderId="2" xfId="0" applyFont="1" applyFill="1" applyBorder="1" applyAlignment="1" applyProtection="1">
      <alignment horizontal="center" vertical="center" wrapText="1"/>
    </xf>
    <xf numFmtId="0" fontId="2" fillId="2" borderId="3" xfId="0" quotePrefix="1" applyFont="1" applyFill="1" applyBorder="1" applyAlignment="1" applyProtection="1">
      <alignment horizontal="center" vertical="center" wrapText="1"/>
    </xf>
    <xf numFmtId="0" fontId="2" fillId="7" borderId="3" xfId="0" quotePrefix="1" applyFont="1" applyFill="1" applyBorder="1" applyAlignment="1" applyProtection="1">
      <alignment horizontal="center" vertical="center" wrapText="1"/>
    </xf>
    <xf numFmtId="0" fontId="0" fillId="0" borderId="0" xfId="0" applyAlignment="1" applyProtection="1">
      <alignment horizontal="center" vertical="center" wrapText="1"/>
    </xf>
    <xf numFmtId="0" fontId="4" fillId="0" borderId="4" xfId="0" applyFont="1" applyBorder="1" applyAlignment="1" applyProtection="1">
      <alignment horizontal="center" vertical="center" wrapText="1"/>
    </xf>
    <xf numFmtId="0" fontId="4" fillId="0" borderId="5" xfId="0" applyFont="1" applyBorder="1" applyAlignment="1" applyProtection="1">
      <alignment horizontal="center" vertical="center" wrapText="1"/>
    </xf>
    <xf numFmtId="2" fontId="4" fillId="0" borderId="5" xfId="0" applyNumberFormat="1" applyFont="1" applyBorder="1" applyAlignment="1" applyProtection="1">
      <alignment horizontal="center" vertical="center" wrapText="1"/>
    </xf>
    <xf numFmtId="44" fontId="4" fillId="0" borderId="5" xfId="1" applyFont="1" applyBorder="1" applyAlignment="1" applyProtection="1">
      <alignment horizontal="center" vertical="center" wrapText="1"/>
    </xf>
    <xf numFmtId="44" fontId="4" fillId="3" borderId="5" xfId="1" applyFont="1" applyFill="1" applyBorder="1" applyAlignment="1" applyProtection="1">
      <alignment horizontal="center" vertical="center" wrapText="1"/>
    </xf>
    <xf numFmtId="44" fontId="4" fillId="5" borderId="5" xfId="1" applyFont="1" applyFill="1" applyBorder="1" applyAlignment="1" applyProtection="1">
      <alignment horizontal="center" vertical="center" wrapText="1"/>
    </xf>
    <xf numFmtId="0" fontId="0" fillId="0" borderId="0" xfId="0" applyProtection="1"/>
    <xf numFmtId="0" fontId="5" fillId="2" borderId="5" xfId="0" applyFont="1" applyFill="1" applyBorder="1" applyAlignment="1" applyProtection="1">
      <alignment horizontal="right"/>
    </xf>
    <xf numFmtId="44" fontId="0" fillId="5" borderId="5" xfId="1" applyFont="1" applyFill="1" applyBorder="1" applyAlignment="1" applyProtection="1">
      <alignment horizontal="right"/>
    </xf>
    <xf numFmtId="44" fontId="0" fillId="0" borderId="0" xfId="1" applyFont="1" applyProtection="1"/>
    <xf numFmtId="9" fontId="0" fillId="0" borderId="0" xfId="0" applyNumberFormat="1" applyProtection="1"/>
    <xf numFmtId="0" fontId="0" fillId="0" borderId="0" xfId="0" applyAlignment="1" applyProtection="1">
      <alignment vertical="center"/>
    </xf>
    <xf numFmtId="0" fontId="9" fillId="4" borderId="0" xfId="0" applyFont="1" applyFill="1" applyAlignment="1" applyProtection="1">
      <alignment horizontal="center" vertical="center" wrapText="1"/>
    </xf>
    <xf numFmtId="0" fontId="5" fillId="6" borderId="1" xfId="0" applyFont="1" applyFill="1" applyBorder="1" applyAlignment="1" applyProtection="1">
      <alignment horizontal="center" vertical="center"/>
    </xf>
    <xf numFmtId="0" fontId="5" fillId="6" borderId="2" xfId="0" applyFont="1" applyFill="1" applyBorder="1" applyAlignment="1" applyProtection="1">
      <alignment horizontal="center" vertical="center"/>
    </xf>
    <xf numFmtId="0" fontId="5" fillId="6" borderId="3" xfId="0" quotePrefix="1" applyFont="1" applyFill="1" applyBorder="1" applyAlignment="1" applyProtection="1">
      <alignment horizontal="center" vertical="center" wrapText="1"/>
    </xf>
    <xf numFmtId="0" fontId="0" fillId="0" borderId="16" xfId="0" applyBorder="1" applyAlignment="1" applyProtection="1">
      <alignment horizontal="center"/>
    </xf>
    <xf numFmtId="0" fontId="7" fillId="6" borderId="7" xfId="0" applyFont="1" applyFill="1" applyBorder="1" applyAlignment="1" applyProtection="1">
      <alignment horizontal="left" vertical="center" wrapText="1"/>
    </xf>
    <xf numFmtId="0" fontId="7" fillId="6" borderId="8" xfId="0" applyFont="1" applyFill="1" applyBorder="1" applyAlignment="1" applyProtection="1">
      <alignment horizontal="left" vertical="center"/>
    </xf>
    <xf numFmtId="0" fontId="7" fillId="6" borderId="9" xfId="0" applyFont="1" applyFill="1" applyBorder="1" applyAlignment="1" applyProtection="1">
      <alignment horizontal="left" vertical="center"/>
    </xf>
    <xf numFmtId="0" fontId="0" fillId="3" borderId="10" xfId="0" applyFill="1" applyBorder="1" applyAlignment="1" applyProtection="1">
      <alignment wrapText="1"/>
    </xf>
    <xf numFmtId="4" fontId="0" fillId="8" borderId="6" xfId="0" applyNumberFormat="1" applyFill="1" applyBorder="1" applyAlignment="1" applyProtection="1">
      <alignment vertical="center"/>
    </xf>
    <xf numFmtId="0" fontId="0" fillId="8" borderId="11" xfId="0" applyFill="1" applyBorder="1" applyAlignment="1" applyProtection="1">
      <alignment vertical="center"/>
    </xf>
    <xf numFmtId="0" fontId="8" fillId="0" borderId="15" xfId="0" applyFont="1" applyBorder="1" applyAlignment="1" applyProtection="1">
      <alignment horizontal="left" vertical="center" wrapText="1"/>
    </xf>
    <xf numFmtId="0" fontId="8" fillId="0" borderId="0" xfId="0" applyFont="1" applyBorder="1" applyAlignment="1" applyProtection="1">
      <alignment horizontal="left" vertical="center" wrapText="1"/>
    </xf>
    <xf numFmtId="0" fontId="0" fillId="3" borderId="10" xfId="0" applyFill="1" applyBorder="1" applyAlignment="1" applyProtection="1">
      <alignment horizontal="left" vertical="center" wrapText="1"/>
    </xf>
    <xf numFmtId="0" fontId="0" fillId="8" borderId="6" xfId="0" applyFill="1" applyBorder="1" applyAlignment="1" applyProtection="1">
      <alignment vertical="center"/>
    </xf>
    <xf numFmtId="2" fontId="0" fillId="8" borderId="6" xfId="0" applyNumberFormat="1" applyFill="1" applyBorder="1" applyAlignment="1" applyProtection="1">
      <alignment vertical="center"/>
    </xf>
    <xf numFmtId="0" fontId="0" fillId="3" borderId="12" xfId="0" applyFill="1" applyBorder="1" applyAlignment="1" applyProtection="1">
      <alignment wrapText="1"/>
    </xf>
    <xf numFmtId="0" fontId="0" fillId="9" borderId="13" xfId="0" applyFill="1" applyBorder="1" applyAlignment="1" applyProtection="1">
      <alignment vertical="center" wrapText="1"/>
    </xf>
    <xf numFmtId="0" fontId="0" fillId="9" borderId="14" xfId="0" applyFill="1" applyBorder="1" applyAlignment="1" applyProtection="1">
      <alignment vertical="center"/>
    </xf>
    <xf numFmtId="0" fontId="0" fillId="8" borderId="18" xfId="0" applyFill="1" applyBorder="1" applyAlignment="1" applyProtection="1">
      <alignment vertical="center"/>
    </xf>
    <xf numFmtId="0" fontId="6" fillId="0" borderId="0" xfId="0" applyFont="1" applyBorder="1" applyAlignment="1" applyProtection="1">
      <alignment horizontal="left" vertical="center" wrapText="1"/>
    </xf>
    <xf numFmtId="0" fontId="0" fillId="0" borderId="0" xfId="0" applyBorder="1" applyProtection="1"/>
    <xf numFmtId="0" fontId="0" fillId="0" borderId="0" xfId="0" applyAlignment="1" applyProtection="1"/>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8"/>
  <sheetViews>
    <sheetView tabSelected="1" zoomScale="70" zoomScaleNormal="70" workbookViewId="0">
      <selection activeCell="C15" sqref="C15"/>
    </sheetView>
  </sheetViews>
  <sheetFormatPr baseColWidth="10" defaultRowHeight="15" x14ac:dyDescent="0.25"/>
  <cols>
    <col min="1" max="1" width="11.42578125" style="3"/>
    <col min="2" max="2" width="52.85546875" style="3" customWidth="1"/>
    <col min="3" max="3" width="22.28515625" style="3" bestFit="1" customWidth="1"/>
    <col min="4" max="4" width="15.7109375" style="3" customWidth="1"/>
    <col min="5" max="5" width="11.42578125" style="3"/>
    <col min="6" max="7" width="22.140625" style="3" bestFit="1" customWidth="1"/>
    <col min="8" max="8" width="22.140625" style="3" customWidth="1"/>
    <col min="9" max="9" width="22.140625" style="3" bestFit="1" customWidth="1"/>
    <col min="10" max="16384" width="11.42578125" style="3"/>
  </cols>
  <sheetData>
    <row r="1" spans="1:10" s="1" customFormat="1" ht="84" customHeight="1" thickBot="1" x14ac:dyDescent="0.3">
      <c r="A1" s="6" t="s">
        <v>0</v>
      </c>
      <c r="B1" s="7" t="s">
        <v>1</v>
      </c>
      <c r="C1" s="8" t="s">
        <v>4</v>
      </c>
      <c r="D1" s="8" t="s">
        <v>6</v>
      </c>
      <c r="E1" s="8" t="s">
        <v>15</v>
      </c>
      <c r="F1" s="8" t="s">
        <v>8</v>
      </c>
      <c r="G1" s="8" t="s">
        <v>7</v>
      </c>
      <c r="H1" s="9" t="s">
        <v>18</v>
      </c>
      <c r="I1" s="8" t="s">
        <v>9</v>
      </c>
      <c r="J1" s="10"/>
    </row>
    <row r="2" spans="1:10" ht="30.75" customHeight="1" thickBot="1" x14ac:dyDescent="0.3">
      <c r="A2" s="11">
        <v>32170</v>
      </c>
      <c r="B2" s="11" t="s">
        <v>2</v>
      </c>
      <c r="C2" s="12">
        <v>14</v>
      </c>
      <c r="D2" s="13">
        <f>+C2*C9</f>
        <v>9338</v>
      </c>
      <c r="E2" s="2"/>
      <c r="F2" s="14">
        <v>6.11</v>
      </c>
      <c r="G2" s="14">
        <f>+F2+E2</f>
        <v>6.11</v>
      </c>
      <c r="H2" s="15">
        <f>+G2*C9</f>
        <v>4075.3700000000003</v>
      </c>
      <c r="I2" s="16">
        <f>+G2*D2</f>
        <v>57055.18</v>
      </c>
      <c r="J2" s="17"/>
    </row>
    <row r="3" spans="1:10" ht="51" customHeight="1" thickBot="1" x14ac:dyDescent="0.3">
      <c r="A3" s="11">
        <v>32171</v>
      </c>
      <c r="B3" s="11" t="s">
        <v>3</v>
      </c>
      <c r="C3" s="11">
        <v>4</v>
      </c>
      <c r="D3" s="13">
        <f>+C3*C10</f>
        <v>1904</v>
      </c>
      <c r="E3" s="2"/>
      <c r="F3" s="14">
        <v>6.11</v>
      </c>
      <c r="G3" s="14">
        <f>+F3+E3</f>
        <v>6.11</v>
      </c>
      <c r="H3" s="15">
        <f>+G3*C10</f>
        <v>2908.36</v>
      </c>
      <c r="I3" s="16">
        <f>+G3*D3</f>
        <v>11633.44</v>
      </c>
      <c r="J3" s="17"/>
    </row>
    <row r="4" spans="1:10" ht="15.75" thickBot="1" x14ac:dyDescent="0.3">
      <c r="A4" s="17"/>
      <c r="B4" s="17"/>
      <c r="C4" s="17"/>
      <c r="D4" s="17"/>
      <c r="E4" s="17"/>
      <c r="F4" s="17"/>
      <c r="G4" s="17"/>
      <c r="H4" s="18" t="s">
        <v>14</v>
      </c>
      <c r="I4" s="19">
        <f>SUM(I2:I3)</f>
        <v>68688.62</v>
      </c>
      <c r="J4" s="17"/>
    </row>
    <row r="5" spans="1:10" x14ac:dyDescent="0.25">
      <c r="A5" s="17"/>
      <c r="B5" s="17"/>
      <c r="C5" s="17"/>
      <c r="D5" s="17"/>
      <c r="E5" s="17"/>
      <c r="F5" s="17"/>
      <c r="G5" s="17"/>
      <c r="H5" s="17"/>
      <c r="I5" s="20"/>
      <c r="J5" s="21"/>
    </row>
    <row r="6" spans="1:10" s="4" customFormat="1" ht="54.6" customHeight="1" x14ac:dyDescent="0.25">
      <c r="A6" s="22"/>
      <c r="B6" s="22"/>
      <c r="C6" s="22"/>
      <c r="D6" s="23" t="s">
        <v>24</v>
      </c>
      <c r="E6" s="23"/>
      <c r="F6" s="23"/>
      <c r="G6" s="23"/>
      <c r="H6" s="23"/>
      <c r="I6" s="23"/>
      <c r="J6" s="22"/>
    </row>
    <row r="7" spans="1:10" ht="15.75" thickBot="1" x14ac:dyDescent="0.3">
      <c r="A7" s="17"/>
      <c r="B7" s="17"/>
      <c r="C7" s="17"/>
      <c r="D7" s="17"/>
      <c r="E7" s="17"/>
      <c r="F7" s="17"/>
      <c r="G7" s="17"/>
      <c r="H7" s="17"/>
      <c r="I7" s="17"/>
      <c r="J7" s="17"/>
    </row>
    <row r="8" spans="1:10" ht="33" customHeight="1" thickBot="1" x14ac:dyDescent="0.3">
      <c r="A8" s="24" t="s">
        <v>0</v>
      </c>
      <c r="B8" s="25" t="s">
        <v>1</v>
      </c>
      <c r="C8" s="26" t="s">
        <v>5</v>
      </c>
      <c r="D8" s="17"/>
      <c r="E8" s="17"/>
      <c r="F8" s="17"/>
      <c r="G8" s="17"/>
      <c r="H8" s="17"/>
      <c r="I8" s="17"/>
      <c r="J8" s="17"/>
    </row>
    <row r="9" spans="1:10" ht="15.75" thickBot="1" x14ac:dyDescent="0.3">
      <c r="A9" s="11">
        <v>32170</v>
      </c>
      <c r="B9" s="11" t="s">
        <v>2</v>
      </c>
      <c r="C9" s="12">
        <v>667</v>
      </c>
      <c r="D9" s="17"/>
      <c r="E9" s="17"/>
      <c r="F9" s="17"/>
      <c r="G9" s="17"/>
      <c r="H9" s="17"/>
      <c r="I9" s="17"/>
      <c r="J9" s="17"/>
    </row>
    <row r="10" spans="1:10" ht="15.75" thickBot="1" x14ac:dyDescent="0.3">
      <c r="A10" s="11">
        <v>32171</v>
      </c>
      <c r="B10" s="11" t="s">
        <v>3</v>
      </c>
      <c r="C10" s="11">
        <v>476</v>
      </c>
      <c r="D10" s="17"/>
      <c r="E10" s="17"/>
      <c r="F10" s="17"/>
      <c r="G10" s="17"/>
      <c r="H10" s="17"/>
      <c r="I10" s="17"/>
      <c r="J10" s="17"/>
    </row>
    <row r="11" spans="1:10" ht="15.75" thickBot="1" x14ac:dyDescent="0.3">
      <c r="A11" s="17"/>
      <c r="B11" s="17"/>
      <c r="C11" s="17"/>
      <c r="D11" s="17"/>
      <c r="E11" s="17"/>
      <c r="F11" s="17"/>
      <c r="G11" s="17"/>
      <c r="H11" s="17"/>
      <c r="I11" s="17"/>
      <c r="J11" s="17"/>
    </row>
    <row r="12" spans="1:10" ht="38.25" customHeight="1" thickBot="1" x14ac:dyDescent="0.3">
      <c r="A12" s="27"/>
      <c r="B12" s="28" t="s">
        <v>16</v>
      </c>
      <c r="C12" s="29"/>
      <c r="D12" s="30"/>
      <c r="E12" s="17"/>
      <c r="F12" s="17"/>
      <c r="G12" s="17"/>
      <c r="H12" s="17"/>
      <c r="I12" s="17"/>
      <c r="J12" s="17"/>
    </row>
    <row r="13" spans="1:10" x14ac:dyDescent="0.25">
      <c r="A13" s="27"/>
      <c r="B13" s="31" t="s">
        <v>21</v>
      </c>
      <c r="C13" s="32">
        <v>6000</v>
      </c>
      <c r="D13" s="33" t="s">
        <v>11</v>
      </c>
      <c r="E13" s="34" t="s">
        <v>20</v>
      </c>
      <c r="F13" s="35"/>
      <c r="G13" s="35"/>
      <c r="H13" s="35"/>
      <c r="I13" s="35"/>
      <c r="J13" s="17"/>
    </row>
    <row r="14" spans="1:10" x14ac:dyDescent="0.25">
      <c r="A14" s="27"/>
      <c r="B14" s="36" t="s">
        <v>22</v>
      </c>
      <c r="C14" s="37">
        <v>131</v>
      </c>
      <c r="D14" s="33" t="s">
        <v>10</v>
      </c>
      <c r="E14" s="34"/>
      <c r="F14" s="35"/>
      <c r="G14" s="35"/>
      <c r="H14" s="35"/>
      <c r="I14" s="35"/>
      <c r="J14" s="17"/>
    </row>
    <row r="15" spans="1:10" ht="19.5" customHeight="1" x14ac:dyDescent="0.25">
      <c r="A15" s="27"/>
      <c r="B15" s="36"/>
      <c r="C15" s="38">
        <f>C14/C17</f>
        <v>111.72707889125799</v>
      </c>
      <c r="D15" s="33" t="s">
        <v>11</v>
      </c>
      <c r="E15" s="34"/>
      <c r="F15" s="35"/>
      <c r="G15" s="35"/>
      <c r="H15" s="35"/>
      <c r="I15" s="35"/>
      <c r="J15" s="17"/>
    </row>
    <row r="16" spans="1:10" ht="78" customHeight="1" thickBot="1" x14ac:dyDescent="0.3">
      <c r="A16" s="27"/>
      <c r="B16" s="39" t="s">
        <v>17</v>
      </c>
      <c r="C16" s="40" t="s">
        <v>12</v>
      </c>
      <c r="D16" s="41" t="s">
        <v>13</v>
      </c>
      <c r="E16" s="34" t="s">
        <v>19</v>
      </c>
      <c r="F16" s="35"/>
      <c r="G16" s="35"/>
      <c r="H16" s="35"/>
      <c r="I16" s="35"/>
      <c r="J16" s="17"/>
    </row>
    <row r="17" spans="1:10" ht="15" customHeight="1" x14ac:dyDescent="0.25">
      <c r="A17" s="17"/>
      <c r="B17" s="17"/>
      <c r="C17" s="17">
        <v>1.1725000000000001</v>
      </c>
      <c r="D17" s="42" t="s">
        <v>23</v>
      </c>
      <c r="E17" s="43"/>
      <c r="F17" s="43"/>
      <c r="G17" s="43"/>
      <c r="H17" s="43"/>
      <c r="I17" s="43"/>
      <c r="J17" s="17"/>
    </row>
    <row r="18" spans="1:10" x14ac:dyDescent="0.25">
      <c r="A18" s="17"/>
      <c r="B18" s="17"/>
      <c r="C18" s="17"/>
      <c r="D18" s="44"/>
      <c r="E18" s="43"/>
      <c r="F18" s="43"/>
      <c r="G18" s="43"/>
      <c r="H18" s="43"/>
      <c r="I18" s="43"/>
      <c r="J18" s="17"/>
    </row>
    <row r="19" spans="1:10" x14ac:dyDescent="0.25">
      <c r="A19" s="17"/>
      <c r="B19" s="17"/>
      <c r="C19" s="17"/>
      <c r="D19" s="17"/>
      <c r="E19" s="17"/>
      <c r="F19" s="17"/>
      <c r="G19" s="17"/>
      <c r="H19" s="43"/>
      <c r="I19" s="43"/>
      <c r="J19" s="17"/>
    </row>
    <row r="20" spans="1:10" x14ac:dyDescent="0.25">
      <c r="A20" s="17"/>
      <c r="B20" s="45"/>
      <c r="C20" s="45"/>
      <c r="D20" s="45"/>
      <c r="E20" s="45"/>
      <c r="F20" s="45"/>
      <c r="G20" s="17"/>
      <c r="H20" s="17"/>
      <c r="I20" s="17"/>
      <c r="J20" s="17"/>
    </row>
    <row r="21" spans="1:10" x14ac:dyDescent="0.25">
      <c r="A21" s="17"/>
      <c r="B21" s="45"/>
      <c r="C21" s="45"/>
      <c r="D21" s="45"/>
      <c r="E21" s="45"/>
      <c r="F21" s="45"/>
      <c r="G21" s="17"/>
      <c r="H21" s="17"/>
      <c r="I21" s="17"/>
      <c r="J21" s="17"/>
    </row>
    <row r="22" spans="1:10" x14ac:dyDescent="0.25">
      <c r="A22" s="17"/>
      <c r="B22" s="45"/>
      <c r="C22" s="45"/>
      <c r="D22" s="45"/>
      <c r="E22" s="45"/>
      <c r="F22" s="45"/>
      <c r="G22" s="17"/>
      <c r="H22" s="17"/>
      <c r="I22" s="17"/>
      <c r="J22" s="17"/>
    </row>
    <row r="23" spans="1:10" x14ac:dyDescent="0.25">
      <c r="A23" s="17"/>
      <c r="B23" s="45"/>
      <c r="C23" s="45"/>
      <c r="D23" s="45"/>
      <c r="E23" s="45"/>
      <c r="F23" s="45"/>
      <c r="G23" s="17"/>
      <c r="H23" s="17"/>
      <c r="I23" s="17"/>
      <c r="J23" s="17"/>
    </row>
    <row r="27" spans="1:10" x14ac:dyDescent="0.25">
      <c r="C27" s="5"/>
    </row>
    <row r="28" spans="1:10" x14ac:dyDescent="0.25">
      <c r="C28" s="5"/>
    </row>
  </sheetData>
  <sheetProtection algorithmName="SHA-512" hashValue="WEmiukIE0QCbiZwQPjXUEl4wZayEkGEDLLN981Yq+zrQjcCcQrb5u8G1kKNVKtH4KfcMEc647CVODZFa0gJ2RQ==" saltValue="VDEgaaIndSxzJfpUIsbrGA==" spinCount="100000" sheet="1" objects="1" scenarios="1"/>
  <mergeCells count="6">
    <mergeCell ref="D6:I6"/>
    <mergeCell ref="E16:I16"/>
    <mergeCell ref="A12:A16"/>
    <mergeCell ref="B14:B15"/>
    <mergeCell ref="B12:D12"/>
    <mergeCell ref="E13:I1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OFERTA ECONÓMICA</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Moreno Candel, María Rosario</dc:creator>
  <cp:lastModifiedBy>Herranz Pérez, M. Pilar</cp:lastModifiedBy>
  <cp:lastPrinted>2016-06-17T09:52:33Z</cp:lastPrinted>
  <dcterms:created xsi:type="dcterms:W3CDTF">2016-06-05T18:00:14Z</dcterms:created>
  <dcterms:modified xsi:type="dcterms:W3CDTF">2020-12-17T11:52:01Z</dcterms:modified>
</cp:coreProperties>
</file>