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15190\AppData\Local\Temp\"/>
    </mc:Choice>
  </mc:AlternateContent>
  <bookViews>
    <workbookView xWindow="0" yWindow="0" windowWidth="22524" windowHeight="6504"/>
  </bookViews>
  <sheets>
    <sheet name="Anexo II Oferta Económica" sheetId="1" r:id="rId1"/>
  </sheets>
  <calcPr calcId="162913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5" i="1"/>
  <c r="F11" i="1" l="1"/>
  <c r="F12" i="1" l="1"/>
  <c r="F13" i="1" s="1"/>
</calcChain>
</file>

<file path=xl/sharedStrings.xml><?xml version="1.0" encoding="utf-8"?>
<sst xmlns="http://schemas.openxmlformats.org/spreadsheetml/2006/main" count="17" uniqueCount="17">
  <si>
    <t>DENOMINACIÓN</t>
  </si>
  <si>
    <t xml:space="preserve"> </t>
  </si>
  <si>
    <t>REF. METRO MADRID</t>
  </si>
  <si>
    <t xml:space="preserve">IMPORTE TOTAL (€)
 (SIN IVA) </t>
  </si>
  <si>
    <t>POS</t>
  </si>
  <si>
    <t xml:space="preserve">(*) PRECIO UNITARIO (€) 
(SIN IVA) </t>
  </si>
  <si>
    <t>IMPORTE TOTAL OFERTADO (SIN IVA)</t>
  </si>
  <si>
    <t>IMPORTE DEL IVA</t>
  </si>
  <si>
    <t>IMPORTE TOTAL OFERTADO (IVA INCLUIDO)</t>
  </si>
  <si>
    <t xml:space="preserve"> CANTIDAD ESTIMADA 24 MESES
(BIDONES)</t>
  </si>
  <si>
    <t>GRASA MOBILUX EP2   (BID 180 KG)</t>
  </si>
  <si>
    <t>MOBIL  RARUS  SHC 1025   (BID 208 L)</t>
  </si>
  <si>
    <t>MOBIL SYNTHETIC GEAR OIL 75W-90  (BID208L)</t>
  </si>
  <si>
    <t>ACEITE ESSO UNIVIS HVI 26  (1 BID = 208L)</t>
  </si>
  <si>
    <t>ACEITE MOBILUBE HD-A 85W-90   (BID 208 L)</t>
  </si>
  <si>
    <t>GRASA MOBILITH SHC 100   (BIDON 16 KG)</t>
  </si>
  <si>
    <t>ANEXO II OFERTA ECONÓMICA: SUMINISTRO DE ACEITES Y GRASAS DEL FABRICANTE EXXON MOBIL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</si>
</sst>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i/>
      <sz val="12"/>
      <color rgb="FFC00000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b/>
      <sz val="11"/>
      <color rgb="FFFFFFFF"/>
      <name val="Calibri Light"/>
      <family val="2"/>
    </font>
    <font>
      <b/>
      <sz val="14"/>
      <color rgb="FF000000"/>
      <name val="Calibri Light"/>
      <family val="2"/>
    </font>
    <font>
      <b/>
      <sz val="10"/>
      <color rgb="FFFFFFFF"/>
      <name val="Calibri"/>
      <family val="2"/>
      <scheme val="minor"/>
    </font>
    <font>
      <sz val="10"/>
      <color rgb="FF000000"/>
      <name val="Calibri Light"/>
      <family val="2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/>
      <diagonal/>
    </border>
    <border>
      <left style="medium">
        <color rgb="FF4F81BD"/>
      </left>
      <right style="medium">
        <color rgb="FF4F81BD"/>
      </right>
      <top/>
      <bottom style="medium">
        <color rgb="FF4F81BD"/>
      </bottom>
      <diagonal/>
    </border>
    <border>
      <left/>
      <right/>
      <top/>
      <bottom style="medium">
        <color rgb="FF4F81BD"/>
      </bottom>
      <diagonal/>
    </border>
    <border>
      <left/>
      <right/>
      <top style="medium">
        <color rgb="FF4F81BD"/>
      </top>
      <bottom/>
      <diagonal/>
    </border>
    <border>
      <left style="medium">
        <color rgb="FF4F81BD"/>
      </left>
      <right style="medium">
        <color rgb="FF0070C0"/>
      </right>
      <top style="medium">
        <color rgb="FF0070C0"/>
      </top>
      <bottom/>
      <diagonal/>
    </border>
    <border>
      <left style="medium">
        <color rgb="FF4F81BD"/>
      </left>
      <right style="medium">
        <color rgb="FF0070C0"/>
      </right>
      <top/>
      <bottom style="medium">
        <color rgb="FF0070C0"/>
      </bottom>
      <diagonal/>
    </border>
    <border>
      <left style="medium">
        <color rgb="FF0070C0"/>
      </left>
      <right style="medium">
        <color rgb="FF4F81BD"/>
      </right>
      <top style="medium">
        <color rgb="FF4F81BD"/>
      </top>
      <bottom/>
      <diagonal/>
    </border>
    <border>
      <left style="medium">
        <color rgb="FF0070C0"/>
      </left>
      <right style="medium">
        <color rgb="FF4F81BD"/>
      </right>
      <top/>
      <bottom style="medium">
        <color rgb="FF4F81BD"/>
      </bottom>
      <diagonal/>
    </border>
    <border>
      <left style="thick">
        <color rgb="FF4F81BD"/>
      </left>
      <right style="thick">
        <color rgb="FF4F81BD"/>
      </right>
      <top style="thick">
        <color rgb="FF4F81BD"/>
      </top>
      <bottom style="thick">
        <color rgb="FF4F81BD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Protection="1"/>
    <xf numFmtId="0" fontId="1" fillId="0" borderId="0" xfId="0" applyNumberFormat="1" applyFont="1" applyFill="1" applyAlignment="1" applyProtection="1">
      <alignment vertical="center" wrapText="1"/>
    </xf>
    <xf numFmtId="0" fontId="7" fillId="3" borderId="2" xfId="0" applyFont="1" applyFill="1" applyBorder="1" applyAlignment="1" applyProtection="1">
      <alignment horizontal="center" vertical="center"/>
    </xf>
    <xf numFmtId="3" fontId="7" fillId="0" borderId="2" xfId="0" applyNumberFormat="1" applyFont="1" applyBorder="1" applyAlignment="1" applyProtection="1">
      <alignment horizontal="center" vertical="center" wrapText="1"/>
    </xf>
    <xf numFmtId="164" fontId="7" fillId="6" borderId="3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2" xfId="0" applyNumberFormat="1" applyFont="1" applyBorder="1" applyAlignment="1" applyProtection="1">
      <alignment horizontal="right" vertical="center" wrapText="1"/>
    </xf>
    <xf numFmtId="0" fontId="4" fillId="0" borderId="4" xfId="0" applyFont="1" applyFill="1" applyBorder="1" applyAlignment="1" applyProtection="1">
      <alignment vertical="center"/>
    </xf>
    <xf numFmtId="8" fontId="5" fillId="4" borderId="9" xfId="0" applyNumberFormat="1" applyFont="1" applyFill="1" applyBorder="1" applyAlignment="1" applyProtection="1">
      <alignment horizontal="right" vertical="center"/>
    </xf>
    <xf numFmtId="0" fontId="4" fillId="2" borderId="4" xfId="0" applyFont="1" applyFill="1" applyBorder="1" applyAlignment="1" applyProtection="1">
      <alignment horizontal="right" vertical="center"/>
    </xf>
    <xf numFmtId="0" fontId="6" fillId="5" borderId="5" xfId="0" applyFont="1" applyFill="1" applyBorder="1" applyAlignment="1" applyProtection="1">
      <alignment horizontal="center" vertical="center" wrapText="1"/>
    </xf>
    <xf numFmtId="0" fontId="6" fillId="5" borderId="6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/>
    </xf>
    <xf numFmtId="0" fontId="6" fillId="5" borderId="1" xfId="0" applyFont="1" applyFill="1" applyBorder="1" applyAlignment="1" applyProtection="1">
      <alignment horizontal="center" vertical="center" wrapText="1"/>
    </xf>
    <xf numFmtId="0" fontId="6" fillId="5" borderId="2" xfId="0" applyFont="1" applyFill="1" applyBorder="1" applyAlignment="1" applyProtection="1">
      <alignment horizontal="center" vertical="center" wrapText="1"/>
    </xf>
    <xf numFmtId="0" fontId="6" fillId="5" borderId="7" xfId="0" applyFont="1" applyFill="1" applyBorder="1" applyAlignment="1" applyProtection="1">
      <alignment horizontal="center" vertical="center" wrapText="1"/>
    </xf>
    <xf numFmtId="0" fontId="6" fillId="5" borderId="8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4F81BD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590550</xdr:colOff>
      <xdr:row>17</xdr:row>
      <xdr:rowOff>85725</xdr:rowOff>
    </xdr:from>
    <xdr:to>
      <xdr:col>6</xdr:col>
      <xdr:colOff>19050</xdr:colOff>
      <xdr:row>34</xdr:row>
      <xdr:rowOff>171450</xdr:rowOff>
    </xdr:to>
    <xdr:sp macro="" textlink="">
      <xdr:nvSpPr>
        <xdr:cNvPr id="3" name="2 Rectángulo redondeado"/>
        <xdr:cNvSpPr/>
      </xdr:nvSpPr>
      <xdr:spPr>
        <a:xfrm>
          <a:off x="895350" y="4400550"/>
          <a:ext cx="8220075" cy="3324225"/>
        </a:xfrm>
        <a:prstGeom prst="roundRect">
          <a:avLst/>
        </a:prstGeom>
        <a:gradFill>
          <a:gsLst>
            <a:gs pos="0">
              <a:srgbClr val="5E9EFF"/>
            </a:gs>
            <a:gs pos="39999">
              <a:srgbClr val="85C2FF"/>
            </a:gs>
            <a:gs pos="70000">
              <a:srgbClr val="C4D6EB"/>
            </a:gs>
            <a:gs pos="100000">
              <a:srgbClr val="FFEBFA"/>
            </a:gs>
          </a:gsLst>
          <a:lin ang="16200000" scaled="0"/>
        </a:gradFill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ES" sz="500">
            <a:solidFill>
              <a:schemeClr val="tx1"/>
            </a:solidFill>
          </a:endParaRPr>
        </a:p>
        <a:p>
          <a:pPr algn="l"/>
          <a:r>
            <a:rPr lang="es-ES" sz="1100" b="1" u="sng">
              <a:solidFill>
                <a:schemeClr val="tx1"/>
              </a:solidFill>
            </a:rPr>
            <a:t>A</a:t>
          </a:r>
          <a:r>
            <a:rPr lang="es-ES" sz="1100" b="1" u="sng" baseline="0">
              <a:solidFill>
                <a:schemeClr val="tx1"/>
              </a:solidFill>
            </a:rPr>
            <a:t> tener en cuenta para la correcta cumplimentación de la oferta:</a:t>
          </a:r>
          <a:endParaRPr lang="es-ES" sz="1100" b="1" u="sng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r>
            <a:rPr lang="es-ES" sz="1100" baseline="0">
              <a:solidFill>
                <a:schemeClr val="tx1"/>
              </a:solidFill>
            </a:rPr>
            <a:t>        (*)</a:t>
          </a:r>
          <a:r>
            <a:rPr lang="es-ES" sz="1100">
              <a:solidFill>
                <a:schemeClr val="tx1"/>
              </a:solidFill>
            </a:rPr>
            <a:t> No se aceptarán</a:t>
          </a:r>
          <a:r>
            <a:rPr lang="es-ES" sz="1100" baseline="0">
              <a:solidFill>
                <a:schemeClr val="tx1"/>
              </a:solidFill>
            </a:rPr>
            <a:t> ofertas con más de dos posiciones decimales. Por favor, tengan en cuenta que aunque no estén visibles, no se podrán arrastrar más de dos posiciones decimales.</a:t>
          </a:r>
        </a:p>
        <a:p>
          <a:pPr algn="l"/>
          <a:endParaRPr lang="es-ES" sz="1100" baseline="0">
            <a:solidFill>
              <a:schemeClr val="tx1"/>
            </a:solidFill>
          </a:endParaRPr>
        </a:p>
        <a:p>
          <a:pPr algn="l"/>
          <a:r>
            <a:rPr lang="es-ES" sz="1100" baseline="0">
              <a:solidFill>
                <a:schemeClr val="tx1"/>
              </a:solidFill>
            </a:rPr>
            <a:t>      (**) El precio ofertado será único durante la vigencia del contrato. El anexo II de oferta económica está preparado para calcular automáticamente el valor ofertado y el importe total de la oferta económica.</a:t>
          </a:r>
        </a:p>
        <a:p>
          <a:pPr algn="l"/>
          <a:endParaRPr lang="es-ES" sz="1100" baseline="0">
            <a:solidFill>
              <a:schemeClr val="tx1"/>
            </a:solidFill>
          </a:endParaRPr>
        </a:p>
        <a:p>
          <a:pPr algn="l"/>
          <a:r>
            <a:rPr lang="es-ES" sz="1100" baseline="0">
              <a:solidFill>
                <a:schemeClr val="tx1"/>
              </a:solidFill>
            </a:rPr>
            <a:t>    (***) Se deberá presentar cotización por TODAS Y CADA UNA de las posiciones que componen la oferta.</a:t>
          </a: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r>
            <a:rPr lang="es-ES" sz="1100" baseline="0">
              <a:solidFill>
                <a:schemeClr val="tx1"/>
              </a:solidFill>
            </a:rPr>
            <a:t>  (****) </a:t>
          </a:r>
          <a:r>
            <a:rPr lang="es-ES" sz="1100">
              <a:solidFill>
                <a:schemeClr val="tx1"/>
              </a:solidFill>
            </a:rPr>
            <a:t>El precio unitario</a:t>
          </a:r>
          <a:r>
            <a:rPr lang="es-ES" sz="1100" baseline="0">
              <a:solidFill>
                <a:schemeClr val="tx1"/>
              </a:solidFill>
            </a:rPr>
            <a:t> deberá incluir el importe del bidón más todos aquellos gastos adicionales, excluido IVA, como pueden ser: portes, embalajes, etc., incluidos tributos, impuestos y arbitrios estatales, autonómicos y locales, excepto IVA, que figurará expresamente aparte. El importe final para cada uno de los productos se calculará:</a:t>
          </a:r>
          <a:endParaRPr lang="es-ES" sz="1100">
            <a:solidFill>
              <a:schemeClr val="tx1"/>
            </a:solidFill>
          </a:endParaRPr>
        </a:p>
        <a:p>
          <a:pPr algn="l"/>
          <a:r>
            <a:rPr lang="es-ES" sz="1100" b="1">
              <a:solidFill>
                <a:schemeClr val="tx1"/>
              </a:solidFill>
            </a:rPr>
            <a:t>Importe Total = Cantidad Estimada * Precio unitario (Bidón</a:t>
          </a:r>
          <a:r>
            <a:rPr lang="es-ES" sz="1100" b="1" baseline="0">
              <a:solidFill>
                <a:schemeClr val="tx1"/>
              </a:solidFill>
            </a:rPr>
            <a:t> + portes + embalajes+ etc.)</a:t>
          </a:r>
        </a:p>
        <a:p>
          <a:pPr algn="l"/>
          <a:endParaRPr lang="es-ES" sz="1100" b="1" baseline="0">
            <a:solidFill>
              <a:schemeClr val="tx1"/>
            </a:solidFill>
          </a:endParaRPr>
        </a:p>
        <a:p>
          <a:pPr algn="l"/>
          <a:r>
            <a:rPr lang="es-ES" sz="1100" b="0" baseline="0">
              <a:solidFill>
                <a:schemeClr val="tx1"/>
              </a:solidFill>
            </a:rPr>
            <a:t>(*****) El precio ofertado para todas las referencias será por bidón.</a:t>
          </a: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activeCell="H10" sqref="H10"/>
    </sheetView>
  </sheetViews>
  <sheetFormatPr baseColWidth="10" defaultColWidth="11.44140625" defaultRowHeight="14.4" x14ac:dyDescent="0.3"/>
  <cols>
    <col min="1" max="1" width="4.5546875" style="1" bestFit="1" customWidth="1"/>
    <col min="2" max="2" width="10.44140625" style="1" customWidth="1"/>
    <col min="3" max="3" width="43.33203125" style="1" customWidth="1"/>
    <col min="4" max="4" width="20.6640625" style="1" customWidth="1"/>
    <col min="5" max="5" width="30.44140625" style="1" customWidth="1"/>
    <col min="6" max="6" width="27" style="1" customWidth="1"/>
    <col min="7" max="16384" width="11.44140625" style="1"/>
  </cols>
  <sheetData>
    <row r="1" spans="1:6" ht="21" x14ac:dyDescent="0.4">
      <c r="A1" s="12" t="s">
        <v>16</v>
      </c>
      <c r="B1" s="12"/>
      <c r="C1" s="12"/>
      <c r="D1" s="12"/>
      <c r="E1" s="12"/>
      <c r="F1" s="12"/>
    </row>
    <row r="2" spans="1:6" ht="15" thickBot="1" x14ac:dyDescent="0.35"/>
    <row r="3" spans="1:6" ht="14.4" customHeight="1" x14ac:dyDescent="0.3">
      <c r="A3" s="13" t="s">
        <v>4</v>
      </c>
      <c r="B3" s="10" t="s">
        <v>2</v>
      </c>
      <c r="C3" s="15" t="s">
        <v>0</v>
      </c>
      <c r="D3" s="10" t="s">
        <v>9</v>
      </c>
      <c r="E3" s="15" t="s">
        <v>5</v>
      </c>
      <c r="F3" s="10" t="s">
        <v>3</v>
      </c>
    </row>
    <row r="4" spans="1:6" ht="44.25" customHeight="1" thickBot="1" x14ac:dyDescent="0.35">
      <c r="A4" s="14"/>
      <c r="B4" s="11"/>
      <c r="C4" s="16"/>
      <c r="D4" s="11"/>
      <c r="E4" s="16"/>
      <c r="F4" s="11"/>
    </row>
    <row r="5" spans="1:6" ht="15" thickBot="1" x14ac:dyDescent="0.35">
      <c r="A5" s="3">
        <v>1</v>
      </c>
      <c r="B5" s="3">
        <v>27240</v>
      </c>
      <c r="C5" s="3" t="s">
        <v>10</v>
      </c>
      <c r="D5" s="4">
        <v>2</v>
      </c>
      <c r="E5" s="5">
        <v>0</v>
      </c>
      <c r="F5" s="6">
        <f t="shared" ref="F5:F10" si="0">D5*E5</f>
        <v>0</v>
      </c>
    </row>
    <row r="6" spans="1:6" ht="15" thickBot="1" x14ac:dyDescent="0.35">
      <c r="A6" s="3">
        <v>2</v>
      </c>
      <c r="B6" s="3">
        <v>27276</v>
      </c>
      <c r="C6" s="3" t="s">
        <v>11</v>
      </c>
      <c r="D6" s="4">
        <v>10</v>
      </c>
      <c r="E6" s="5">
        <v>0</v>
      </c>
      <c r="F6" s="6">
        <f t="shared" si="0"/>
        <v>0</v>
      </c>
    </row>
    <row r="7" spans="1:6" ht="15" thickBot="1" x14ac:dyDescent="0.35">
      <c r="A7" s="3">
        <v>3</v>
      </c>
      <c r="B7" s="3">
        <v>27279</v>
      </c>
      <c r="C7" s="3" t="s">
        <v>12</v>
      </c>
      <c r="D7" s="4">
        <v>54</v>
      </c>
      <c r="E7" s="5">
        <v>0</v>
      </c>
      <c r="F7" s="6">
        <f t="shared" si="0"/>
        <v>0</v>
      </c>
    </row>
    <row r="8" spans="1:6" ht="15" thickBot="1" x14ac:dyDescent="0.35">
      <c r="A8" s="3">
        <v>4</v>
      </c>
      <c r="B8" s="3">
        <v>27283</v>
      </c>
      <c r="C8" s="3" t="s">
        <v>13</v>
      </c>
      <c r="D8" s="4">
        <v>1</v>
      </c>
      <c r="E8" s="5">
        <v>0</v>
      </c>
      <c r="F8" s="6">
        <f t="shared" si="0"/>
        <v>0</v>
      </c>
    </row>
    <row r="9" spans="1:6" ht="15" thickBot="1" x14ac:dyDescent="0.35">
      <c r="A9" s="3">
        <v>5</v>
      </c>
      <c r="B9" s="3">
        <v>27297</v>
      </c>
      <c r="C9" s="3" t="s">
        <v>14</v>
      </c>
      <c r="D9" s="4">
        <v>192</v>
      </c>
      <c r="E9" s="5">
        <v>0</v>
      </c>
      <c r="F9" s="6">
        <f t="shared" si="0"/>
        <v>0</v>
      </c>
    </row>
    <row r="10" spans="1:6" ht="15" thickBot="1" x14ac:dyDescent="0.35">
      <c r="A10" s="3">
        <v>6</v>
      </c>
      <c r="B10" s="3">
        <v>27302</v>
      </c>
      <c r="C10" s="3" t="s">
        <v>15</v>
      </c>
      <c r="D10" s="4">
        <v>32</v>
      </c>
      <c r="E10" s="5">
        <v>0</v>
      </c>
      <c r="F10" s="6">
        <f t="shared" si="0"/>
        <v>0</v>
      </c>
    </row>
    <row r="11" spans="1:6" ht="30" customHeight="1" thickTop="1" thickBot="1" x14ac:dyDescent="0.35">
      <c r="A11" s="7"/>
      <c r="B11" s="7"/>
      <c r="C11" s="7"/>
      <c r="D11" s="9" t="s">
        <v>6</v>
      </c>
      <c r="E11" s="9"/>
      <c r="F11" s="8">
        <f>SUM(F5:F10)</f>
        <v>0</v>
      </c>
    </row>
    <row r="12" spans="1:6" ht="30" customHeight="1" thickTop="1" thickBot="1" x14ac:dyDescent="0.35">
      <c r="D12" s="9" t="s">
        <v>7</v>
      </c>
      <c r="E12" s="9"/>
      <c r="F12" s="8">
        <f>F11*0.21</f>
        <v>0</v>
      </c>
    </row>
    <row r="13" spans="1:6" ht="30" customHeight="1" thickTop="1" thickBot="1" x14ac:dyDescent="0.35">
      <c r="D13" s="9" t="s">
        <v>8</v>
      </c>
      <c r="E13" s="9"/>
      <c r="F13" s="8">
        <f>F11+F12</f>
        <v>0</v>
      </c>
    </row>
    <row r="14" spans="1:6" ht="15" customHeight="1" thickTop="1" x14ac:dyDescent="0.3">
      <c r="C14" s="2"/>
      <c r="D14" s="2"/>
      <c r="E14" s="2"/>
      <c r="F14" s="2"/>
    </row>
    <row r="15" spans="1:6" ht="15" customHeight="1" x14ac:dyDescent="0.3">
      <c r="C15" s="2" t="s">
        <v>1</v>
      </c>
      <c r="D15" s="2"/>
      <c r="E15" s="2"/>
      <c r="F15" s="2"/>
    </row>
    <row r="16" spans="1:6" ht="15" customHeight="1" x14ac:dyDescent="0.3">
      <c r="C16" s="2"/>
      <c r="D16" s="2"/>
      <c r="E16" s="2"/>
      <c r="F16" s="2"/>
    </row>
    <row r="17" spans="3:6" ht="15" customHeight="1" x14ac:dyDescent="0.3">
      <c r="C17" s="2"/>
      <c r="D17" s="2"/>
      <c r="E17" s="2"/>
      <c r="F17" s="2"/>
    </row>
  </sheetData>
  <sheetProtection algorithmName="SHA-512" hashValue="InPERNIZO4W3pMj1M95bl5bPxYVK6/AwEVf47T4rFxfcd/HnmFNHcZ2XZmvnESGlmXoS5UtHcCiDoTEjsJ3mOw==" saltValue="201hJ9CaIsERYoqeBAnTRg==" spinCount="100000" sheet="1" objects="1" scenarios="1"/>
  <mergeCells count="10">
    <mergeCell ref="D12:E12"/>
    <mergeCell ref="D13:E13"/>
    <mergeCell ref="F3:F4"/>
    <mergeCell ref="A1:F1"/>
    <mergeCell ref="A3:A4"/>
    <mergeCell ref="B3:B4"/>
    <mergeCell ref="C3:C4"/>
    <mergeCell ref="D3:D4"/>
    <mergeCell ref="E3:E4"/>
    <mergeCell ref="D11:E11"/>
  </mergeCells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II Oferta Económica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Soler Granados, Beatriz</dc:creator>
  <cp:lastModifiedBy>Pavón Gámez, Fernando</cp:lastModifiedBy>
  <dcterms:created xsi:type="dcterms:W3CDTF">2016-09-22T11:39:19Z</dcterms:created>
  <dcterms:modified xsi:type="dcterms:W3CDTF">2019-04-23T16:52:30Z</dcterms:modified>
</cp:coreProperties>
</file>