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190\AppData\Local\Temp\"/>
    </mc:Choice>
  </mc:AlternateContent>
  <workbookProtection workbookPassword="C2D0" lockStructure="1"/>
  <bookViews>
    <workbookView xWindow="0" yWindow="0" windowWidth="22524" windowHeight="6504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2" i="1"/>
  <c r="H67" i="1" l="1"/>
  <c r="H68" i="1" l="1"/>
  <c r="H69" i="1" s="1"/>
</calcChain>
</file>

<file path=xl/sharedStrings.xml><?xml version="1.0" encoding="utf-8"?>
<sst xmlns="http://schemas.openxmlformats.org/spreadsheetml/2006/main" count="206" uniqueCount="142">
  <si>
    <t>REF. METRO</t>
  </si>
  <si>
    <t>DENOMINACIÓN</t>
  </si>
  <si>
    <t>POS</t>
  </si>
  <si>
    <t>RODILLO CON ALETA M3      REF. 424340180</t>
  </si>
  <si>
    <t>REF. 424340180</t>
  </si>
  <si>
    <t>RODILLO SIN ALETA         REF. 424340190</t>
  </si>
  <si>
    <t>REF. 424340190</t>
  </si>
  <si>
    <t>RODILLO M24               REF. 424340230</t>
  </si>
  <si>
    <t>REF. 424340230</t>
  </si>
  <si>
    <t>RODILLO CON ALETA M4      REF. 424340240</t>
  </si>
  <si>
    <t>REF. 424340240</t>
  </si>
  <si>
    <t>EJE 13                   REF. 425336420P</t>
  </si>
  <si>
    <t>REF. 425336420P</t>
  </si>
  <si>
    <t>EJE 15                   REF. 425336430P</t>
  </si>
  <si>
    <t>REF. 425336430P</t>
  </si>
  <si>
    <t>EJE 12                   REF. 425336480P</t>
  </si>
  <si>
    <t>REF. 425336480P</t>
  </si>
  <si>
    <t>TORICA GRANDE         REF. 428039170</t>
  </si>
  <si>
    <t>CABLE PLANO CABEZA SUP REF. 664004001</t>
  </si>
  <si>
    <t>REF. 664004001</t>
  </si>
  <si>
    <t>CABLE PLANO INF IZQ      REF. 462255768</t>
  </si>
  <si>
    <t>CABLE PLANO SUP IZQ       REF. 462255808</t>
  </si>
  <si>
    <t>CABLE INFERIOR DERECHO    REF. 462255938</t>
  </si>
  <si>
    <t>BARRERA LONGITUD          REF. 479938718</t>
  </si>
  <si>
    <t>TORNILLO TOPE VISAGRA    REF. 607038001P</t>
  </si>
  <si>
    <t>REF. 607038001P</t>
  </si>
  <si>
    <t>ENGRANGE DE 11 DIENTES    REF. 607334001</t>
  </si>
  <si>
    <t>REF. 607334001</t>
  </si>
  <si>
    <t>TAMBOR                    REF. 607758801</t>
  </si>
  <si>
    <t>REF. 607758801</t>
  </si>
  <si>
    <t>CABLE FLEXIBLE PRESENCIA CAJA  607892001</t>
  </si>
  <si>
    <t>SOPORTE MOTOR PASO A PASO REF. 608071001</t>
  </si>
  <si>
    <t>REF. 608071001</t>
  </si>
  <si>
    <t>MUELLE TENSOR CORREAS REF. 608628001P</t>
  </si>
  <si>
    <t>REF. 608628001P</t>
  </si>
  <si>
    <t>CORREA LONG 579 mm REF.609056001P</t>
  </si>
  <si>
    <t>REF. 609056001P</t>
  </si>
  <si>
    <t>CORREA LONG 853 mm REF.609645001P</t>
  </si>
  <si>
    <t>REF. 609645001P</t>
  </si>
  <si>
    <t>CORREA LONG 716 mm REF. 609658001P</t>
  </si>
  <si>
    <t>REF. 609658001P</t>
  </si>
  <si>
    <t>CORREA LONG 337 mm REF. 609661001P</t>
  </si>
  <si>
    <t>REF. 609661001P</t>
  </si>
  <si>
    <t>EJE 28                   REF. 610628001P</t>
  </si>
  <si>
    <t>REF. 610628001P</t>
  </si>
  <si>
    <t>BIELA MOTOR PASO A PASO REF. 613294001P</t>
  </si>
  <si>
    <t>REF. 613294001P</t>
  </si>
  <si>
    <t>MOTOR PASO A PASO REF. 613498001P</t>
  </si>
  <si>
    <t>REF. 613498001P</t>
  </si>
  <si>
    <t>GUIA ENCAJE              REF. 615372001P</t>
  </si>
  <si>
    <t>REF. 615372001P</t>
  </si>
  <si>
    <t>CABLE FLEX. BARRERA ENTR. REF.618595001P</t>
  </si>
  <si>
    <t>REF. 618595001P</t>
  </si>
  <si>
    <t>PLACA INFERIOR IZQUIERDA REF. 621570001</t>
  </si>
  <si>
    <t>REF. 621570001</t>
  </si>
  <si>
    <t>RUEDA DENTADA PISTON REF.623616001P</t>
  </si>
  <si>
    <t>REF. 623616001P</t>
  </si>
  <si>
    <t>BISAGRA ARTICULACION      REF.624793001P</t>
  </si>
  <si>
    <t>REF. 624793001P</t>
  </si>
  <si>
    <t>MANGO VERDE CAJA          REF. 661247001</t>
  </si>
  <si>
    <t>REF. 661247001</t>
  </si>
  <si>
    <t>SOPORTE MANGO CAJA        REF. 661250001</t>
  </si>
  <si>
    <t>REF. 661250001</t>
  </si>
  <si>
    <t>DESVIADOR ENTRADA         REF. 448442600</t>
  </si>
  <si>
    <t>BLOQUEADOR AXIAL          REF. 448442740</t>
  </si>
  <si>
    <t>EJE TENSOR INFERIOR      REF. 425336470P</t>
  </si>
  <si>
    <t>EJE RODILLOS SALIDA      REF. 616239001P</t>
  </si>
  <si>
    <t>EJE PIÑON EMBRAGUE       REF. 610660001P</t>
  </si>
  <si>
    <t>FOTOCELULA TAMBOR        REF. 607952001P</t>
  </si>
  <si>
    <t>CABLE PRINCIPAL DESVIADOR  REF.663281001</t>
  </si>
  <si>
    <t>PALANCA ACTUADORA FLAP ENTRADA 448442660</t>
  </si>
  <si>
    <t>CABLE PLANO PCB PPAL A PCB FA  664017001</t>
  </si>
  <si>
    <t>MOTOR PISTON             REF. 606126001P</t>
  </si>
  <si>
    <t>MOTOR TRANSPORTE         REF. 610699001P</t>
  </si>
  <si>
    <t>FINAL CARRERA BILLETE    REF.: 621512801</t>
  </si>
  <si>
    <t>GUIA CORREA EJE IZQUIERDO REF. 630988001</t>
  </si>
  <si>
    <t>GUIA CORREA EJE DERECHO   REF. 630991001</t>
  </si>
  <si>
    <t>GRUPILLA SEGURIDAD        REF. 416513160</t>
  </si>
  <si>
    <t>SOPORTE LENTE INFERIOR    REF. 617667801</t>
  </si>
  <si>
    <t>MUELLE TENSOR SUPERIOR   REF. 612251001P</t>
  </si>
  <si>
    <t>CABLE PLANO SUPERIOR IZQUIERDO 462255780</t>
  </si>
  <si>
    <t xml:space="preserve">ASSEMB. HTD TENSI. PULLEY REF 613309001P </t>
  </si>
  <si>
    <t>ENGRAN.12 DIENTES MOTOR PISTON 422440310</t>
  </si>
  <si>
    <t>RODAMIENTO RADIAL 4/9X4   REF. 420038070</t>
  </si>
  <si>
    <t>RODAMIENTO RADIAL 4/09X4  REF. 420038060</t>
  </si>
  <si>
    <t>TENSOR SUPERIOR          REF. 613561001P</t>
  </si>
  <si>
    <t>POLEA MXL24 EJE EMBRAGUE REF. 623792001P</t>
  </si>
  <si>
    <t>CAPTADOR EFECTO HALL     REF. 603301001P</t>
  </si>
  <si>
    <t>RUEDA DENTADA ENCODER     REF. 448442620</t>
  </si>
  <si>
    <t>CANAL SUPERIOR            REF. 630797801</t>
  </si>
  <si>
    <t>EMBRAGUE COMPLETO         REF.  642522001P (antiguo 610657001)</t>
  </si>
  <si>
    <t>RUEDA ENGRANAJE           REF. 611849001</t>
  </si>
  <si>
    <t>RUEDA ENGRANAJE           REF. 619745001</t>
  </si>
  <si>
    <t>REF. 619745001</t>
  </si>
  <si>
    <t>RUEDA ENGRANAJE           REF. 623852001</t>
  </si>
  <si>
    <t>REF. 623852001</t>
  </si>
  <si>
    <t>TARJ PCB CAJ VALIDADOR BNA57 BRD541-0000</t>
  </si>
  <si>
    <t>REFERENCIA HOMOLOGADA 
FABRICANTE CRANE CPI</t>
  </si>
  <si>
    <t>PRECIO UNITARIO (*)</t>
  </si>
  <si>
    <t>TOTAL</t>
  </si>
  <si>
    <t>UN</t>
  </si>
  <si>
    <t>CAJ (1000 und)</t>
  </si>
  <si>
    <t>Cantidad estimada 24 meses</t>
  </si>
  <si>
    <t>REF. 428039170 OR 23,52x1,78</t>
  </si>
  <si>
    <t>REF. 462255760P</t>
  </si>
  <si>
    <t>REF. 462255800P</t>
  </si>
  <si>
    <t>REF. 462255930P</t>
  </si>
  <si>
    <t>REF. 479938710P</t>
  </si>
  <si>
    <t>REF. 607892001P</t>
  </si>
  <si>
    <t>REF. 448442600 INLEF FLAP MEI</t>
  </si>
  <si>
    <t>REF. 448442740 AXIAL LOKING MEI</t>
  </si>
  <si>
    <t>REF. 425336470P AXLE 2 ASSEMBLY BNA 57 MEI</t>
  </si>
  <si>
    <t>REF. 616239001P AXLE 35 ASSEMBLY BNA 56/57 MEI</t>
  </si>
  <si>
    <t>REF. 610660001P BNA 57 EQUIPED SHAP FP32 MEI</t>
  </si>
  <si>
    <t>REF. 607952001P EQ FLEX CABLE ERCRONW SENSOR MEI</t>
  </si>
  <si>
    <t>REF. 663281001 FFB BNA 5 MAIN ESCRON MEI</t>
  </si>
  <si>
    <t>REF. 448442660 ACT NEVER FORD INLET FLAP BNA5X MEI</t>
  </si>
  <si>
    <t>REF. 664017001 FFC BNA5 MAIN POWER CABLE MEI</t>
  </si>
  <si>
    <t>REF. 606126001P ASSY BNA5 MOTOR PISTON 56/57 MEI</t>
  </si>
  <si>
    <t>REF. 610699001P TRANSPORT MOTOR ASSABLY BNA5 MEI</t>
  </si>
  <si>
    <t>REF.: 621512801 LIMIT FORK ASSY BNA 56/57 MEI</t>
  </si>
  <si>
    <t>REF. 630988001 GUIDE ON AXLA 29 BNA57 MEI</t>
  </si>
  <si>
    <t>REF. 630991001 GUIDE ON AXLE 28 BNA57 MEI</t>
  </si>
  <si>
    <t>REF. 416513168  AGRAFFE RESSOT POUR AXE D=4 MEI</t>
  </si>
  <si>
    <t>REF. 617667801 SUPPORT LENTILLE ASS(8) MEI</t>
  </si>
  <si>
    <t>REF. 612251001P SPRING FOR UPPER TESIONER  MEI</t>
  </si>
  <si>
    <t>REF. 462255780P FLAT CABLE UP LEFT MEI</t>
  </si>
  <si>
    <t>REF.422440310 GEAR WHEEL 12 TOOTH PISTON MOT MEI</t>
  </si>
  <si>
    <t>REF. 420038070 RAD BALL BEARIG FLANGED 4/9X4 MEI</t>
  </si>
  <si>
    <t>REF. 420038060 RADIAL BALL BEARING 4/09X4 MEI</t>
  </si>
  <si>
    <t>REF. 613561001P MINIPITCH UPPER TENSIONING MEI</t>
  </si>
  <si>
    <t>REF. 623792001P MXL24 PULLEY (AXILE 32)BNA57 MEI</t>
  </si>
  <si>
    <t>REF. 603301001P HALL EFFECT DETECTOR ASSEMBLY MEI</t>
  </si>
  <si>
    <t>REF. 448442620 ASSEMBL CODING WHEEL BNA 50/51 MEI</t>
  </si>
  <si>
    <t>REF. 630797801 CHANNEL UPPER ASSY MEI</t>
  </si>
  <si>
    <t>REF.  642522001P COMPLED COUPLING AXLLE MEI</t>
  </si>
  <si>
    <t>REF. 611849001P</t>
  </si>
  <si>
    <t xml:space="preserve">REF.613309001P  ASSEMBLED HTD TENSIONER PULLEY BNA57 </t>
  </si>
  <si>
    <t>IMPORTE TOTAL OFERTADO (SIN IVA)</t>
  </si>
  <si>
    <t>IMPORTE DEL IVA</t>
  </si>
  <si>
    <t>IMPORTE TOTAL OFERTADO (IVA INCLUIDO)</t>
  </si>
  <si>
    <t>(*) No se admitirán ofertas con más de dos posiciones decimales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</si>
</sst>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</font>
    <font>
      <sz val="10"/>
      <color rgb="FF1F497D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b/>
      <sz val="10"/>
      <color indexed="9"/>
      <name val="Arial"/>
      <family val="2"/>
    </font>
    <font>
      <b/>
      <i/>
      <sz val="10"/>
      <color theme="0"/>
      <name val="Calibri"/>
      <family val="2"/>
      <scheme val="minor"/>
    </font>
    <font>
      <b/>
      <i/>
      <sz val="10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4F81BD"/>
      </top>
      <bottom/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/>
      <right style="medium">
        <color rgb="FF4F81BD"/>
      </right>
      <top style="medium">
        <color theme="3" tint="0.39994506668294322"/>
      </top>
      <bottom style="medium">
        <color theme="3" tint="0.39994506668294322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164" fontId="3" fillId="0" borderId="3" xfId="1" applyNumberFormat="1" applyFont="1" applyBorder="1" applyAlignment="1" applyProtection="1">
      <alignment horizontal="center" vertical="center" wrapText="1"/>
      <protection locked="0"/>
    </xf>
    <xf numFmtId="44" fontId="3" fillId="0" borderId="3" xfId="1" applyFont="1" applyBorder="1" applyAlignment="1" applyProtection="1">
      <alignment horizontal="center" vertical="center" wrapText="1"/>
    </xf>
    <xf numFmtId="0" fontId="0" fillId="0" borderId="0" xfId="0" applyProtection="1"/>
    <xf numFmtId="0" fontId="8" fillId="7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4" fontId="9" fillId="9" borderId="1" xfId="0" applyNumberFormat="1" applyFont="1" applyFill="1" applyBorder="1" applyAlignment="1" applyProtection="1">
      <alignment horizontal="right"/>
    </xf>
    <xf numFmtId="44" fontId="0" fillId="9" borderId="8" xfId="0" applyNumberFormat="1" applyFill="1" applyBorder="1" applyAlignment="1">
      <alignment horizontal="center"/>
    </xf>
    <xf numFmtId="44" fontId="0" fillId="9" borderId="9" xfId="0" applyNumberFormat="1" applyFill="1" applyBorder="1" applyAlignment="1">
      <alignment horizontal="center"/>
    </xf>
    <xf numFmtId="0" fontId="10" fillId="8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0" fillId="0" borderId="0" xfId="0" applyAlignment="1"/>
    <xf numFmtId="0" fontId="5" fillId="4" borderId="0" xfId="0" applyFont="1" applyFill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zoomScale="85" zoomScaleNormal="85" workbookViewId="0">
      <selection activeCell="G2" sqref="G2"/>
    </sheetView>
  </sheetViews>
  <sheetFormatPr baseColWidth="10" defaultRowHeight="14.4" x14ac:dyDescent="0.3"/>
  <cols>
    <col min="1" max="1" width="5.6640625" bestFit="1" customWidth="1"/>
    <col min="2" max="2" width="14.44140625" bestFit="1" customWidth="1"/>
    <col min="3" max="3" width="53.109375" customWidth="1"/>
    <col min="4" max="4" width="56.5546875" customWidth="1"/>
    <col min="5" max="5" width="13" customWidth="1"/>
    <col min="6" max="6" width="13.5546875" customWidth="1"/>
    <col min="7" max="7" width="29" customWidth="1"/>
    <col min="8" max="8" width="16.109375" style="10" customWidth="1"/>
  </cols>
  <sheetData>
    <row r="1" spans="1:13" ht="29.4" thickBot="1" x14ac:dyDescent="0.35">
      <c r="A1" s="1" t="s">
        <v>2</v>
      </c>
      <c r="B1" s="1" t="s">
        <v>0</v>
      </c>
      <c r="C1" s="2" t="s">
        <v>1</v>
      </c>
      <c r="D1" s="5" t="s">
        <v>97</v>
      </c>
      <c r="E1" s="22" t="s">
        <v>102</v>
      </c>
      <c r="F1" s="22"/>
      <c r="G1" s="6" t="s">
        <v>98</v>
      </c>
      <c r="H1" s="7" t="s">
        <v>99</v>
      </c>
    </row>
    <row r="2" spans="1:13" ht="22.95" customHeight="1" thickBot="1" x14ac:dyDescent="0.35">
      <c r="A2" s="3">
        <v>1</v>
      </c>
      <c r="B2" s="3">
        <v>16401</v>
      </c>
      <c r="C2" s="4" t="s">
        <v>3</v>
      </c>
      <c r="D2" s="4" t="s">
        <v>4</v>
      </c>
      <c r="E2" s="4">
        <v>300</v>
      </c>
      <c r="F2" s="11" t="s">
        <v>100</v>
      </c>
      <c r="G2" s="8"/>
      <c r="H2" s="9">
        <f>+G2*E2</f>
        <v>0</v>
      </c>
    </row>
    <row r="3" spans="1:13" ht="16.2" customHeight="1" thickBot="1" x14ac:dyDescent="0.35">
      <c r="A3" s="3">
        <v>2</v>
      </c>
      <c r="B3" s="3">
        <v>16402</v>
      </c>
      <c r="C3" s="4" t="s">
        <v>5</v>
      </c>
      <c r="D3" s="4" t="s">
        <v>6</v>
      </c>
      <c r="E3" s="4">
        <v>200</v>
      </c>
      <c r="F3" s="11" t="s">
        <v>100</v>
      </c>
      <c r="G3" s="8"/>
      <c r="H3" s="9">
        <f t="shared" ref="H3:H64" si="0">+G3*E3</f>
        <v>0</v>
      </c>
      <c r="I3" s="21" t="s">
        <v>141</v>
      </c>
      <c r="J3" s="21"/>
      <c r="K3" s="21"/>
      <c r="L3" s="21"/>
    </row>
    <row r="4" spans="1:13" ht="15" thickBot="1" x14ac:dyDescent="0.35">
      <c r="A4" s="3">
        <v>3</v>
      </c>
      <c r="B4" s="3">
        <v>16403</v>
      </c>
      <c r="C4" s="4" t="s">
        <v>7</v>
      </c>
      <c r="D4" s="4" t="s">
        <v>8</v>
      </c>
      <c r="E4" s="4">
        <v>300</v>
      </c>
      <c r="F4" s="11" t="s">
        <v>100</v>
      </c>
      <c r="G4" s="8"/>
      <c r="H4" s="9">
        <f t="shared" si="0"/>
        <v>0</v>
      </c>
      <c r="I4" s="21"/>
      <c r="J4" s="21"/>
      <c r="K4" s="21"/>
      <c r="L4" s="21"/>
    </row>
    <row r="5" spans="1:13" ht="15" thickBot="1" x14ac:dyDescent="0.35">
      <c r="A5" s="3">
        <v>4</v>
      </c>
      <c r="B5" s="3">
        <v>16404</v>
      </c>
      <c r="C5" s="4" t="s">
        <v>9</v>
      </c>
      <c r="D5" s="4" t="s">
        <v>10</v>
      </c>
      <c r="E5" s="4">
        <v>300</v>
      </c>
      <c r="F5" s="11" t="s">
        <v>100</v>
      </c>
      <c r="G5" s="8"/>
      <c r="H5" s="9">
        <f t="shared" si="0"/>
        <v>0</v>
      </c>
      <c r="I5" s="21"/>
      <c r="J5" s="21"/>
      <c r="K5" s="21"/>
      <c r="L5" s="21"/>
    </row>
    <row r="6" spans="1:13" ht="15" thickBot="1" x14ac:dyDescent="0.35">
      <c r="A6" s="3">
        <v>5</v>
      </c>
      <c r="B6" s="3">
        <v>16405</v>
      </c>
      <c r="C6" s="4" t="s">
        <v>11</v>
      </c>
      <c r="D6" s="4" t="s">
        <v>12</v>
      </c>
      <c r="E6" s="4">
        <v>74</v>
      </c>
      <c r="F6" s="11" t="s">
        <v>100</v>
      </c>
      <c r="G6" s="8"/>
      <c r="H6" s="9">
        <f t="shared" si="0"/>
        <v>0</v>
      </c>
    </row>
    <row r="7" spans="1:13" ht="15" thickBot="1" x14ac:dyDescent="0.35">
      <c r="A7" s="3">
        <v>6</v>
      </c>
      <c r="B7" s="3">
        <v>16406</v>
      </c>
      <c r="C7" s="4" t="s">
        <v>13</v>
      </c>
      <c r="D7" s="4" t="s">
        <v>14</v>
      </c>
      <c r="E7" s="4">
        <v>28</v>
      </c>
      <c r="F7" s="11" t="s">
        <v>100</v>
      </c>
      <c r="G7" s="8"/>
      <c r="H7" s="9">
        <f t="shared" si="0"/>
        <v>0</v>
      </c>
      <c r="M7" s="4"/>
    </row>
    <row r="8" spans="1:13" ht="15" thickBot="1" x14ac:dyDescent="0.35">
      <c r="A8" s="3">
        <v>7</v>
      </c>
      <c r="B8" s="3">
        <v>16407</v>
      </c>
      <c r="C8" s="4" t="s">
        <v>15</v>
      </c>
      <c r="D8" s="4" t="s">
        <v>16</v>
      </c>
      <c r="E8" s="4">
        <v>84</v>
      </c>
      <c r="F8" s="11" t="s">
        <v>100</v>
      </c>
      <c r="G8" s="8"/>
      <c r="H8" s="9">
        <f t="shared" si="0"/>
        <v>0</v>
      </c>
    </row>
    <row r="9" spans="1:13" ht="15" thickBot="1" x14ac:dyDescent="0.35">
      <c r="A9" s="3">
        <v>8</v>
      </c>
      <c r="B9" s="3">
        <v>16408</v>
      </c>
      <c r="C9" s="4" t="s">
        <v>17</v>
      </c>
      <c r="D9" s="4" t="s">
        <v>103</v>
      </c>
      <c r="E9" s="4">
        <v>1200</v>
      </c>
      <c r="F9" s="11" t="s">
        <v>100</v>
      </c>
      <c r="G9" s="8"/>
      <c r="H9" s="9">
        <f t="shared" si="0"/>
        <v>0</v>
      </c>
    </row>
    <row r="10" spans="1:13" ht="15" thickBot="1" x14ac:dyDescent="0.35">
      <c r="A10" s="3">
        <v>9</v>
      </c>
      <c r="B10" s="3">
        <v>16410</v>
      </c>
      <c r="C10" s="4" t="s">
        <v>18</v>
      </c>
      <c r="D10" s="4" t="s">
        <v>19</v>
      </c>
      <c r="E10" s="4">
        <v>57</v>
      </c>
      <c r="F10" s="11" t="s">
        <v>100</v>
      </c>
      <c r="G10" s="8"/>
      <c r="H10" s="9">
        <f t="shared" si="0"/>
        <v>0</v>
      </c>
    </row>
    <row r="11" spans="1:13" ht="15" thickBot="1" x14ac:dyDescent="0.35">
      <c r="A11" s="3">
        <v>10</v>
      </c>
      <c r="B11" s="3">
        <v>16411</v>
      </c>
      <c r="C11" s="4" t="s">
        <v>20</v>
      </c>
      <c r="D11" s="4" t="s">
        <v>104</v>
      </c>
      <c r="E11" s="4">
        <v>11</v>
      </c>
      <c r="F11" s="11" t="s">
        <v>100</v>
      </c>
      <c r="G11" s="8"/>
      <c r="H11" s="9">
        <f t="shared" si="0"/>
        <v>0</v>
      </c>
    </row>
    <row r="12" spans="1:13" ht="15" thickBot="1" x14ac:dyDescent="0.35">
      <c r="A12" s="3">
        <v>11</v>
      </c>
      <c r="B12" s="3">
        <v>16412</v>
      </c>
      <c r="C12" s="4" t="s">
        <v>21</v>
      </c>
      <c r="D12" s="4" t="s">
        <v>105</v>
      </c>
      <c r="E12" s="4">
        <v>30</v>
      </c>
      <c r="F12" s="11" t="s">
        <v>100</v>
      </c>
      <c r="G12" s="8"/>
      <c r="H12" s="9">
        <f t="shared" si="0"/>
        <v>0</v>
      </c>
    </row>
    <row r="13" spans="1:13" ht="15" thickBot="1" x14ac:dyDescent="0.35">
      <c r="A13" s="3">
        <v>12</v>
      </c>
      <c r="B13" s="3">
        <v>16413</v>
      </c>
      <c r="C13" s="4" t="s">
        <v>22</v>
      </c>
      <c r="D13" s="4" t="s">
        <v>106</v>
      </c>
      <c r="E13" s="4">
        <v>132</v>
      </c>
      <c r="F13" s="11" t="s">
        <v>100</v>
      </c>
      <c r="G13" s="8"/>
      <c r="H13" s="9">
        <f t="shared" si="0"/>
        <v>0</v>
      </c>
    </row>
    <row r="14" spans="1:13" ht="15" thickBot="1" x14ac:dyDescent="0.35">
      <c r="A14" s="3">
        <v>13</v>
      </c>
      <c r="B14" s="3">
        <v>16414</v>
      </c>
      <c r="C14" s="4" t="s">
        <v>23</v>
      </c>
      <c r="D14" s="4" t="s">
        <v>107</v>
      </c>
      <c r="E14" s="4">
        <v>245</v>
      </c>
      <c r="F14" s="11" t="s">
        <v>100</v>
      </c>
      <c r="G14" s="8"/>
      <c r="H14" s="9">
        <f t="shared" si="0"/>
        <v>0</v>
      </c>
    </row>
    <row r="15" spans="1:13" ht="15" thickBot="1" x14ac:dyDescent="0.35">
      <c r="A15" s="3">
        <v>14</v>
      </c>
      <c r="B15" s="3">
        <v>16415</v>
      </c>
      <c r="C15" s="4" t="s">
        <v>24</v>
      </c>
      <c r="D15" s="4" t="s">
        <v>25</v>
      </c>
      <c r="E15" s="4">
        <v>20</v>
      </c>
      <c r="F15" s="11" t="s">
        <v>100</v>
      </c>
      <c r="G15" s="8"/>
      <c r="H15" s="9">
        <f t="shared" si="0"/>
        <v>0</v>
      </c>
    </row>
    <row r="16" spans="1:13" ht="15" thickBot="1" x14ac:dyDescent="0.35">
      <c r="A16" s="3">
        <v>15</v>
      </c>
      <c r="B16" s="3">
        <v>16416</v>
      </c>
      <c r="C16" s="4" t="s">
        <v>26</v>
      </c>
      <c r="D16" s="4" t="s">
        <v>27</v>
      </c>
      <c r="E16" s="4">
        <v>194</v>
      </c>
      <c r="F16" s="11" t="s">
        <v>100</v>
      </c>
      <c r="G16" s="8"/>
      <c r="H16" s="9">
        <f t="shared" si="0"/>
        <v>0</v>
      </c>
    </row>
    <row r="17" spans="1:8" ht="15" thickBot="1" x14ac:dyDescent="0.35">
      <c r="A17" s="3">
        <v>16</v>
      </c>
      <c r="B17" s="3">
        <v>16417</v>
      </c>
      <c r="C17" s="4" t="s">
        <v>28</v>
      </c>
      <c r="D17" s="4" t="s">
        <v>29</v>
      </c>
      <c r="E17" s="4">
        <v>144</v>
      </c>
      <c r="F17" s="11" t="s">
        <v>100</v>
      </c>
      <c r="G17" s="8"/>
      <c r="H17" s="9">
        <f t="shared" si="0"/>
        <v>0</v>
      </c>
    </row>
    <row r="18" spans="1:8" ht="15" thickBot="1" x14ac:dyDescent="0.35">
      <c r="A18" s="3">
        <v>17</v>
      </c>
      <c r="B18" s="3">
        <v>16418</v>
      </c>
      <c r="C18" s="4" t="s">
        <v>30</v>
      </c>
      <c r="D18" s="4" t="s">
        <v>108</v>
      </c>
      <c r="E18" s="4">
        <v>100</v>
      </c>
      <c r="F18" s="11" t="s">
        <v>100</v>
      </c>
      <c r="G18" s="8"/>
      <c r="H18" s="9">
        <f t="shared" si="0"/>
        <v>0</v>
      </c>
    </row>
    <row r="19" spans="1:8" ht="15" thickBot="1" x14ac:dyDescent="0.35">
      <c r="A19" s="3">
        <v>18</v>
      </c>
      <c r="B19" s="3">
        <v>16419</v>
      </c>
      <c r="C19" s="4" t="s">
        <v>31</v>
      </c>
      <c r="D19" s="4" t="s">
        <v>32</v>
      </c>
      <c r="E19" s="4">
        <v>202</v>
      </c>
      <c r="F19" s="11" t="s">
        <v>100</v>
      </c>
      <c r="G19" s="8"/>
      <c r="H19" s="9">
        <f t="shared" si="0"/>
        <v>0</v>
      </c>
    </row>
    <row r="20" spans="1:8" ht="15" thickBot="1" x14ac:dyDescent="0.35">
      <c r="A20" s="3">
        <v>19</v>
      </c>
      <c r="B20" s="3">
        <v>16420</v>
      </c>
      <c r="C20" s="4" t="s">
        <v>33</v>
      </c>
      <c r="D20" s="4" t="s">
        <v>34</v>
      </c>
      <c r="E20" s="4">
        <v>10</v>
      </c>
      <c r="F20" s="11" t="s">
        <v>100</v>
      </c>
      <c r="G20" s="8"/>
      <c r="H20" s="9">
        <f t="shared" si="0"/>
        <v>0</v>
      </c>
    </row>
    <row r="21" spans="1:8" ht="15" thickBot="1" x14ac:dyDescent="0.35">
      <c r="A21" s="3">
        <v>20</v>
      </c>
      <c r="B21" s="3">
        <v>16421</v>
      </c>
      <c r="C21" s="4" t="s">
        <v>35</v>
      </c>
      <c r="D21" s="4" t="s">
        <v>36</v>
      </c>
      <c r="E21" s="4">
        <v>840</v>
      </c>
      <c r="F21" s="11" t="s">
        <v>100</v>
      </c>
      <c r="G21" s="8"/>
      <c r="H21" s="9">
        <f t="shared" si="0"/>
        <v>0</v>
      </c>
    </row>
    <row r="22" spans="1:8" ht="15" thickBot="1" x14ac:dyDescent="0.35">
      <c r="A22" s="3">
        <v>21</v>
      </c>
      <c r="B22" s="3">
        <v>16422</v>
      </c>
      <c r="C22" s="4" t="s">
        <v>37</v>
      </c>
      <c r="D22" s="4" t="s">
        <v>38</v>
      </c>
      <c r="E22" s="4">
        <v>870</v>
      </c>
      <c r="F22" s="11" t="s">
        <v>100</v>
      </c>
      <c r="G22" s="8"/>
      <c r="H22" s="9">
        <f t="shared" si="0"/>
        <v>0</v>
      </c>
    </row>
    <row r="23" spans="1:8" ht="15" thickBot="1" x14ac:dyDescent="0.35">
      <c r="A23" s="3">
        <v>22</v>
      </c>
      <c r="B23" s="3">
        <v>16423</v>
      </c>
      <c r="C23" s="4" t="s">
        <v>39</v>
      </c>
      <c r="D23" s="4" t="s">
        <v>40</v>
      </c>
      <c r="E23" s="4">
        <v>840</v>
      </c>
      <c r="F23" s="11" t="s">
        <v>100</v>
      </c>
      <c r="G23" s="8"/>
      <c r="H23" s="9">
        <f t="shared" si="0"/>
        <v>0</v>
      </c>
    </row>
    <row r="24" spans="1:8" ht="15" thickBot="1" x14ac:dyDescent="0.35">
      <c r="A24" s="3">
        <v>23</v>
      </c>
      <c r="B24" s="3">
        <v>16424</v>
      </c>
      <c r="C24" s="4" t="s">
        <v>41</v>
      </c>
      <c r="D24" s="4" t="s">
        <v>42</v>
      </c>
      <c r="E24" s="4">
        <v>780</v>
      </c>
      <c r="F24" s="11" t="s">
        <v>100</v>
      </c>
      <c r="G24" s="8"/>
      <c r="H24" s="9">
        <f t="shared" si="0"/>
        <v>0</v>
      </c>
    </row>
    <row r="25" spans="1:8" ht="15" thickBot="1" x14ac:dyDescent="0.35">
      <c r="A25" s="3">
        <v>24</v>
      </c>
      <c r="B25" s="3">
        <v>16425</v>
      </c>
      <c r="C25" s="4" t="s">
        <v>43</v>
      </c>
      <c r="D25" s="4" t="s">
        <v>44</v>
      </c>
      <c r="E25" s="4">
        <v>1</v>
      </c>
      <c r="F25" s="11" t="s">
        <v>100</v>
      </c>
      <c r="G25" s="8"/>
      <c r="H25" s="9">
        <f t="shared" si="0"/>
        <v>0</v>
      </c>
    </row>
    <row r="26" spans="1:8" ht="15" thickBot="1" x14ac:dyDescent="0.35">
      <c r="A26" s="3">
        <v>25</v>
      </c>
      <c r="B26" s="3">
        <v>16426</v>
      </c>
      <c r="C26" s="4" t="s">
        <v>45</v>
      </c>
      <c r="D26" s="4" t="s">
        <v>46</v>
      </c>
      <c r="E26" s="4">
        <v>61</v>
      </c>
      <c r="F26" s="11" t="s">
        <v>100</v>
      </c>
      <c r="G26" s="8"/>
      <c r="H26" s="9">
        <f t="shared" si="0"/>
        <v>0</v>
      </c>
    </row>
    <row r="27" spans="1:8" ht="15" thickBot="1" x14ac:dyDescent="0.35">
      <c r="A27" s="3">
        <v>26</v>
      </c>
      <c r="B27" s="3">
        <v>16427</v>
      </c>
      <c r="C27" s="4" t="s">
        <v>47</v>
      </c>
      <c r="D27" s="4" t="s">
        <v>48</v>
      </c>
      <c r="E27" s="4">
        <v>10</v>
      </c>
      <c r="F27" s="11" t="s">
        <v>100</v>
      </c>
      <c r="G27" s="8"/>
      <c r="H27" s="9">
        <f t="shared" si="0"/>
        <v>0</v>
      </c>
    </row>
    <row r="28" spans="1:8" ht="15" thickBot="1" x14ac:dyDescent="0.35">
      <c r="A28" s="3">
        <v>27</v>
      </c>
      <c r="B28" s="3">
        <v>16428</v>
      </c>
      <c r="C28" s="4" t="s">
        <v>49</v>
      </c>
      <c r="D28" s="4" t="s">
        <v>50</v>
      </c>
      <c r="E28" s="4">
        <v>31</v>
      </c>
      <c r="F28" s="11" t="s">
        <v>100</v>
      </c>
      <c r="G28" s="8"/>
      <c r="H28" s="9">
        <f t="shared" si="0"/>
        <v>0</v>
      </c>
    </row>
    <row r="29" spans="1:8" ht="15" thickBot="1" x14ac:dyDescent="0.35">
      <c r="A29" s="3">
        <v>28</v>
      </c>
      <c r="B29" s="3">
        <v>16429</v>
      </c>
      <c r="C29" s="4" t="s">
        <v>51</v>
      </c>
      <c r="D29" s="4" t="s">
        <v>52</v>
      </c>
      <c r="E29" s="4">
        <v>68</v>
      </c>
      <c r="F29" s="11" t="s">
        <v>100</v>
      </c>
      <c r="G29" s="8"/>
      <c r="H29" s="9">
        <f t="shared" si="0"/>
        <v>0</v>
      </c>
    </row>
    <row r="30" spans="1:8" ht="15" thickBot="1" x14ac:dyDescent="0.35">
      <c r="A30" s="3">
        <v>29</v>
      </c>
      <c r="B30" s="3">
        <v>16430</v>
      </c>
      <c r="C30" s="4" t="s">
        <v>53</v>
      </c>
      <c r="D30" s="4" t="s">
        <v>54</v>
      </c>
      <c r="E30" s="4">
        <v>37</v>
      </c>
      <c r="F30" s="11" t="s">
        <v>100</v>
      </c>
      <c r="G30" s="8"/>
      <c r="H30" s="9">
        <f t="shared" si="0"/>
        <v>0</v>
      </c>
    </row>
    <row r="31" spans="1:8" ht="15" thickBot="1" x14ac:dyDescent="0.35">
      <c r="A31" s="3">
        <v>30</v>
      </c>
      <c r="B31" s="3">
        <v>16431</v>
      </c>
      <c r="C31" s="4" t="s">
        <v>55</v>
      </c>
      <c r="D31" s="4" t="s">
        <v>56</v>
      </c>
      <c r="E31" s="4">
        <v>28</v>
      </c>
      <c r="F31" s="11" t="s">
        <v>100</v>
      </c>
      <c r="G31" s="8"/>
      <c r="H31" s="9">
        <f t="shared" si="0"/>
        <v>0</v>
      </c>
    </row>
    <row r="32" spans="1:8" ht="15" thickBot="1" x14ac:dyDescent="0.35">
      <c r="A32" s="3">
        <v>31</v>
      </c>
      <c r="B32" s="3">
        <v>16432</v>
      </c>
      <c r="C32" s="4" t="s">
        <v>57</v>
      </c>
      <c r="D32" s="4" t="s">
        <v>58</v>
      </c>
      <c r="E32" s="4">
        <v>101</v>
      </c>
      <c r="F32" s="11" t="s">
        <v>100</v>
      </c>
      <c r="G32" s="8"/>
      <c r="H32" s="9">
        <f t="shared" si="0"/>
        <v>0</v>
      </c>
    </row>
    <row r="33" spans="1:8" ht="15" thickBot="1" x14ac:dyDescent="0.35">
      <c r="A33" s="3">
        <v>32</v>
      </c>
      <c r="B33" s="3">
        <v>16435</v>
      </c>
      <c r="C33" s="4" t="s">
        <v>59</v>
      </c>
      <c r="D33" s="4" t="s">
        <v>60</v>
      </c>
      <c r="E33" s="4">
        <v>355</v>
      </c>
      <c r="F33" s="11" t="s">
        <v>100</v>
      </c>
      <c r="G33" s="8"/>
      <c r="H33" s="9">
        <f t="shared" si="0"/>
        <v>0</v>
      </c>
    </row>
    <row r="34" spans="1:8" ht="15" thickBot="1" x14ac:dyDescent="0.35">
      <c r="A34" s="3">
        <v>33</v>
      </c>
      <c r="B34" s="3">
        <v>16436</v>
      </c>
      <c r="C34" s="4" t="s">
        <v>61</v>
      </c>
      <c r="D34" s="4" t="s">
        <v>62</v>
      </c>
      <c r="E34" s="4">
        <v>515</v>
      </c>
      <c r="F34" s="11" t="s">
        <v>100</v>
      </c>
      <c r="G34" s="8"/>
      <c r="H34" s="9">
        <f t="shared" si="0"/>
        <v>0</v>
      </c>
    </row>
    <row r="35" spans="1:8" ht="15" thickBot="1" x14ac:dyDescent="0.35">
      <c r="A35" s="3">
        <v>34</v>
      </c>
      <c r="B35" s="3">
        <v>16440</v>
      </c>
      <c r="C35" s="4" t="s">
        <v>63</v>
      </c>
      <c r="D35" s="4" t="s">
        <v>109</v>
      </c>
      <c r="E35" s="4">
        <v>83</v>
      </c>
      <c r="F35" s="11" t="s">
        <v>100</v>
      </c>
      <c r="G35" s="8"/>
      <c r="H35" s="9">
        <f t="shared" si="0"/>
        <v>0</v>
      </c>
    </row>
    <row r="36" spans="1:8" ht="15" thickBot="1" x14ac:dyDescent="0.35">
      <c r="A36" s="3">
        <v>35</v>
      </c>
      <c r="B36" s="3">
        <v>16441</v>
      </c>
      <c r="C36" s="4" t="s">
        <v>64</v>
      </c>
      <c r="D36" s="4" t="s">
        <v>110</v>
      </c>
      <c r="E36" s="4">
        <v>100</v>
      </c>
      <c r="F36" s="11" t="s">
        <v>100</v>
      </c>
      <c r="G36" s="8"/>
      <c r="H36" s="9">
        <f t="shared" si="0"/>
        <v>0</v>
      </c>
    </row>
    <row r="37" spans="1:8" ht="15" thickBot="1" x14ac:dyDescent="0.35">
      <c r="A37" s="3">
        <v>36</v>
      </c>
      <c r="B37" s="3">
        <v>16442</v>
      </c>
      <c r="C37" s="4" t="s">
        <v>65</v>
      </c>
      <c r="D37" s="4" t="s">
        <v>111</v>
      </c>
      <c r="E37" s="4">
        <v>9</v>
      </c>
      <c r="F37" s="11" t="s">
        <v>100</v>
      </c>
      <c r="G37" s="8"/>
      <c r="H37" s="9">
        <f t="shared" si="0"/>
        <v>0</v>
      </c>
    </row>
    <row r="38" spans="1:8" ht="15" thickBot="1" x14ac:dyDescent="0.35">
      <c r="A38" s="3">
        <v>37</v>
      </c>
      <c r="B38" s="3">
        <v>16443</v>
      </c>
      <c r="C38" s="4" t="s">
        <v>66</v>
      </c>
      <c r="D38" s="4" t="s">
        <v>112</v>
      </c>
      <c r="E38" s="4">
        <v>83</v>
      </c>
      <c r="F38" s="11" t="s">
        <v>100</v>
      </c>
      <c r="G38" s="8"/>
      <c r="H38" s="9">
        <f t="shared" si="0"/>
        <v>0</v>
      </c>
    </row>
    <row r="39" spans="1:8" ht="15" thickBot="1" x14ac:dyDescent="0.35">
      <c r="A39" s="3">
        <v>38</v>
      </c>
      <c r="B39" s="3">
        <v>16444</v>
      </c>
      <c r="C39" s="4" t="s">
        <v>67</v>
      </c>
      <c r="D39" s="4" t="s">
        <v>113</v>
      </c>
      <c r="E39" s="4">
        <v>1</v>
      </c>
      <c r="F39" s="11" t="s">
        <v>100</v>
      </c>
      <c r="G39" s="8"/>
      <c r="H39" s="9">
        <f t="shared" si="0"/>
        <v>0</v>
      </c>
    </row>
    <row r="40" spans="1:8" ht="15" thickBot="1" x14ac:dyDescent="0.35">
      <c r="A40" s="3">
        <v>39</v>
      </c>
      <c r="B40" s="3">
        <v>16445</v>
      </c>
      <c r="C40" s="4" t="s">
        <v>68</v>
      </c>
      <c r="D40" s="4" t="s">
        <v>114</v>
      </c>
      <c r="E40" s="4">
        <v>1</v>
      </c>
      <c r="F40" s="11" t="s">
        <v>100</v>
      </c>
      <c r="G40" s="8"/>
      <c r="H40" s="9">
        <f t="shared" si="0"/>
        <v>0</v>
      </c>
    </row>
    <row r="41" spans="1:8" ht="15" thickBot="1" x14ac:dyDescent="0.35">
      <c r="A41" s="3">
        <v>40</v>
      </c>
      <c r="B41" s="3">
        <v>16446</v>
      </c>
      <c r="C41" s="4" t="s">
        <v>69</v>
      </c>
      <c r="D41" s="4" t="s">
        <v>115</v>
      </c>
      <c r="E41" s="4">
        <v>6</v>
      </c>
      <c r="F41" s="11" t="s">
        <v>100</v>
      </c>
      <c r="G41" s="8"/>
      <c r="H41" s="9">
        <f t="shared" si="0"/>
        <v>0</v>
      </c>
    </row>
    <row r="42" spans="1:8" ht="15" thickBot="1" x14ac:dyDescent="0.35">
      <c r="A42" s="3">
        <v>41</v>
      </c>
      <c r="B42" s="3">
        <v>16447</v>
      </c>
      <c r="C42" s="4" t="s">
        <v>70</v>
      </c>
      <c r="D42" s="4" t="s">
        <v>116</v>
      </c>
      <c r="E42" s="4">
        <v>1</v>
      </c>
      <c r="F42" s="11" t="s">
        <v>100</v>
      </c>
      <c r="G42" s="8"/>
      <c r="H42" s="9">
        <f t="shared" si="0"/>
        <v>0</v>
      </c>
    </row>
    <row r="43" spans="1:8" ht="15" thickBot="1" x14ac:dyDescent="0.35">
      <c r="A43" s="3">
        <v>42</v>
      </c>
      <c r="B43" s="3">
        <v>16448</v>
      </c>
      <c r="C43" s="4" t="s">
        <v>71</v>
      </c>
      <c r="D43" s="4" t="s">
        <v>117</v>
      </c>
      <c r="E43" s="4">
        <v>34</v>
      </c>
      <c r="F43" s="11" t="s">
        <v>100</v>
      </c>
      <c r="G43" s="8"/>
      <c r="H43" s="9">
        <f t="shared" si="0"/>
        <v>0</v>
      </c>
    </row>
    <row r="44" spans="1:8" ht="15" thickBot="1" x14ac:dyDescent="0.35">
      <c r="A44" s="3">
        <v>43</v>
      </c>
      <c r="B44" s="3">
        <v>16449</v>
      </c>
      <c r="C44" s="4" t="s">
        <v>72</v>
      </c>
      <c r="D44" s="4" t="s">
        <v>118</v>
      </c>
      <c r="E44" s="4">
        <v>1</v>
      </c>
      <c r="F44" s="11" t="s">
        <v>100</v>
      </c>
      <c r="G44" s="8"/>
      <c r="H44" s="9">
        <f t="shared" si="0"/>
        <v>0</v>
      </c>
    </row>
    <row r="45" spans="1:8" ht="15" thickBot="1" x14ac:dyDescent="0.35">
      <c r="A45" s="3">
        <v>44</v>
      </c>
      <c r="B45" s="3">
        <v>16450</v>
      </c>
      <c r="C45" s="4" t="s">
        <v>73</v>
      </c>
      <c r="D45" s="4" t="s">
        <v>119</v>
      </c>
      <c r="E45" s="4">
        <v>11</v>
      </c>
      <c r="F45" s="11" t="s">
        <v>100</v>
      </c>
      <c r="G45" s="8"/>
      <c r="H45" s="9">
        <f t="shared" si="0"/>
        <v>0</v>
      </c>
    </row>
    <row r="46" spans="1:8" ht="15" thickBot="1" x14ac:dyDescent="0.35">
      <c r="A46" s="3">
        <v>45</v>
      </c>
      <c r="B46" s="3">
        <v>16451</v>
      </c>
      <c r="C46" s="4" t="s">
        <v>74</v>
      </c>
      <c r="D46" s="4" t="s">
        <v>120</v>
      </c>
      <c r="E46" s="4">
        <v>1</v>
      </c>
      <c r="F46" s="11" t="s">
        <v>100</v>
      </c>
      <c r="G46" s="8"/>
      <c r="H46" s="9">
        <f t="shared" si="0"/>
        <v>0</v>
      </c>
    </row>
    <row r="47" spans="1:8" ht="15" thickBot="1" x14ac:dyDescent="0.35">
      <c r="A47" s="3">
        <v>46</v>
      </c>
      <c r="B47" s="3">
        <v>16452</v>
      </c>
      <c r="C47" s="4" t="s">
        <v>75</v>
      </c>
      <c r="D47" s="4" t="s">
        <v>121</v>
      </c>
      <c r="E47" s="4">
        <v>36</v>
      </c>
      <c r="F47" s="11" t="s">
        <v>100</v>
      </c>
      <c r="G47" s="8"/>
      <c r="H47" s="9">
        <f t="shared" si="0"/>
        <v>0</v>
      </c>
    </row>
    <row r="48" spans="1:8" ht="15" thickBot="1" x14ac:dyDescent="0.35">
      <c r="A48" s="3">
        <v>47</v>
      </c>
      <c r="B48" s="3">
        <v>16453</v>
      </c>
      <c r="C48" s="4" t="s">
        <v>76</v>
      </c>
      <c r="D48" s="4" t="s">
        <v>122</v>
      </c>
      <c r="E48" s="4">
        <v>4</v>
      </c>
      <c r="F48" s="11" t="s">
        <v>100</v>
      </c>
      <c r="G48" s="8"/>
      <c r="H48" s="9">
        <f t="shared" si="0"/>
        <v>0</v>
      </c>
    </row>
    <row r="49" spans="1:8" ht="15" thickBot="1" x14ac:dyDescent="0.35">
      <c r="A49" s="3">
        <v>48</v>
      </c>
      <c r="B49" s="3">
        <v>16454</v>
      </c>
      <c r="C49" s="4" t="s">
        <v>77</v>
      </c>
      <c r="D49" s="4" t="s">
        <v>123</v>
      </c>
      <c r="E49" s="4">
        <v>1</v>
      </c>
      <c r="F49" s="11" t="s">
        <v>101</v>
      </c>
      <c r="G49" s="8"/>
      <c r="H49" s="9">
        <f t="shared" si="0"/>
        <v>0</v>
      </c>
    </row>
    <row r="50" spans="1:8" ht="15" thickBot="1" x14ac:dyDescent="0.35">
      <c r="A50" s="3">
        <v>49</v>
      </c>
      <c r="B50" s="3">
        <v>16455</v>
      </c>
      <c r="C50" s="4" t="s">
        <v>78</v>
      </c>
      <c r="D50" s="4" t="s">
        <v>124</v>
      </c>
      <c r="E50" s="4">
        <v>1</v>
      </c>
      <c r="F50" s="11" t="s">
        <v>100</v>
      </c>
      <c r="G50" s="8"/>
      <c r="H50" s="9">
        <f t="shared" si="0"/>
        <v>0</v>
      </c>
    </row>
    <row r="51" spans="1:8" ht="15" thickBot="1" x14ac:dyDescent="0.35">
      <c r="A51" s="3">
        <v>50</v>
      </c>
      <c r="B51" s="3">
        <v>16456</v>
      </c>
      <c r="C51" s="4" t="s">
        <v>79</v>
      </c>
      <c r="D51" s="4" t="s">
        <v>125</v>
      </c>
      <c r="E51" s="4">
        <v>8</v>
      </c>
      <c r="F51" s="11" t="s">
        <v>100</v>
      </c>
      <c r="G51" s="8"/>
      <c r="H51" s="9">
        <f t="shared" si="0"/>
        <v>0</v>
      </c>
    </row>
    <row r="52" spans="1:8" ht="15" thickBot="1" x14ac:dyDescent="0.35">
      <c r="A52" s="3">
        <v>51</v>
      </c>
      <c r="B52" s="3">
        <v>16457</v>
      </c>
      <c r="C52" s="4" t="s">
        <v>80</v>
      </c>
      <c r="D52" s="4" t="s">
        <v>126</v>
      </c>
      <c r="E52" s="4">
        <v>15</v>
      </c>
      <c r="F52" s="11" t="s">
        <v>100</v>
      </c>
      <c r="G52" s="8"/>
      <c r="H52" s="9">
        <f t="shared" si="0"/>
        <v>0</v>
      </c>
    </row>
    <row r="53" spans="1:8" ht="15" thickBot="1" x14ac:dyDescent="0.35">
      <c r="A53" s="3">
        <v>52</v>
      </c>
      <c r="B53" s="3">
        <v>16458</v>
      </c>
      <c r="C53" s="4" t="s">
        <v>81</v>
      </c>
      <c r="D53" s="4" t="s">
        <v>137</v>
      </c>
      <c r="E53" s="4">
        <v>1</v>
      </c>
      <c r="F53" s="11" t="s">
        <v>100</v>
      </c>
      <c r="G53" s="8"/>
      <c r="H53" s="9">
        <f t="shared" si="0"/>
        <v>0</v>
      </c>
    </row>
    <row r="54" spans="1:8" ht="15" thickBot="1" x14ac:dyDescent="0.35">
      <c r="A54" s="3">
        <v>53</v>
      </c>
      <c r="B54" s="3">
        <v>16459</v>
      </c>
      <c r="C54" s="4" t="s">
        <v>82</v>
      </c>
      <c r="D54" s="4" t="s">
        <v>127</v>
      </c>
      <c r="E54" s="4">
        <v>1</v>
      </c>
      <c r="F54" s="11" t="s">
        <v>100</v>
      </c>
      <c r="G54" s="8"/>
      <c r="H54" s="9">
        <f t="shared" si="0"/>
        <v>0</v>
      </c>
    </row>
    <row r="55" spans="1:8" ht="15" thickBot="1" x14ac:dyDescent="0.35">
      <c r="A55" s="3">
        <v>54</v>
      </c>
      <c r="B55" s="3">
        <v>16460</v>
      </c>
      <c r="C55" s="4" t="s">
        <v>83</v>
      </c>
      <c r="D55" s="4" t="s">
        <v>128</v>
      </c>
      <c r="E55" s="4">
        <v>30</v>
      </c>
      <c r="F55" s="11" t="s">
        <v>100</v>
      </c>
      <c r="G55" s="8"/>
      <c r="H55" s="9">
        <f t="shared" si="0"/>
        <v>0</v>
      </c>
    </row>
    <row r="56" spans="1:8" ht="15" thickBot="1" x14ac:dyDescent="0.35">
      <c r="A56" s="3">
        <v>55</v>
      </c>
      <c r="B56" s="3">
        <v>16461</v>
      </c>
      <c r="C56" s="4" t="s">
        <v>84</v>
      </c>
      <c r="D56" s="4" t="s">
        <v>129</v>
      </c>
      <c r="E56" s="4">
        <v>10</v>
      </c>
      <c r="F56" s="11" t="s">
        <v>100</v>
      </c>
      <c r="G56" s="8"/>
      <c r="H56" s="9">
        <f t="shared" si="0"/>
        <v>0</v>
      </c>
    </row>
    <row r="57" spans="1:8" ht="15" thickBot="1" x14ac:dyDescent="0.35">
      <c r="A57" s="3">
        <v>56</v>
      </c>
      <c r="B57" s="3">
        <v>16462</v>
      </c>
      <c r="C57" s="4" t="s">
        <v>85</v>
      </c>
      <c r="D57" s="4" t="s">
        <v>130</v>
      </c>
      <c r="E57" s="4">
        <v>3</v>
      </c>
      <c r="F57" s="11" t="s">
        <v>100</v>
      </c>
      <c r="G57" s="8"/>
      <c r="H57" s="9">
        <f t="shared" si="0"/>
        <v>0</v>
      </c>
    </row>
    <row r="58" spans="1:8" ht="15" thickBot="1" x14ac:dyDescent="0.35">
      <c r="A58" s="3">
        <v>57</v>
      </c>
      <c r="B58" s="3">
        <v>16463</v>
      </c>
      <c r="C58" s="4" t="s">
        <v>86</v>
      </c>
      <c r="D58" s="4" t="s">
        <v>131</v>
      </c>
      <c r="E58" s="4">
        <v>7</v>
      </c>
      <c r="F58" s="11" t="s">
        <v>100</v>
      </c>
      <c r="G58" s="8"/>
      <c r="H58" s="9">
        <f t="shared" si="0"/>
        <v>0</v>
      </c>
    </row>
    <row r="59" spans="1:8" ht="15" thickBot="1" x14ac:dyDescent="0.35">
      <c r="A59" s="3">
        <v>58</v>
      </c>
      <c r="B59" s="3">
        <v>16464</v>
      </c>
      <c r="C59" s="4" t="s">
        <v>87</v>
      </c>
      <c r="D59" s="4" t="s">
        <v>132</v>
      </c>
      <c r="E59" s="4">
        <v>1</v>
      </c>
      <c r="F59" s="11" t="s">
        <v>100</v>
      </c>
      <c r="G59" s="8"/>
      <c r="H59" s="9">
        <f t="shared" si="0"/>
        <v>0</v>
      </c>
    </row>
    <row r="60" spans="1:8" ht="15" thickBot="1" x14ac:dyDescent="0.35">
      <c r="A60" s="3">
        <v>59</v>
      </c>
      <c r="B60" s="3">
        <v>16465</v>
      </c>
      <c r="C60" s="4" t="s">
        <v>88</v>
      </c>
      <c r="D60" s="4" t="s">
        <v>133</v>
      </c>
      <c r="E60" s="4">
        <v>34</v>
      </c>
      <c r="F60" s="11" t="s">
        <v>100</v>
      </c>
      <c r="G60" s="8"/>
      <c r="H60" s="9">
        <f t="shared" si="0"/>
        <v>0</v>
      </c>
    </row>
    <row r="61" spans="1:8" ht="15" thickBot="1" x14ac:dyDescent="0.35">
      <c r="A61" s="3">
        <v>60</v>
      </c>
      <c r="B61" s="3">
        <v>16466</v>
      </c>
      <c r="C61" s="4" t="s">
        <v>89</v>
      </c>
      <c r="D61" s="4" t="s">
        <v>134</v>
      </c>
      <c r="E61" s="4">
        <v>1</v>
      </c>
      <c r="F61" s="11" t="s">
        <v>100</v>
      </c>
      <c r="G61" s="8"/>
      <c r="H61" s="9">
        <f t="shared" si="0"/>
        <v>0</v>
      </c>
    </row>
    <row r="62" spans="1:8" ht="15" thickBot="1" x14ac:dyDescent="0.35">
      <c r="A62" s="3">
        <v>61</v>
      </c>
      <c r="B62" s="3">
        <v>16467</v>
      </c>
      <c r="C62" s="4" t="s">
        <v>90</v>
      </c>
      <c r="D62" s="4" t="s">
        <v>135</v>
      </c>
      <c r="E62" s="4">
        <v>3</v>
      </c>
      <c r="F62" s="11" t="s">
        <v>100</v>
      </c>
      <c r="G62" s="8"/>
      <c r="H62" s="9">
        <f t="shared" si="0"/>
        <v>0</v>
      </c>
    </row>
    <row r="63" spans="1:8" ht="15" thickBot="1" x14ac:dyDescent="0.35">
      <c r="A63" s="3">
        <v>62</v>
      </c>
      <c r="B63" s="3">
        <v>16468</v>
      </c>
      <c r="C63" s="4" t="s">
        <v>91</v>
      </c>
      <c r="D63" s="4" t="s">
        <v>136</v>
      </c>
      <c r="E63" s="4">
        <v>1</v>
      </c>
      <c r="F63" s="11" t="s">
        <v>100</v>
      </c>
      <c r="G63" s="8"/>
      <c r="H63" s="9">
        <f t="shared" si="0"/>
        <v>0</v>
      </c>
    </row>
    <row r="64" spans="1:8" ht="15" thickBot="1" x14ac:dyDescent="0.35">
      <c r="A64" s="3">
        <v>63</v>
      </c>
      <c r="B64" s="3">
        <v>16469</v>
      </c>
      <c r="C64" s="4" t="s">
        <v>92</v>
      </c>
      <c r="D64" s="4" t="s">
        <v>93</v>
      </c>
      <c r="E64" s="4">
        <v>1</v>
      </c>
      <c r="F64" s="11" t="s">
        <v>100</v>
      </c>
      <c r="G64" s="8"/>
      <c r="H64" s="9">
        <f t="shared" si="0"/>
        <v>0</v>
      </c>
    </row>
    <row r="65" spans="1:9" ht="15" thickBot="1" x14ac:dyDescent="0.35">
      <c r="A65" s="3">
        <v>64</v>
      </c>
      <c r="B65" s="3">
        <v>16470</v>
      </c>
      <c r="C65" s="4" t="s">
        <v>94</v>
      </c>
      <c r="D65" s="4" t="s">
        <v>95</v>
      </c>
      <c r="E65" s="4">
        <v>1</v>
      </c>
      <c r="F65" s="11" t="s">
        <v>100</v>
      </c>
      <c r="G65" s="8"/>
      <c r="H65" s="9">
        <f t="shared" ref="H65:H66" si="1">+G65*E65</f>
        <v>0</v>
      </c>
    </row>
    <row r="66" spans="1:9" ht="15" thickBot="1" x14ac:dyDescent="0.35">
      <c r="A66" s="3">
        <v>65</v>
      </c>
      <c r="B66" s="3">
        <v>16471</v>
      </c>
      <c r="C66" s="4" t="s">
        <v>96</v>
      </c>
      <c r="D66" s="4" t="s">
        <v>96</v>
      </c>
      <c r="E66" s="4">
        <v>1</v>
      </c>
      <c r="F66" s="11" t="s">
        <v>100</v>
      </c>
      <c r="G66" s="8"/>
      <c r="H66" s="9">
        <f t="shared" si="1"/>
        <v>0</v>
      </c>
    </row>
    <row r="67" spans="1:9" ht="15" thickBot="1" x14ac:dyDescent="0.35">
      <c r="E67" s="16" t="s">
        <v>138</v>
      </c>
      <c r="F67" s="17"/>
      <c r="G67" s="18"/>
      <c r="H67" s="13">
        <f>SUM(H2:H66)</f>
        <v>0</v>
      </c>
    </row>
    <row r="68" spans="1:9" ht="15" thickBot="1" x14ac:dyDescent="0.35">
      <c r="E68" s="19" t="s">
        <v>139</v>
      </c>
      <c r="F68" s="20"/>
      <c r="G68" s="20"/>
      <c r="H68" s="14">
        <f>H67*0.21</f>
        <v>0</v>
      </c>
    </row>
    <row r="69" spans="1:9" ht="15" thickBot="1" x14ac:dyDescent="0.35">
      <c r="E69" s="19" t="s">
        <v>140</v>
      </c>
      <c r="F69" s="20"/>
      <c r="G69" s="20"/>
      <c r="H69" s="15">
        <f>H67+H68</f>
        <v>0</v>
      </c>
    </row>
    <row r="74" spans="1:9" x14ac:dyDescent="0.3">
      <c r="I74" s="12"/>
    </row>
  </sheetData>
  <sheetProtection algorithmName="SHA-512" hashValue="zBdtIrZXEyJXhzSe32Zi531QHi47kilAGX3yEGDs1X8ofBP6GLD6pnV53q2wQMiAQIAqbO6UJbVNdTEtIve/2A==" saltValue="Ld/8BR7qh+AbMM9JqVzfqg==" spinCount="100000" sheet="1" formatCells="0" formatColumns="0" formatRows="0"/>
  <mergeCells count="5">
    <mergeCell ref="E67:G67"/>
    <mergeCell ref="E68:G68"/>
    <mergeCell ref="E69:G69"/>
    <mergeCell ref="I3:L5"/>
    <mergeCell ref="E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Candel, María Rosario</dc:creator>
  <cp:lastModifiedBy>Pavón Gámez, Fernando</cp:lastModifiedBy>
  <dcterms:created xsi:type="dcterms:W3CDTF">2016-02-23T15:11:12Z</dcterms:created>
  <dcterms:modified xsi:type="dcterms:W3CDTF">2019-01-16T17:10:10Z</dcterms:modified>
</cp:coreProperties>
</file>