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8 SIMPLIFICADO\6000007879 REPAR_EQUIP_POTENCIA Y CONTROL_ESC_ MECÁNICAS\1. Vb Pliegos\Pliegos definitivos\"/>
    </mc:Choice>
  </mc:AlternateContent>
  <bookViews>
    <workbookView xWindow="0" yWindow="0" windowWidth="15360" windowHeight="8520"/>
  </bookViews>
  <sheets>
    <sheet name="Cuadro Oferta" sheetId="1" r:id="rId1"/>
  </sheets>
  <definedNames>
    <definedName name="_Toc515369020" localSheetId="0">'Cuadro Oferta'!#REF!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D6" i="1"/>
  <c r="D7" i="1"/>
  <c r="D8" i="1"/>
  <c r="D9" i="1"/>
  <c r="D10" i="1"/>
  <c r="D11" i="1"/>
  <c r="D12" i="1"/>
  <c r="D13" i="1"/>
  <c r="D14" i="1"/>
  <c r="D5" i="1"/>
  <c r="H5" i="1" s="1"/>
  <c r="H16" i="1" s="1"/>
  <c r="H17" i="1" l="1"/>
  <c r="H18" i="1" s="1"/>
</calcChain>
</file>

<file path=xl/sharedStrings.xml><?xml version="1.0" encoding="utf-8"?>
<sst xmlns="http://schemas.openxmlformats.org/spreadsheetml/2006/main" count="22" uniqueCount="22">
  <si>
    <t>ANEXO II: CUADRO DE PRESENTACIÓN DE OFERTA ECONÓMICA</t>
  </si>
  <si>
    <t>Unidades de obra</t>
  </si>
  <si>
    <t>PRECIO UNITARIO DE LICITACIÓN</t>
  </si>
  <si>
    <t>% DESCUENTO</t>
  </si>
  <si>
    <t>PRECIO UNITARIO OFERTADO</t>
  </si>
  <si>
    <t>PRECIO UNITARIO MANO DE OBRA</t>
  </si>
  <si>
    <t>PRECIO UNITARIO MATERIALES</t>
  </si>
  <si>
    <t>NÚMERO UNIDADES PREVISTAS</t>
  </si>
  <si>
    <t>TOTAL</t>
  </si>
  <si>
    <t>Reparar fuente de alimentación para PLC y sus módulos de entradas salidas (Max 250 w)</t>
  </si>
  <si>
    <t>Reparar CPU de PLC de maniobra. Marcas modelos de referencia: ORMRON CQM1, Modicon TSX-37/Momentum/M-340, Siemens S7-200</t>
  </si>
  <si>
    <t>Reparar tarjetas/módulos de entrada /salida/comunicaciones de PLC de maniobra.Marcas modelos de referencia: ORMRON CQM1, Modicon TSX-37/Momentum/M-340, Siemens S7-200)</t>
  </si>
  <si>
    <t>Reparación de convertidor de frecuencia sin reposición de IGBT. Marcas de referencia: OMRON, YASKAWA, ALTIVAR, KEB, VACON</t>
  </si>
  <si>
    <t xml:space="preserve">Reparación de convertidor de frecuencia con reposición de IGBT </t>
  </si>
  <si>
    <t>Reparación equipo tratamiento bus continua en convertidores: CHOPPER</t>
  </si>
  <si>
    <t>Reparación equipo tratamiento bus continua en convertidores: RECUPERADOR DE ENERGÍA (Marca REVCON)</t>
  </si>
  <si>
    <t>Coste unificado por los trabajos de detección previa del fallo y cálculo del presupuesto en reparaciones desestimadas por METRO o no factibles técnicamente.</t>
  </si>
  <si>
    <t>Hora de Técnico Especialista para asistencia técnica para reconocimiento de configuraciones y puesta en servicio de nuevos equipos de electrónica de potencia y control (variadores y PLC's)</t>
  </si>
  <si>
    <t>Hora de Técnico de taller en reparación de equipos electrónicos y de control de potencia</t>
  </si>
  <si>
    <t>Importe total (IVA no incluido)</t>
  </si>
  <si>
    <t>Importe total del IVA</t>
  </si>
  <si>
    <t>Importe total oferta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</si>
</sst>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#,##0.00\ &quot;€&quot;"/>
    <numFmt numFmtId="165" formatCode="_-* #,##0.00\ [$€-C0A]_-;\-* #,##0.00\ [$€-C0A]_-;_-* &quot;-&quot;??\ [$€-C0A]_-;_-@_-"/>
  </numFmts>
  <fonts count="8" x14ac:knownFonts="1"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1" fontId="0" fillId="0" borderId="0" xfId="0" applyNumberFormat="1"/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0" fillId="0" borderId="0" xfId="0" applyNumberFormat="1"/>
    <xf numFmtId="0" fontId="7" fillId="0" borderId="0" xfId="0" applyFont="1" applyFill="1" applyBorder="1" applyAlignment="1">
      <alignment horizontal="left" vertical="center" wrapText="1"/>
    </xf>
    <xf numFmtId="8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5" fillId="3" borderId="5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2" fillId="0" borderId="0" xfId="0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 wrapText="1"/>
    </xf>
    <xf numFmtId="8" fontId="0" fillId="0" borderId="4" xfId="0" applyNumberForma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vertical="center" wrapText="1"/>
    </xf>
    <xf numFmtId="8" fontId="0" fillId="0" borderId="5" xfId="0" applyNumberFormat="1" applyBorder="1" applyAlignment="1" applyProtection="1">
      <alignment horizontal="center" vertical="center"/>
    </xf>
    <xf numFmtId="8" fontId="0" fillId="0" borderId="7" xfId="0" applyNumberFormat="1" applyBorder="1" applyAlignment="1" applyProtection="1">
      <alignment horizontal="center" vertical="center"/>
    </xf>
    <xf numFmtId="8" fontId="0" fillId="0" borderId="8" xfId="0" applyNumberFormat="1" applyBorder="1" applyAlignment="1" applyProtection="1">
      <alignment horizontal="center" vertical="center"/>
    </xf>
    <xf numFmtId="8" fontId="0" fillId="0" borderId="3" xfId="0" applyNumberFormat="1" applyBorder="1" applyAlignment="1" applyProtection="1">
      <alignment horizontal="center" vertical="center"/>
    </xf>
    <xf numFmtId="165" fontId="5" fillId="3" borderId="5" xfId="0" quotePrefix="1" applyNumberFormat="1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165" fontId="5" fillId="3" borderId="5" xfId="0" applyNumberFormat="1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165" fontId="6" fillId="0" borderId="3" xfId="0" applyNumberFormat="1" applyFont="1" applyBorder="1" applyAlignment="1" applyProtection="1">
      <alignment vertical="center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="85" zoomScaleNormal="85" workbookViewId="0">
      <selection activeCell="D17" sqref="D17:D18"/>
    </sheetView>
  </sheetViews>
  <sheetFormatPr baseColWidth="10" defaultRowHeight="15" x14ac:dyDescent="0.25"/>
  <cols>
    <col min="1" max="1" width="50.28515625" customWidth="1"/>
    <col min="3" max="3" width="12.7109375" customWidth="1"/>
    <col min="5" max="5" width="15.140625" bestFit="1" customWidth="1"/>
    <col min="6" max="6" width="20.85546875" bestFit="1" customWidth="1"/>
    <col min="7" max="8" width="14.7109375" customWidth="1"/>
  </cols>
  <sheetData>
    <row r="1" spans="1:10" ht="18.75" x14ac:dyDescent="0.25">
      <c r="A1" s="25" t="s">
        <v>0</v>
      </c>
      <c r="B1" s="25"/>
      <c r="C1" s="25"/>
      <c r="D1" s="25"/>
      <c r="E1" s="25"/>
      <c r="F1" s="10"/>
      <c r="G1" s="10"/>
      <c r="H1" s="10"/>
    </row>
    <row r="2" spans="1:10" s="1" customFormat="1" ht="15.75" thickBot="1" x14ac:dyDescent="0.3">
      <c r="A2" s="11"/>
      <c r="B2" s="11"/>
      <c r="C2" s="11"/>
      <c r="D2" s="11"/>
      <c r="E2" s="11"/>
      <c r="F2" s="11"/>
      <c r="G2" s="11"/>
      <c r="H2" s="11"/>
    </row>
    <row r="3" spans="1:10" ht="35.25" customHeight="1" x14ac:dyDescent="0.25">
      <c r="A3" s="26" t="s">
        <v>1</v>
      </c>
      <c r="B3" s="28" t="s">
        <v>2</v>
      </c>
      <c r="C3" s="30" t="s">
        <v>3</v>
      </c>
      <c r="D3" s="28" t="s">
        <v>4</v>
      </c>
      <c r="E3" s="28" t="s">
        <v>5</v>
      </c>
      <c r="F3" s="28" t="s">
        <v>6</v>
      </c>
      <c r="G3" s="28" t="s">
        <v>7</v>
      </c>
      <c r="H3" s="28" t="s">
        <v>8</v>
      </c>
    </row>
    <row r="4" spans="1:10" ht="15.75" customHeight="1" thickBot="1" x14ac:dyDescent="0.3">
      <c r="A4" s="27"/>
      <c r="B4" s="29"/>
      <c r="C4" s="31"/>
      <c r="D4" s="29"/>
      <c r="E4" s="29"/>
      <c r="F4" s="29"/>
      <c r="G4" s="29"/>
      <c r="H4" s="29"/>
    </row>
    <row r="5" spans="1:10" ht="26.25" thickBot="1" x14ac:dyDescent="0.3">
      <c r="A5" s="12" t="s">
        <v>9</v>
      </c>
      <c r="B5" s="13">
        <v>63</v>
      </c>
      <c r="C5" s="24"/>
      <c r="D5" s="19">
        <f>(1-C5/100)*B5</f>
        <v>63</v>
      </c>
      <c r="E5" s="9"/>
      <c r="F5" s="9"/>
      <c r="G5" s="20">
        <v>80</v>
      </c>
      <c r="H5" s="21">
        <f>D5*G5</f>
        <v>5040</v>
      </c>
      <c r="J5" s="2"/>
    </row>
    <row r="6" spans="1:10" ht="39" thickBot="1" x14ac:dyDescent="0.3">
      <c r="A6" s="14" t="s">
        <v>10</v>
      </c>
      <c r="B6" s="15">
        <v>141.75</v>
      </c>
      <c r="C6" s="24"/>
      <c r="D6" s="9">
        <f t="shared" ref="D6:D14" si="0">(1-C6/100)*B6</f>
        <v>141.75</v>
      </c>
      <c r="E6" s="9"/>
      <c r="F6" s="9"/>
      <c r="G6" s="22">
        <v>48</v>
      </c>
      <c r="H6" s="21">
        <f t="shared" ref="H6:H14" si="1">D6*G6</f>
        <v>6804</v>
      </c>
      <c r="J6" s="2"/>
    </row>
    <row r="7" spans="1:10" ht="51.75" thickBot="1" x14ac:dyDescent="0.3">
      <c r="A7" s="14" t="s">
        <v>11</v>
      </c>
      <c r="B7" s="16">
        <v>73.5</v>
      </c>
      <c r="C7" s="24"/>
      <c r="D7" s="19">
        <f t="shared" si="0"/>
        <v>73.5</v>
      </c>
      <c r="E7" s="9"/>
      <c r="F7" s="9"/>
      <c r="G7" s="22">
        <v>40</v>
      </c>
      <c r="H7" s="21">
        <f t="shared" si="1"/>
        <v>2940</v>
      </c>
      <c r="J7" s="2"/>
    </row>
    <row r="8" spans="1:10" ht="39" thickBot="1" x14ac:dyDescent="0.3">
      <c r="A8" s="14" t="s">
        <v>12</v>
      </c>
      <c r="B8" s="15">
        <v>235.2</v>
      </c>
      <c r="C8" s="24"/>
      <c r="D8" s="19">
        <f t="shared" si="0"/>
        <v>235.2</v>
      </c>
      <c r="E8" s="9"/>
      <c r="F8" s="9"/>
      <c r="G8" s="22">
        <v>20</v>
      </c>
      <c r="H8" s="21">
        <f t="shared" si="1"/>
        <v>4704</v>
      </c>
      <c r="J8" s="2"/>
    </row>
    <row r="9" spans="1:10" ht="26.25" thickBot="1" x14ac:dyDescent="0.3">
      <c r="A9" s="14" t="s">
        <v>13</v>
      </c>
      <c r="B9" s="16">
        <v>327.59999999999997</v>
      </c>
      <c r="C9" s="24"/>
      <c r="D9" s="19">
        <f t="shared" si="0"/>
        <v>327.59999999999997</v>
      </c>
      <c r="E9" s="9"/>
      <c r="F9" s="9"/>
      <c r="G9" s="22">
        <v>72</v>
      </c>
      <c r="H9" s="21">
        <f t="shared" si="1"/>
        <v>23587.199999999997</v>
      </c>
      <c r="J9" s="2"/>
    </row>
    <row r="10" spans="1:10" ht="26.25" thickBot="1" x14ac:dyDescent="0.3">
      <c r="A10" s="14" t="s">
        <v>14</v>
      </c>
      <c r="B10" s="17">
        <v>132.30000000000001</v>
      </c>
      <c r="C10" s="24"/>
      <c r="D10" s="19">
        <f t="shared" si="0"/>
        <v>132.30000000000001</v>
      </c>
      <c r="E10" s="9"/>
      <c r="F10" s="9"/>
      <c r="G10" s="22">
        <v>8</v>
      </c>
      <c r="H10" s="21">
        <f t="shared" si="1"/>
        <v>1058.4000000000001</v>
      </c>
      <c r="J10" s="2"/>
    </row>
    <row r="11" spans="1:10" ht="26.25" thickBot="1" x14ac:dyDescent="0.3">
      <c r="A11" s="14" t="s">
        <v>15</v>
      </c>
      <c r="B11" s="15">
        <v>191.1</v>
      </c>
      <c r="C11" s="24"/>
      <c r="D11" s="19">
        <f t="shared" si="0"/>
        <v>191.1</v>
      </c>
      <c r="E11" s="9"/>
      <c r="F11" s="9"/>
      <c r="G11" s="22">
        <v>8</v>
      </c>
      <c r="H11" s="21">
        <f t="shared" si="1"/>
        <v>1528.8</v>
      </c>
      <c r="J11" s="2"/>
    </row>
    <row r="12" spans="1:10" ht="39" thickBot="1" x14ac:dyDescent="0.3">
      <c r="A12" s="14" t="s">
        <v>16</v>
      </c>
      <c r="B12" s="16">
        <v>34.019999999999996</v>
      </c>
      <c r="C12" s="24"/>
      <c r="D12" s="19">
        <f t="shared" si="0"/>
        <v>34.019999999999996</v>
      </c>
      <c r="E12" s="9"/>
      <c r="F12" s="9"/>
      <c r="G12" s="22">
        <v>72</v>
      </c>
      <c r="H12" s="21">
        <f t="shared" si="1"/>
        <v>2449.4399999999996</v>
      </c>
      <c r="J12" s="2"/>
    </row>
    <row r="13" spans="1:10" ht="51.75" thickBot="1" x14ac:dyDescent="0.3">
      <c r="A13" s="14" t="s">
        <v>17</v>
      </c>
      <c r="B13" s="18">
        <v>57</v>
      </c>
      <c r="C13" s="24"/>
      <c r="D13" s="19">
        <f t="shared" si="0"/>
        <v>57</v>
      </c>
      <c r="E13" s="9"/>
      <c r="F13" s="9"/>
      <c r="G13" s="22">
        <v>32</v>
      </c>
      <c r="H13" s="21">
        <f t="shared" si="1"/>
        <v>1824</v>
      </c>
      <c r="J13" s="2"/>
    </row>
    <row r="14" spans="1:10" ht="26.25" thickBot="1" x14ac:dyDescent="0.3">
      <c r="A14" s="14" t="s">
        <v>18</v>
      </c>
      <c r="B14" s="16">
        <v>37.799999999999997</v>
      </c>
      <c r="C14" s="24"/>
      <c r="D14" s="19">
        <f t="shared" si="0"/>
        <v>37.799999999999997</v>
      </c>
      <c r="E14" s="9"/>
      <c r="F14" s="9"/>
      <c r="G14" s="22">
        <v>80</v>
      </c>
      <c r="H14" s="21">
        <f t="shared" si="1"/>
        <v>3024</v>
      </c>
      <c r="J14" s="2"/>
    </row>
    <row r="15" spans="1:10" ht="14.25" customHeight="1" thickBot="1" x14ac:dyDescent="0.3"/>
    <row r="16" spans="1:10" s="3" customFormat="1" ht="30.6" customHeight="1" thickBot="1" x14ac:dyDescent="0.3">
      <c r="E16" s="4"/>
      <c r="F16" s="32" t="s">
        <v>19</v>
      </c>
      <c r="G16" s="33"/>
      <c r="H16" s="23">
        <f>SUM(H5:H14)</f>
        <v>52959.840000000004</v>
      </c>
    </row>
    <row r="17" spans="1:8" ht="30.6" customHeight="1" thickBot="1" x14ac:dyDescent="0.3">
      <c r="A17" s="34"/>
      <c r="B17" s="34"/>
      <c r="C17" s="34"/>
      <c r="D17" s="34"/>
      <c r="E17" s="5"/>
      <c r="F17" s="35" t="s">
        <v>20</v>
      </c>
      <c r="G17" s="36"/>
      <c r="H17" s="23">
        <f>0.21*H16</f>
        <v>11121.5664</v>
      </c>
    </row>
    <row r="18" spans="1:8" ht="31.15" customHeight="1" thickBot="1" x14ac:dyDescent="0.3">
      <c r="A18" s="34"/>
      <c r="B18" s="34"/>
      <c r="C18" s="34"/>
      <c r="D18" s="34"/>
      <c r="F18" s="37" t="s">
        <v>21</v>
      </c>
      <c r="G18" s="38"/>
      <c r="H18" s="23">
        <f>H16+H17</f>
        <v>64081.406400000007</v>
      </c>
    </row>
    <row r="19" spans="1:8" x14ac:dyDescent="0.25">
      <c r="A19" s="6"/>
      <c r="B19" s="7"/>
      <c r="C19" s="8"/>
      <c r="D19" s="8"/>
    </row>
  </sheetData>
  <sheetProtection algorithmName="SHA-512" hashValue="cbAdnzGe4qQiygokp/yI8C5oaUE5SBeCBSLKYaoTSvAZv215crXnKgb+FleeUbYY0ocLzHeCURBBtQ/JN7rTXA==" saltValue="mXvXVILX3gmtnGz/3chD7w==" spinCount="100000" sheet="1" objects="1" scenarios="1"/>
  <mergeCells count="16">
    <mergeCell ref="F3:F4"/>
    <mergeCell ref="G3:G4"/>
    <mergeCell ref="H3:H4"/>
    <mergeCell ref="F16:G16"/>
    <mergeCell ref="A17:A18"/>
    <mergeCell ref="B17:B18"/>
    <mergeCell ref="C17:C18"/>
    <mergeCell ref="D17:D18"/>
    <mergeCell ref="F17:G17"/>
    <mergeCell ref="F18:G18"/>
    <mergeCell ref="A1:E1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  <ignoredErrors>
    <ignoredError sqref="D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Oferta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Navalón del Rey, Juan</dc:creator>
  <cp:lastModifiedBy>Ruiz de Agustín, Alberto</cp:lastModifiedBy>
  <dcterms:created xsi:type="dcterms:W3CDTF">2019-05-28T10:47:57Z</dcterms:created>
  <dcterms:modified xsi:type="dcterms:W3CDTF">2019-06-11T06:49:40Z</dcterms:modified>
</cp:coreProperties>
</file>