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05492\AppData\Local\Microsoft\Windows\INetCache\Content.Outlook\VL59FXPI\"/>
    </mc:Choice>
  </mc:AlternateContent>
  <bookViews>
    <workbookView xWindow="0" yWindow="0" windowWidth="28800" windowHeight="12330"/>
  </bookViews>
  <sheets>
    <sheet name="Anexo II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" i="1" l="1"/>
  <c r="I11" i="1" l="1"/>
  <c r="I10" i="1"/>
  <c r="I12" i="1" l="1"/>
  <c r="J3" i="1"/>
  <c r="J11" i="1"/>
  <c r="K11" i="1" s="1"/>
  <c r="J10" i="1"/>
  <c r="K10" i="1" s="1"/>
  <c r="J12" i="1" l="1"/>
  <c r="K3" i="1"/>
  <c r="K12" i="1" s="1"/>
</calcChain>
</file>

<file path=xl/sharedStrings.xml><?xml version="1.0" encoding="utf-8"?>
<sst xmlns="http://schemas.openxmlformats.org/spreadsheetml/2006/main" count="20" uniqueCount="20">
  <si>
    <t>Concepto</t>
  </si>
  <si>
    <t>Tipo de cuarto técnico</t>
  </si>
  <si>
    <t>Nº de cuartos técnicos</t>
  </si>
  <si>
    <t>Total análisis</t>
  </si>
  <si>
    <t>Importe unitario ofertado</t>
  </si>
  <si>
    <t>Importe total sin IVA</t>
  </si>
  <si>
    <t>IVA</t>
  </si>
  <si>
    <t>Importe total con IVA</t>
  </si>
  <si>
    <t>Análisis ambiental estándar</t>
  </si>
  <si>
    <t>Con restricción de acceso a personal cualificado según RD 614/2001</t>
  </si>
  <si>
    <t>Subestaciones eléctricas</t>
  </si>
  <si>
    <t>Enclavamientos</t>
  </si>
  <si>
    <t>Centros de Transformación</t>
  </si>
  <si>
    <t>Sin restricción de acceso a personal cualificado según RD 614/2001</t>
  </si>
  <si>
    <t>Muestras no programadas</t>
  </si>
  <si>
    <t>Análisis ambiental urgente</t>
  </si>
  <si>
    <t>Análisis ambiental TEM/SEM</t>
  </si>
  <si>
    <t>IMPORTE TOTAL (SUMATORIO DE TODAS LAS PARTIDAS)</t>
  </si>
  <si>
    <t>Análisis anuales estimados</t>
  </si>
  <si>
    <t>Importe unitario estimado 
sin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</si>
</sst>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2" tint="-0.499984740745262"/>
      <name val="Calibri"/>
      <family val="2"/>
      <scheme val="minor"/>
    </font>
    <font>
      <b/>
      <sz val="10"/>
      <color theme="2" tint="-0.749992370372631"/>
      <name val="Calibri"/>
      <family val="2"/>
      <scheme val="minor"/>
    </font>
    <font>
      <b/>
      <sz val="11"/>
      <color theme="2" tint="-0.499984740745262"/>
      <name val="Calibri"/>
      <family val="2"/>
      <scheme val="minor"/>
    </font>
    <font>
      <sz val="11"/>
      <color theme="2" tint="-0.499984740745262"/>
      <name val="Calibri"/>
      <family val="2"/>
      <scheme val="minor"/>
    </font>
    <font>
      <sz val="10"/>
      <color theme="2" tint="-0.749992370372631"/>
      <name val="Calibri"/>
      <family val="2"/>
      <scheme val="minor"/>
    </font>
    <font>
      <sz val="10"/>
      <color theme="2" tint="-0.499984740745262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sz val="11"/>
      <color theme="8" tint="-0.49998474074526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7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dotted">
        <color theme="0" tint="-0.499984740745262"/>
      </bottom>
      <diagonal/>
    </border>
    <border>
      <left/>
      <right/>
      <top style="thin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thin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dotted">
        <color theme="0" tint="-0.499984740745262"/>
      </right>
      <top/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/>
      <bottom style="dotted">
        <color theme="0" tint="-0.499984740745262"/>
      </bottom>
      <diagonal/>
    </border>
    <border>
      <left style="thin">
        <color theme="0" tint="-0.499984740745262"/>
      </left>
      <right/>
      <top/>
      <bottom style="dotted">
        <color theme="0" tint="-0.499984740745262"/>
      </bottom>
      <diagonal/>
    </border>
    <border>
      <left/>
      <right/>
      <top/>
      <bottom style="dotted">
        <color theme="0" tint="-0.499984740745262"/>
      </bottom>
      <diagonal/>
    </border>
    <border>
      <left style="dotted">
        <color theme="0" tint="-0.499984740745262"/>
      </left>
      <right/>
      <top/>
      <bottom style="dotted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dotted">
        <color theme="0" tint="-0.499984740745262"/>
      </bottom>
      <diagonal/>
    </border>
    <border>
      <left style="thin">
        <color theme="0" tint="-0.499984740745262"/>
      </left>
      <right/>
      <top style="dotted">
        <color theme="0" tint="-0.499984740745262"/>
      </top>
      <bottom style="thin">
        <color theme="0" tint="-0.499984740745262"/>
      </bottom>
      <diagonal/>
    </border>
    <border>
      <left/>
      <right/>
      <top style="dotted">
        <color theme="0" tint="-0.499984740745262"/>
      </top>
      <bottom style="thin">
        <color theme="0" tint="-0.499984740745262"/>
      </bottom>
      <diagonal/>
    </border>
    <border>
      <left/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dotted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dotted">
        <color theme="0" tint="-0.499984740745262"/>
      </left>
      <right style="thin">
        <color theme="0" tint="-0.499984740745262"/>
      </right>
      <top style="dotted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dotted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0" xfId="0" applyAlignment="1">
      <alignment vertical="center"/>
    </xf>
    <xf numFmtId="0" fontId="3" fillId="2" borderId="8" xfId="0" applyFont="1" applyFill="1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/>
    </xf>
    <xf numFmtId="44" fontId="0" fillId="2" borderId="9" xfId="1" applyFont="1" applyFill="1" applyBorder="1" applyAlignment="1">
      <alignment vertical="center"/>
    </xf>
    <xf numFmtId="44" fontId="0" fillId="0" borderId="0" xfId="0" applyNumberFormat="1" applyAlignment="1">
      <alignment vertical="center"/>
    </xf>
    <xf numFmtId="0" fontId="4" fillId="2" borderId="13" xfId="0" applyFont="1" applyFill="1" applyBorder="1" applyAlignment="1">
      <alignment horizontal="center" vertical="center"/>
    </xf>
    <xf numFmtId="3" fontId="5" fillId="2" borderId="14" xfId="0" applyNumberFormat="1" applyFont="1" applyFill="1" applyBorder="1" applyAlignment="1">
      <alignment horizontal="center" vertical="center"/>
    </xf>
    <xf numFmtId="44" fontId="6" fillId="2" borderId="14" xfId="1" applyFont="1" applyFill="1" applyBorder="1" applyAlignment="1">
      <alignment vertical="center"/>
    </xf>
    <xf numFmtId="0" fontId="4" fillId="2" borderId="15" xfId="0" applyFont="1" applyFill="1" applyBorder="1" applyAlignment="1">
      <alignment horizontal="left" vertical="center" indent="2"/>
    </xf>
    <xf numFmtId="0" fontId="7" fillId="2" borderId="16" xfId="0" applyFont="1" applyFill="1" applyBorder="1" applyAlignment="1">
      <alignment horizontal="left" vertical="center"/>
    </xf>
    <xf numFmtId="0" fontId="7" fillId="2" borderId="13" xfId="0" applyFont="1" applyFill="1" applyBorder="1" applyAlignment="1">
      <alignment horizontal="center" vertical="center"/>
    </xf>
    <xf numFmtId="3" fontId="8" fillId="2" borderId="14" xfId="0" applyNumberFormat="1" applyFont="1" applyFill="1" applyBorder="1" applyAlignment="1">
      <alignment horizontal="center" vertical="center"/>
    </xf>
    <xf numFmtId="44" fontId="8" fillId="2" borderId="14" xfId="1" applyFont="1" applyFill="1" applyBorder="1" applyAlignment="1">
      <alignment vertical="center"/>
    </xf>
    <xf numFmtId="0" fontId="4" fillId="2" borderId="16" xfId="0" applyFont="1" applyFill="1" applyBorder="1" applyAlignment="1">
      <alignment horizontal="center" vertical="center"/>
    </xf>
    <xf numFmtId="3" fontId="3" fillId="2" borderId="14" xfId="0" applyNumberFormat="1" applyFont="1" applyFill="1" applyBorder="1" applyAlignment="1">
      <alignment horizontal="center" vertical="center"/>
    </xf>
    <xf numFmtId="44" fontId="8" fillId="2" borderId="17" xfId="1" applyFont="1" applyFill="1" applyBorder="1" applyAlignment="1">
      <alignment vertical="center"/>
    </xf>
    <xf numFmtId="0" fontId="2" fillId="2" borderId="11" xfId="0" applyFont="1" applyFill="1" applyBorder="1" applyAlignment="1">
      <alignment vertical="center"/>
    </xf>
    <xf numFmtId="0" fontId="2" fillId="2" borderId="12" xfId="0" applyFont="1" applyFill="1" applyBorder="1" applyAlignment="1">
      <alignment vertical="center"/>
    </xf>
    <xf numFmtId="0" fontId="2" fillId="2" borderId="18" xfId="0" applyFont="1" applyFill="1" applyBorder="1" applyAlignment="1">
      <alignment vertical="center"/>
    </xf>
    <xf numFmtId="3" fontId="0" fillId="2" borderId="19" xfId="0" applyNumberFormat="1" applyFill="1" applyBorder="1" applyAlignment="1">
      <alignment horizontal="center" vertical="center"/>
    </xf>
    <xf numFmtId="44" fontId="0" fillId="2" borderId="19" xfId="1" applyFont="1" applyFill="1" applyBorder="1" applyAlignment="1">
      <alignment vertical="center"/>
    </xf>
    <xf numFmtId="0" fontId="2" fillId="2" borderId="21" xfId="0" applyFont="1" applyFill="1" applyBorder="1" applyAlignment="1">
      <alignment vertical="center"/>
    </xf>
    <xf numFmtId="0" fontId="2" fillId="2" borderId="22" xfId="0" applyFont="1" applyFill="1" applyBorder="1" applyAlignment="1">
      <alignment vertical="center"/>
    </xf>
    <xf numFmtId="0" fontId="2" fillId="2" borderId="23" xfId="0" applyFont="1" applyFill="1" applyBorder="1" applyAlignment="1">
      <alignment vertical="center"/>
    </xf>
    <xf numFmtId="3" fontId="0" fillId="2" borderId="24" xfId="0" applyNumberFormat="1" applyFill="1" applyBorder="1" applyAlignment="1">
      <alignment horizontal="center" vertical="center"/>
    </xf>
    <xf numFmtId="44" fontId="0" fillId="2" borderId="24" xfId="1" applyFont="1" applyFill="1" applyBorder="1" applyAlignment="1">
      <alignment vertical="center"/>
    </xf>
    <xf numFmtId="44" fontId="0" fillId="2" borderId="10" xfId="1" applyFont="1" applyFill="1" applyBorder="1" applyAlignment="1">
      <alignment vertical="center"/>
    </xf>
    <xf numFmtId="44" fontId="0" fillId="2" borderId="20" xfId="1" applyFont="1" applyFill="1" applyBorder="1" applyAlignment="1">
      <alignment vertical="center"/>
    </xf>
    <xf numFmtId="44" fontId="0" fillId="2" borderId="25" xfId="1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 indent="2"/>
    </xf>
    <xf numFmtId="0" fontId="4" fillId="2" borderId="12" xfId="0" applyFont="1" applyFill="1" applyBorder="1" applyAlignment="1">
      <alignment horizontal="left" vertical="center" wrapText="1" indent="2"/>
    </xf>
    <xf numFmtId="0" fontId="5" fillId="4" borderId="1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9" fillId="3" borderId="26" xfId="0" applyFont="1" applyFill="1" applyBorder="1" applyAlignment="1">
      <alignment horizontal="right" vertical="center" indent="1"/>
    </xf>
    <xf numFmtId="0" fontId="9" fillId="3" borderId="3" xfId="0" applyFont="1" applyFill="1" applyBorder="1" applyAlignment="1">
      <alignment horizontal="right" vertical="center" indent="1"/>
    </xf>
    <xf numFmtId="0" fontId="9" fillId="3" borderId="4" xfId="0" applyFont="1" applyFill="1" applyBorder="1" applyAlignment="1">
      <alignment horizontal="right" vertical="center" indent="1"/>
    </xf>
    <xf numFmtId="44" fontId="9" fillId="3" borderId="4" xfId="1" applyFont="1" applyFill="1" applyBorder="1" applyAlignment="1">
      <alignment vertical="center"/>
    </xf>
    <xf numFmtId="44" fontId="10" fillId="3" borderId="4" xfId="1" applyFont="1" applyFill="1" applyBorder="1" applyAlignment="1">
      <alignment vertical="center"/>
    </xf>
    <xf numFmtId="44" fontId="10" fillId="3" borderId="5" xfId="1" applyFont="1" applyFill="1" applyBorder="1" applyAlignment="1">
      <alignment vertical="center"/>
    </xf>
    <xf numFmtId="44" fontId="0" fillId="0" borderId="9" xfId="1" applyFont="1" applyBorder="1" applyAlignment="1" applyProtection="1">
      <alignment vertical="center"/>
      <protection locked="0"/>
    </xf>
    <xf numFmtId="44" fontId="0" fillId="0" borderId="19" xfId="1" applyFont="1" applyBorder="1" applyAlignment="1" applyProtection="1">
      <alignment vertical="center"/>
      <protection locked="0"/>
    </xf>
    <xf numFmtId="44" fontId="0" fillId="0" borderId="24" xfId="1" applyFont="1" applyBorder="1" applyAlignment="1" applyProtection="1">
      <alignment vertical="center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"/>
  <sheetViews>
    <sheetView showGridLines="0" tabSelected="1" workbookViewId="0">
      <selection activeCell="H3" sqref="H3"/>
    </sheetView>
  </sheetViews>
  <sheetFormatPr baseColWidth="10" defaultColWidth="0" defaultRowHeight="15" zeroHeight="1" x14ac:dyDescent="0.25"/>
  <cols>
    <col min="1" max="1" width="2.7109375" style="1" customWidth="1"/>
    <col min="2" max="2" width="10.28515625" style="1" customWidth="1"/>
    <col min="3" max="3" width="25.7109375" style="1" customWidth="1"/>
    <col min="4" max="11" width="12.7109375" style="1" customWidth="1"/>
    <col min="12" max="12" width="2.7109375" style="1" customWidth="1"/>
    <col min="13" max="14" width="13" style="1" hidden="1" customWidth="1"/>
    <col min="15" max="16384" width="11.42578125" style="1" hidden="1"/>
  </cols>
  <sheetData>
    <row r="1" spans="2:13" x14ac:dyDescent="0.25"/>
    <row r="2" spans="2:13" ht="60" x14ac:dyDescent="0.25">
      <c r="B2" s="34" t="s">
        <v>0</v>
      </c>
      <c r="C2" s="35" t="s">
        <v>1</v>
      </c>
      <c r="D2" s="36" t="s">
        <v>2</v>
      </c>
      <c r="E2" s="37" t="s">
        <v>18</v>
      </c>
      <c r="F2" s="37" t="s">
        <v>3</v>
      </c>
      <c r="G2" s="37" t="s">
        <v>19</v>
      </c>
      <c r="H2" s="38" t="s">
        <v>4</v>
      </c>
      <c r="I2" s="37" t="s">
        <v>5</v>
      </c>
      <c r="J2" s="37" t="s">
        <v>6</v>
      </c>
      <c r="K2" s="39" t="s">
        <v>7</v>
      </c>
    </row>
    <row r="3" spans="2:13" ht="21" customHeight="1" x14ac:dyDescent="0.25">
      <c r="B3" s="30" t="s">
        <v>8</v>
      </c>
      <c r="C3" s="31"/>
      <c r="D3" s="2">
        <v>146</v>
      </c>
      <c r="E3" s="3">
        <v>1224</v>
      </c>
      <c r="F3" s="3">
        <v>1224</v>
      </c>
      <c r="G3" s="4">
        <v>300</v>
      </c>
      <c r="H3" s="46"/>
      <c r="I3" s="4">
        <f>H3*F3</f>
        <v>0</v>
      </c>
      <c r="J3" s="4">
        <f>I3*0.21</f>
        <v>0</v>
      </c>
      <c r="K3" s="27">
        <f>I3+J3</f>
        <v>0</v>
      </c>
      <c r="M3" s="5"/>
    </row>
    <row r="4" spans="2:13" ht="28.5" customHeight="1" x14ac:dyDescent="0.25">
      <c r="B4" s="32" t="s">
        <v>9</v>
      </c>
      <c r="C4" s="33"/>
      <c r="D4" s="6">
        <v>82</v>
      </c>
      <c r="E4" s="7">
        <v>184</v>
      </c>
      <c r="F4" s="7">
        <v>736</v>
      </c>
      <c r="G4" s="8"/>
      <c r="H4" s="8"/>
      <c r="I4" s="8"/>
      <c r="J4" s="8"/>
      <c r="K4" s="8"/>
      <c r="M4" s="5"/>
    </row>
    <row r="5" spans="2:13" ht="21" customHeight="1" x14ac:dyDescent="0.25">
      <c r="B5" s="9"/>
      <c r="C5" s="10" t="s">
        <v>10</v>
      </c>
      <c r="D5" s="11">
        <v>34</v>
      </c>
      <c r="E5" s="12">
        <v>136</v>
      </c>
      <c r="F5" s="12">
        <v>544</v>
      </c>
      <c r="G5" s="13"/>
      <c r="H5" s="13"/>
      <c r="I5" s="13"/>
      <c r="J5" s="13"/>
      <c r="K5" s="13"/>
      <c r="M5" s="5"/>
    </row>
    <row r="6" spans="2:13" ht="21" customHeight="1" x14ac:dyDescent="0.25">
      <c r="B6" s="9"/>
      <c r="C6" s="10" t="s">
        <v>11</v>
      </c>
      <c r="D6" s="11">
        <v>19</v>
      </c>
      <c r="E6" s="12">
        <v>19</v>
      </c>
      <c r="F6" s="12">
        <v>76</v>
      </c>
      <c r="G6" s="13"/>
      <c r="H6" s="13"/>
      <c r="I6" s="13"/>
      <c r="J6" s="13"/>
      <c r="K6" s="13"/>
      <c r="M6" s="5"/>
    </row>
    <row r="7" spans="2:13" ht="21" customHeight="1" x14ac:dyDescent="0.25">
      <c r="B7" s="9"/>
      <c r="C7" s="10" t="s">
        <v>12</v>
      </c>
      <c r="D7" s="11">
        <v>29</v>
      </c>
      <c r="E7" s="12">
        <v>29</v>
      </c>
      <c r="F7" s="12">
        <v>116</v>
      </c>
      <c r="G7" s="13"/>
      <c r="H7" s="13"/>
      <c r="I7" s="13"/>
      <c r="J7" s="13"/>
      <c r="K7" s="13"/>
      <c r="M7" s="5"/>
    </row>
    <row r="8" spans="2:13" ht="28.5" customHeight="1" x14ac:dyDescent="0.25">
      <c r="B8" s="32" t="s">
        <v>13</v>
      </c>
      <c r="C8" s="33"/>
      <c r="D8" s="6">
        <v>64</v>
      </c>
      <c r="E8" s="7">
        <v>97</v>
      </c>
      <c r="F8" s="7">
        <v>388</v>
      </c>
      <c r="G8" s="8"/>
      <c r="H8" s="8"/>
      <c r="I8" s="8"/>
      <c r="J8" s="8"/>
      <c r="K8" s="8"/>
      <c r="M8" s="5"/>
    </row>
    <row r="9" spans="2:13" ht="21" customHeight="1" x14ac:dyDescent="0.25">
      <c r="B9" s="9" t="s">
        <v>14</v>
      </c>
      <c r="C9" s="14"/>
      <c r="D9" s="6"/>
      <c r="E9" s="15">
        <v>25</v>
      </c>
      <c r="F9" s="15">
        <v>100</v>
      </c>
      <c r="G9" s="13"/>
      <c r="H9" s="13"/>
      <c r="I9" s="13"/>
      <c r="J9" s="13"/>
      <c r="K9" s="16"/>
      <c r="M9" s="5"/>
    </row>
    <row r="10" spans="2:13" ht="21" customHeight="1" x14ac:dyDescent="0.25">
      <c r="B10" s="17" t="s">
        <v>15</v>
      </c>
      <c r="C10" s="18"/>
      <c r="D10" s="19"/>
      <c r="E10" s="20">
        <v>15</v>
      </c>
      <c r="F10" s="20">
        <v>60</v>
      </c>
      <c r="G10" s="21">
        <v>375</v>
      </c>
      <c r="H10" s="47"/>
      <c r="I10" s="21">
        <f>H10*F10</f>
        <v>0</v>
      </c>
      <c r="J10" s="21">
        <f>I10*0.21</f>
        <v>0</v>
      </c>
      <c r="K10" s="28">
        <f>I10+J10</f>
        <v>0</v>
      </c>
      <c r="M10" s="5"/>
    </row>
    <row r="11" spans="2:13" ht="21" customHeight="1" x14ac:dyDescent="0.25">
      <c r="B11" s="22" t="s">
        <v>16</v>
      </c>
      <c r="C11" s="23"/>
      <c r="D11" s="24"/>
      <c r="E11" s="25">
        <v>6</v>
      </c>
      <c r="F11" s="25">
        <v>24</v>
      </c>
      <c r="G11" s="26">
        <v>475</v>
      </c>
      <c r="H11" s="48"/>
      <c r="I11" s="26">
        <f>H11*F11</f>
        <v>0</v>
      </c>
      <c r="J11" s="26">
        <f>I11*0.21</f>
        <v>0</v>
      </c>
      <c r="K11" s="29">
        <f>I11+J11</f>
        <v>0</v>
      </c>
      <c r="M11" s="5"/>
    </row>
    <row r="12" spans="2:13" ht="21" customHeight="1" x14ac:dyDescent="0.25">
      <c r="B12" s="40" t="s">
        <v>17</v>
      </c>
      <c r="C12" s="41"/>
      <c r="D12" s="41"/>
      <c r="E12" s="42"/>
      <c r="F12" s="42"/>
      <c r="G12" s="42"/>
      <c r="H12" s="42"/>
      <c r="I12" s="43">
        <f>I3+I10+I11</f>
        <v>0</v>
      </c>
      <c r="J12" s="44">
        <f>J3+J10+J11</f>
        <v>0</v>
      </c>
      <c r="K12" s="45">
        <f>K3+K10+K11</f>
        <v>0</v>
      </c>
    </row>
    <row r="13" spans="2:13" x14ac:dyDescent="0.25"/>
  </sheetData>
  <sheetProtection sheet="1" objects="1" scenarios="1" selectLockedCells="1"/>
  <mergeCells count="4">
    <mergeCell ref="B3:C3"/>
    <mergeCell ref="B4:C4"/>
    <mergeCell ref="B8:C8"/>
    <mergeCell ref="B12:H12"/>
  </mergeCells>
  <dataValidations count="2">
    <dataValidation type="custom" allowBlank="1" showInputMessage="1" showErrorMessage="1" sqref="H3 H10">
      <formula1>H3&lt;=G3</formula1>
    </dataValidation>
    <dataValidation type="custom" allowBlank="1" showInputMessage="1" showErrorMessage="1" sqref="H11">
      <formula1>H11&lt;=G11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II</vt:lpstr>
    </vt:vector>
  </TitlesOfParts>
  <Company>Metro de Madrid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Pedro L. Heras Carrasco</dc:creator>
  <cp:lastModifiedBy>Pedro L. Heras Carrasco</cp:lastModifiedBy>
  <dcterms:created xsi:type="dcterms:W3CDTF">2019-04-17T14:03:40Z</dcterms:created>
  <dcterms:modified xsi:type="dcterms:W3CDTF">2019-06-06T13:38:26Z</dcterms:modified>
</cp:coreProperties>
</file>