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ThisWorkbook"/>
  <xr:revisionPtr revIDLastSave="0" documentId="13_ncr:1_{9188E172-36F9-4029-A978-C63073F87CC0}" xr6:coauthVersionLast="36" xr6:coauthVersionMax="36" xr10:uidLastSave="{00000000-0000-0000-0000-000000000000}"/>
  <bookViews>
    <workbookView xWindow="0" yWindow="0" windowWidth="19200" windowHeight="11460" xr2:uid="{00000000-000D-0000-FFFF-FFFF00000000}"/>
  </bookViews>
  <sheets>
    <sheet name="Hoja1" sheetId="21" r:id="rId1"/>
  </sheets>
  <externalReferences>
    <externalReference r:id="rId2"/>
  </externalReferences>
  <definedNames>
    <definedName name="DiasCategorias">[1]Diario!$F$2:$F$367</definedName>
    <definedName name="FechaInicio">[1]Completo!$B$1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21" l="1"/>
  <c r="G57" i="21" l="1"/>
  <c r="G58" i="21"/>
  <c r="D57" i="21" l="1"/>
  <c r="D58" i="21" l="1"/>
  <c r="G56" i="21"/>
  <c r="D56" i="21"/>
  <c r="G54" i="21"/>
  <c r="D54" i="21"/>
  <c r="G53" i="21"/>
  <c r="D53" i="21"/>
  <c r="G52" i="21"/>
  <c r="D52" i="21"/>
  <c r="G51" i="21"/>
  <c r="D51" i="21"/>
  <c r="G50" i="21"/>
  <c r="D50" i="21"/>
  <c r="G49" i="21"/>
  <c r="D49" i="21"/>
  <c r="G48" i="21"/>
  <c r="D48" i="21"/>
  <c r="G47" i="21"/>
  <c r="D47" i="21"/>
  <c r="G46" i="21"/>
  <c r="D46" i="21"/>
  <c r="G44" i="21"/>
  <c r="D44" i="21"/>
  <c r="G43" i="21"/>
  <c r="D43" i="21"/>
  <c r="G42" i="21"/>
  <c r="D42" i="21"/>
  <c r="G41" i="21"/>
  <c r="G40" i="21"/>
  <c r="D40" i="21"/>
  <c r="G39" i="21"/>
  <c r="D39" i="21"/>
  <c r="G37" i="21"/>
  <c r="D37" i="21"/>
  <c r="G36" i="21"/>
  <c r="D36" i="21"/>
  <c r="G35" i="21"/>
  <c r="D35" i="21"/>
  <c r="G34" i="21"/>
  <c r="D34" i="21"/>
  <c r="G32" i="21"/>
  <c r="D32" i="21"/>
  <c r="G31" i="21"/>
  <c r="D31" i="21"/>
  <c r="G30" i="21"/>
  <c r="D30" i="21"/>
  <c r="G29" i="21"/>
  <c r="D29" i="21"/>
  <c r="G28" i="21"/>
  <c r="D28" i="21"/>
  <c r="G27" i="21"/>
  <c r="D27" i="21"/>
  <c r="G25" i="21"/>
  <c r="D25" i="21"/>
  <c r="G24" i="21"/>
  <c r="D24" i="21"/>
  <c r="G23" i="21"/>
  <c r="D23" i="21"/>
  <c r="G22" i="21"/>
  <c r="D22" i="21"/>
  <c r="G21" i="21"/>
  <c r="D21" i="21"/>
  <c r="G20" i="21"/>
  <c r="D20" i="21"/>
  <c r="G19" i="21"/>
  <c r="D19" i="21"/>
  <c r="G18" i="21"/>
  <c r="D18" i="21"/>
  <c r="G17" i="21"/>
  <c r="D17" i="21"/>
  <c r="G16" i="21"/>
  <c r="D16" i="21"/>
  <c r="G15" i="21"/>
  <c r="D15" i="21"/>
  <c r="G14" i="21"/>
  <c r="D14" i="21"/>
  <c r="G13" i="21"/>
  <c r="D13" i="21"/>
  <c r="G12" i="21"/>
  <c r="D12" i="21"/>
  <c r="G11" i="21"/>
  <c r="D11" i="21"/>
  <c r="G10" i="21"/>
  <c r="D10" i="21"/>
  <c r="G9" i="21"/>
  <c r="D9" i="21"/>
  <c r="G8" i="21"/>
  <c r="D8" i="21"/>
  <c r="G7" i="21"/>
  <c r="D7" i="21"/>
  <c r="G6" i="21"/>
  <c r="D6" i="21"/>
  <c r="G5" i="21"/>
  <c r="D5" i="21"/>
  <c r="G59" i="21" l="1"/>
  <c r="G60" i="21" s="1"/>
  <c r="G61" i="21" s="1"/>
  <c r="D59" i="21"/>
  <c r="D60" i="21" l="1"/>
  <c r="D61" i="21" s="1"/>
</calcChain>
</file>

<file path=xl/sharedStrings.xml><?xml version="1.0" encoding="utf-8"?>
<sst xmlns="http://schemas.openxmlformats.org/spreadsheetml/2006/main" count="73" uniqueCount="68">
  <si>
    <t>ELEMENTO/OPERACIÓN</t>
  </si>
  <si>
    <t>PRECIO UNITARIO</t>
  </si>
  <si>
    <t>PRECIO TOTAL</t>
  </si>
  <si>
    <t>ASISTENCIA EN ESTACIÓN</t>
  </si>
  <si>
    <t>Reparación con presencia física en estación. Precio por hora de trabajo</t>
  </si>
  <si>
    <t>TOTAL</t>
  </si>
  <si>
    <t>AUTÓMATA TSX PREMIUM</t>
  </si>
  <si>
    <t>Reparación rack TSX RKY 8EX</t>
  </si>
  <si>
    <t>Reparación fuente de alimentación TSX PSY 5500</t>
  </si>
  <si>
    <t>Reparación fuente de alimentación TSX PSY 2600</t>
  </si>
  <si>
    <t>Reparación procesador TSX P57203 Unity</t>
  </si>
  <si>
    <t>Reparación procesador TSX P57303 Unity</t>
  </si>
  <si>
    <t>Reparación procesador TSX P57304</t>
  </si>
  <si>
    <t>Reparación procesador TSX P571634</t>
  </si>
  <si>
    <t>Reparación memoria RAM TSXMRPC002M</t>
  </si>
  <si>
    <t>Reparación memoria RAM TSXMRPC001M</t>
  </si>
  <si>
    <t>Reparación memoria RAM TSXMRP3384P</t>
  </si>
  <si>
    <t>Reparación memoria RAM TSXMRPP224K</t>
  </si>
  <si>
    <t>Reparación tarjeta TSX ETY 5103</t>
  </si>
  <si>
    <t>Reparación tarjeta TSX ETY 4103</t>
  </si>
  <si>
    <t>Reparación tarjeta TSX SCY 21601</t>
  </si>
  <si>
    <t>Reparación tarjeta TSX PBY 100</t>
  </si>
  <si>
    <t>Reparación tarjeta TSX SCP 111</t>
  </si>
  <si>
    <t>Reparación tarjeta TSX SCP 112</t>
  </si>
  <si>
    <t>Reparación tarjeta TSX AEY 414</t>
  </si>
  <si>
    <t>Reparación tarjeta TSX DEY 16A5</t>
  </si>
  <si>
    <t>Reparación tarjeta TSX  DSY 08R5A</t>
  </si>
  <si>
    <t>TERMINAL DE OPERADOR</t>
  </si>
  <si>
    <t>Reparación fuente de alimentación ABL 8RPS24030</t>
  </si>
  <si>
    <t>AUTÓMATA TSX 3721</t>
  </si>
  <si>
    <t>Reparación procesador TSX 3721001</t>
  </si>
  <si>
    <t>Reparación tarjeta TSX DMZ 28DTK</t>
  </si>
  <si>
    <t>Reparación Telefast ABE 7S16E2M0</t>
  </si>
  <si>
    <t>Reparación TSX PACC01</t>
  </si>
  <si>
    <t>AUTÓMATA TSX MOMENTUM</t>
  </si>
  <si>
    <t>Reparación procesador 171CCC96030</t>
  </si>
  <si>
    <t>Reparación módulo 172 JNN 210 32</t>
  </si>
  <si>
    <t>Reparación módulo 170 ADI 350 00</t>
  </si>
  <si>
    <t>Reparación módulo 170 ADO 350 00</t>
  </si>
  <si>
    <t>Reparación módulo 170 ADM 350 10</t>
  </si>
  <si>
    <t>Reparación módulo 170 INT 110 00</t>
  </si>
  <si>
    <t>AUTÓMATA TSX M340</t>
  </si>
  <si>
    <t>Reparación rack BMXXBP0400</t>
  </si>
  <si>
    <t>Reparación rack BMXXBP0600</t>
  </si>
  <si>
    <t>Reparación fuente de alimentación BMXCPS2000</t>
  </si>
  <si>
    <t>Reparación procesador BMXP342020</t>
  </si>
  <si>
    <t>Reparación tarjeta BMXDDI1602</t>
  </si>
  <si>
    <t>Reparación tarjeta BMXDDI3202K</t>
  </si>
  <si>
    <t>Reparación tarjeta BMXDDM16022</t>
  </si>
  <si>
    <t>Reparación tarjeta BMXDDM32022K</t>
  </si>
  <si>
    <t>Reparación tarjeta BMXDDO1602</t>
  </si>
  <si>
    <t>CANTIDAD TOTAL</t>
  </si>
  <si>
    <t>Reparación procesador TSX P57204</t>
  </si>
  <si>
    <t>OFERTA</t>
  </si>
  <si>
    <t>PRESUPUESTO</t>
  </si>
  <si>
    <t>Reparación Kit iluminación Magelis XBT GK 5330</t>
  </si>
  <si>
    <t>Reparación fuente de alimentación ABL 7RP2403</t>
  </si>
  <si>
    <t>IVA</t>
  </si>
  <si>
    <t>TOTAL CON IVA</t>
  </si>
  <si>
    <t>Reparación Magelis XBTF 24110/cambio por HMIGK5310</t>
  </si>
  <si>
    <t>Reparación Magelis XBTF 24510/cambio por HMIGK5310</t>
  </si>
  <si>
    <t>Reparación estándar Magelis XBT GK 5330</t>
  </si>
  <si>
    <t>Notas:</t>
  </si>
  <si>
    <t>Reparación actualización firmware equipos, quedando operativo el programa. Precio por hora de trabajo</t>
  </si>
  <si>
    <t>Reparación del fabricante Schneider con presencia física en estación. Precio por hora de trabajo</t>
  </si>
  <si>
    <t>* El precio ofertado en cada una de las partidas y/o unidades no puede superar el precio unitario de licitación.  El incumplimiento de lo señalado anteriormente supondrá la exclusión de la oferta.precio unitario de licitación.</t>
  </si>
  <si>
    <t>** El sumatorio del total correspondiente a la celda “TOTAL” de la oferta (sin IVA) no puede superar el valor de la Base Imponible. El incumplimiento supondrá la exclusión de la oferta.</t>
  </si>
  <si>
    <t>*** Los importes unitarios deberán incluir Gastos Generales y Beneficio Industrial.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</si>
</sst>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rgb="FF99336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6A6A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Protection="1"/>
    <xf numFmtId="0" fontId="3" fillId="3" borderId="4" xfId="0" applyFont="1" applyFill="1" applyBorder="1" applyAlignment="1" applyProtection="1">
      <alignment vertical="center"/>
    </xf>
    <xf numFmtId="0" fontId="3" fillId="3" borderId="5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13" xfId="0" applyFont="1" applyBorder="1" applyAlignment="1" applyProtection="1">
      <alignment vertical="center"/>
    </xf>
    <xf numFmtId="8" fontId="5" fillId="0" borderId="18" xfId="0" applyNumberFormat="1" applyFont="1" applyBorder="1" applyAlignment="1" applyProtection="1">
      <alignment horizontal="right" vertical="center"/>
    </xf>
    <xf numFmtId="8" fontId="4" fillId="0" borderId="7" xfId="0" applyNumberFormat="1" applyFont="1" applyBorder="1" applyAlignment="1" applyProtection="1">
      <alignment horizontal="right" vertical="center" wrapText="1"/>
    </xf>
    <xf numFmtId="8" fontId="0" fillId="0" borderId="13" xfId="0" applyNumberFormat="1" applyFont="1" applyBorder="1" applyProtection="1">
      <protection locked="0"/>
    </xf>
    <xf numFmtId="8" fontId="4" fillId="0" borderId="13" xfId="0" applyNumberFormat="1" applyFont="1" applyBorder="1" applyAlignment="1" applyProtection="1">
      <alignment horizontal="right" vertical="center" wrapText="1"/>
    </xf>
    <xf numFmtId="8" fontId="0" fillId="0" borderId="0" xfId="0" applyNumberFormat="1" applyFont="1" applyProtection="1"/>
    <xf numFmtId="0" fontId="4" fillId="0" borderId="3" xfId="0" applyFont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vertical="center"/>
    </xf>
    <xf numFmtId="8" fontId="4" fillId="0" borderId="13" xfId="0" applyNumberFormat="1" applyFont="1" applyBorder="1" applyAlignment="1" applyProtection="1">
      <alignment horizontal="right" vertical="center"/>
    </xf>
    <xf numFmtId="8" fontId="4" fillId="0" borderId="3" xfId="0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justify" vertical="center"/>
    </xf>
    <xf numFmtId="0" fontId="4" fillId="0" borderId="12" xfId="0" applyFont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right" vertical="center"/>
    </xf>
    <xf numFmtId="8" fontId="3" fillId="4" borderId="11" xfId="0" applyNumberFormat="1" applyFont="1" applyFill="1" applyBorder="1" applyAlignment="1" applyProtection="1">
      <alignment horizontal="right" vertical="center" wrapText="1"/>
    </xf>
    <xf numFmtId="0" fontId="3" fillId="4" borderId="13" xfId="0" applyFont="1" applyFill="1" applyBorder="1" applyAlignment="1" applyProtection="1">
      <alignment horizontal="right" vertical="center"/>
    </xf>
    <xf numFmtId="8" fontId="3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sa34417/Documents/calendario-2016-excel/calendario-2016-excel-lunes-a-doming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42370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  <row r="367">
          <cell r="F367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zoomScale="90" zoomScaleNormal="90" workbookViewId="0">
      <selection activeCell="F58" sqref="F58"/>
    </sheetView>
  </sheetViews>
  <sheetFormatPr baseColWidth="10" defaultRowHeight="15" x14ac:dyDescent="0.25"/>
  <cols>
    <col min="1" max="1" width="72.85546875" style="1" bestFit="1" customWidth="1"/>
    <col min="2" max="2" width="11.42578125" style="1" customWidth="1"/>
    <col min="3" max="4" width="13.140625" style="1" customWidth="1"/>
    <col min="5" max="5" width="1.140625" style="1" customWidth="1"/>
    <col min="6" max="7" width="13.140625" style="1" customWidth="1"/>
    <col min="8" max="16384" width="11.42578125" style="1"/>
  </cols>
  <sheetData>
    <row r="1" spans="1:9" ht="26.25" customHeight="1" thickBot="1" x14ac:dyDescent="0.3">
      <c r="C1" s="29" t="s">
        <v>54</v>
      </c>
      <c r="D1" s="30"/>
      <c r="E1" s="27"/>
      <c r="F1" s="30" t="s">
        <v>53</v>
      </c>
      <c r="G1" s="31"/>
    </row>
    <row r="2" spans="1:9" ht="15" customHeight="1" x14ac:dyDescent="0.25">
      <c r="A2" s="32" t="s">
        <v>0</v>
      </c>
      <c r="B2" s="34" t="s">
        <v>51</v>
      </c>
      <c r="C2" s="34" t="s">
        <v>1</v>
      </c>
      <c r="D2" s="32" t="s">
        <v>2</v>
      </c>
      <c r="E2" s="28"/>
      <c r="F2" s="36" t="s">
        <v>1</v>
      </c>
      <c r="G2" s="34" t="s">
        <v>2</v>
      </c>
    </row>
    <row r="3" spans="1:9" ht="15.75" thickBot="1" x14ac:dyDescent="0.3">
      <c r="A3" s="33"/>
      <c r="B3" s="35"/>
      <c r="C3" s="35"/>
      <c r="D3" s="33"/>
      <c r="E3" s="28"/>
      <c r="F3" s="37"/>
      <c r="G3" s="35"/>
    </row>
    <row r="4" spans="1:9" ht="17.25" thickBot="1" x14ac:dyDescent="0.3">
      <c r="A4" s="2" t="s">
        <v>6</v>
      </c>
      <c r="B4" s="3"/>
      <c r="C4" s="3"/>
      <c r="D4" s="3"/>
      <c r="E4" s="28"/>
      <c r="F4" s="3"/>
      <c r="G4" s="4"/>
    </row>
    <row r="5" spans="1:9" ht="17.25" thickBot="1" x14ac:dyDescent="0.3">
      <c r="A5" s="5" t="s">
        <v>7</v>
      </c>
      <c r="B5" s="6">
        <v>4</v>
      </c>
      <c r="C5" s="7">
        <v>250</v>
      </c>
      <c r="D5" s="8">
        <f>C5*B5</f>
        <v>1000</v>
      </c>
      <c r="E5" s="28"/>
      <c r="F5" s="9"/>
      <c r="G5" s="10">
        <f>$B5*F5</f>
        <v>0</v>
      </c>
      <c r="I5" s="11"/>
    </row>
    <row r="6" spans="1:9" ht="17.25" thickBot="1" x14ac:dyDescent="0.3">
      <c r="A6" s="12" t="s">
        <v>8</v>
      </c>
      <c r="B6" s="6">
        <v>4</v>
      </c>
      <c r="C6" s="7">
        <v>580</v>
      </c>
      <c r="D6" s="8">
        <f t="shared" ref="D6:D57" si="0">C6*B6</f>
        <v>2320</v>
      </c>
      <c r="E6" s="28"/>
      <c r="F6" s="9"/>
      <c r="G6" s="10">
        <f t="shared" ref="G6:G58" si="1">$B6*F6</f>
        <v>0</v>
      </c>
      <c r="I6" s="11"/>
    </row>
    <row r="7" spans="1:9" ht="17.25" thickBot="1" x14ac:dyDescent="0.3">
      <c r="A7" s="12" t="s">
        <v>9</v>
      </c>
      <c r="B7" s="6">
        <v>4</v>
      </c>
      <c r="C7" s="7">
        <v>320</v>
      </c>
      <c r="D7" s="8">
        <f t="shared" si="0"/>
        <v>1280</v>
      </c>
      <c r="E7" s="28"/>
      <c r="F7" s="9"/>
      <c r="G7" s="10">
        <f t="shared" si="1"/>
        <v>0</v>
      </c>
      <c r="I7" s="11"/>
    </row>
    <row r="8" spans="1:9" ht="17.25" thickBot="1" x14ac:dyDescent="0.3">
      <c r="A8" s="12" t="s">
        <v>10</v>
      </c>
      <c r="B8" s="6">
        <v>4</v>
      </c>
      <c r="C8" s="7">
        <v>850</v>
      </c>
      <c r="D8" s="8">
        <f t="shared" si="0"/>
        <v>3400</v>
      </c>
      <c r="E8" s="28"/>
      <c r="F8" s="9"/>
      <c r="G8" s="10">
        <f t="shared" si="1"/>
        <v>0</v>
      </c>
      <c r="I8" s="11"/>
    </row>
    <row r="9" spans="1:9" ht="17.25" thickBot="1" x14ac:dyDescent="0.3">
      <c r="A9" s="12" t="s">
        <v>11</v>
      </c>
      <c r="B9" s="6">
        <v>4</v>
      </c>
      <c r="C9" s="7">
        <v>900</v>
      </c>
      <c r="D9" s="8">
        <f t="shared" si="0"/>
        <v>3600</v>
      </c>
      <c r="E9" s="28"/>
      <c r="F9" s="9"/>
      <c r="G9" s="10">
        <f t="shared" si="1"/>
        <v>0</v>
      </c>
      <c r="I9" s="11"/>
    </row>
    <row r="10" spans="1:9" ht="17.25" thickBot="1" x14ac:dyDescent="0.3">
      <c r="A10" s="12" t="s">
        <v>52</v>
      </c>
      <c r="B10" s="6">
        <v>4</v>
      </c>
      <c r="C10" s="7">
        <v>435</v>
      </c>
      <c r="D10" s="8">
        <f t="shared" si="0"/>
        <v>1740</v>
      </c>
      <c r="E10" s="28"/>
      <c r="F10" s="9"/>
      <c r="G10" s="10">
        <f t="shared" si="1"/>
        <v>0</v>
      </c>
      <c r="I10" s="11"/>
    </row>
    <row r="11" spans="1:9" ht="17.25" thickBot="1" x14ac:dyDescent="0.3">
      <c r="A11" s="12" t="s">
        <v>12</v>
      </c>
      <c r="B11" s="6">
        <v>4</v>
      </c>
      <c r="C11" s="7">
        <v>435</v>
      </c>
      <c r="D11" s="8">
        <f t="shared" si="0"/>
        <v>1740</v>
      </c>
      <c r="E11" s="28"/>
      <c r="F11" s="9"/>
      <c r="G11" s="10">
        <f t="shared" si="1"/>
        <v>0</v>
      </c>
      <c r="I11" s="11"/>
    </row>
    <row r="12" spans="1:9" ht="17.25" thickBot="1" x14ac:dyDescent="0.3">
      <c r="A12" s="12" t="s">
        <v>13</v>
      </c>
      <c r="B12" s="6">
        <v>4</v>
      </c>
      <c r="C12" s="7">
        <v>775</v>
      </c>
      <c r="D12" s="8">
        <f t="shared" si="0"/>
        <v>3100</v>
      </c>
      <c r="E12" s="28"/>
      <c r="F12" s="9"/>
      <c r="G12" s="10">
        <f t="shared" si="1"/>
        <v>0</v>
      </c>
      <c r="I12" s="11"/>
    </row>
    <row r="13" spans="1:9" ht="17.25" thickBot="1" x14ac:dyDescent="0.3">
      <c r="A13" s="12" t="s">
        <v>14</v>
      </c>
      <c r="B13" s="6">
        <v>4</v>
      </c>
      <c r="C13" s="7">
        <v>1200</v>
      </c>
      <c r="D13" s="8">
        <f t="shared" si="0"/>
        <v>4800</v>
      </c>
      <c r="E13" s="28"/>
      <c r="F13" s="9"/>
      <c r="G13" s="10">
        <f t="shared" si="1"/>
        <v>0</v>
      </c>
      <c r="I13" s="11"/>
    </row>
    <row r="14" spans="1:9" ht="17.25" thickBot="1" x14ac:dyDescent="0.3">
      <c r="A14" s="12" t="s">
        <v>15</v>
      </c>
      <c r="B14" s="6">
        <v>4</v>
      </c>
      <c r="C14" s="7">
        <v>975</v>
      </c>
      <c r="D14" s="8">
        <f t="shared" si="0"/>
        <v>3900</v>
      </c>
      <c r="E14" s="28"/>
      <c r="F14" s="9"/>
      <c r="G14" s="10">
        <f t="shared" si="1"/>
        <v>0</v>
      </c>
      <c r="I14" s="11"/>
    </row>
    <row r="15" spans="1:9" ht="17.25" thickBot="1" x14ac:dyDescent="0.3">
      <c r="A15" s="12" t="s">
        <v>16</v>
      </c>
      <c r="B15" s="6">
        <v>4</v>
      </c>
      <c r="C15" s="7">
        <v>1200</v>
      </c>
      <c r="D15" s="8">
        <f t="shared" si="0"/>
        <v>4800</v>
      </c>
      <c r="E15" s="28"/>
      <c r="F15" s="9"/>
      <c r="G15" s="10">
        <f t="shared" si="1"/>
        <v>0</v>
      </c>
      <c r="I15" s="11"/>
    </row>
    <row r="16" spans="1:9" ht="17.25" thickBot="1" x14ac:dyDescent="0.3">
      <c r="A16" s="12" t="s">
        <v>17</v>
      </c>
      <c r="B16" s="6">
        <v>4</v>
      </c>
      <c r="C16" s="7">
        <v>375</v>
      </c>
      <c r="D16" s="8">
        <f t="shared" si="0"/>
        <v>1500</v>
      </c>
      <c r="E16" s="28"/>
      <c r="F16" s="9"/>
      <c r="G16" s="10">
        <f t="shared" si="1"/>
        <v>0</v>
      </c>
      <c r="I16" s="11"/>
    </row>
    <row r="17" spans="1:9" ht="17.25" thickBot="1" x14ac:dyDescent="0.3">
      <c r="A17" s="12" t="s">
        <v>18</v>
      </c>
      <c r="B17" s="6">
        <v>4</v>
      </c>
      <c r="C17" s="7">
        <v>350</v>
      </c>
      <c r="D17" s="8">
        <f t="shared" si="0"/>
        <v>1400</v>
      </c>
      <c r="E17" s="28"/>
      <c r="F17" s="9"/>
      <c r="G17" s="10">
        <f t="shared" si="1"/>
        <v>0</v>
      </c>
      <c r="I17" s="11"/>
    </row>
    <row r="18" spans="1:9" ht="17.25" thickBot="1" x14ac:dyDescent="0.3">
      <c r="A18" s="12" t="s">
        <v>19</v>
      </c>
      <c r="B18" s="6">
        <v>4</v>
      </c>
      <c r="C18" s="7">
        <v>350</v>
      </c>
      <c r="D18" s="8">
        <f t="shared" si="0"/>
        <v>1400</v>
      </c>
      <c r="E18" s="28"/>
      <c r="F18" s="9"/>
      <c r="G18" s="10">
        <f t="shared" si="1"/>
        <v>0</v>
      </c>
      <c r="I18" s="11"/>
    </row>
    <row r="19" spans="1:9" ht="17.25" thickBot="1" x14ac:dyDescent="0.3">
      <c r="A19" s="12" t="s">
        <v>20</v>
      </c>
      <c r="B19" s="6">
        <v>3</v>
      </c>
      <c r="C19" s="7">
        <v>500</v>
      </c>
      <c r="D19" s="8">
        <f t="shared" si="0"/>
        <v>1500</v>
      </c>
      <c r="E19" s="28"/>
      <c r="F19" s="9"/>
      <c r="G19" s="10">
        <f t="shared" si="1"/>
        <v>0</v>
      </c>
      <c r="I19" s="11"/>
    </row>
    <row r="20" spans="1:9" ht="17.25" thickBot="1" x14ac:dyDescent="0.3">
      <c r="A20" s="12" t="s">
        <v>21</v>
      </c>
      <c r="B20" s="6">
        <v>2</v>
      </c>
      <c r="C20" s="7">
        <v>1375</v>
      </c>
      <c r="D20" s="8">
        <f t="shared" si="0"/>
        <v>2750</v>
      </c>
      <c r="E20" s="28"/>
      <c r="F20" s="9"/>
      <c r="G20" s="10">
        <f t="shared" si="1"/>
        <v>0</v>
      </c>
      <c r="I20" s="11"/>
    </row>
    <row r="21" spans="1:9" ht="17.25" thickBot="1" x14ac:dyDescent="0.3">
      <c r="A21" s="12" t="s">
        <v>22</v>
      </c>
      <c r="B21" s="6">
        <v>2</v>
      </c>
      <c r="C21" s="7">
        <v>425</v>
      </c>
      <c r="D21" s="8">
        <f t="shared" si="0"/>
        <v>850</v>
      </c>
      <c r="E21" s="28"/>
      <c r="F21" s="9"/>
      <c r="G21" s="10">
        <f t="shared" si="1"/>
        <v>0</v>
      </c>
      <c r="I21" s="11"/>
    </row>
    <row r="22" spans="1:9" ht="17.25" thickBot="1" x14ac:dyDescent="0.3">
      <c r="A22" s="12" t="s">
        <v>23</v>
      </c>
      <c r="B22" s="6">
        <v>2</v>
      </c>
      <c r="C22" s="7">
        <v>450</v>
      </c>
      <c r="D22" s="8">
        <f t="shared" si="0"/>
        <v>900</v>
      </c>
      <c r="E22" s="28"/>
      <c r="F22" s="9"/>
      <c r="G22" s="10">
        <f t="shared" si="1"/>
        <v>0</v>
      </c>
      <c r="I22" s="11"/>
    </row>
    <row r="23" spans="1:9" ht="17.25" thickBot="1" x14ac:dyDescent="0.3">
      <c r="A23" s="12" t="s">
        <v>24</v>
      </c>
      <c r="B23" s="6">
        <v>2</v>
      </c>
      <c r="C23" s="7">
        <v>350</v>
      </c>
      <c r="D23" s="8">
        <f t="shared" si="0"/>
        <v>700</v>
      </c>
      <c r="E23" s="28"/>
      <c r="F23" s="9"/>
      <c r="G23" s="10">
        <f t="shared" si="1"/>
        <v>0</v>
      </c>
      <c r="I23" s="11"/>
    </row>
    <row r="24" spans="1:9" ht="17.25" thickBot="1" x14ac:dyDescent="0.3">
      <c r="A24" s="12" t="s">
        <v>25</v>
      </c>
      <c r="B24" s="6">
        <v>2</v>
      </c>
      <c r="C24" s="7">
        <v>300</v>
      </c>
      <c r="D24" s="8">
        <f t="shared" si="0"/>
        <v>600</v>
      </c>
      <c r="E24" s="28"/>
      <c r="F24" s="9"/>
      <c r="G24" s="10">
        <f t="shared" si="1"/>
        <v>0</v>
      </c>
      <c r="I24" s="11"/>
    </row>
    <row r="25" spans="1:9" ht="17.25" thickBot="1" x14ac:dyDescent="0.3">
      <c r="A25" s="12" t="s">
        <v>26</v>
      </c>
      <c r="B25" s="6">
        <v>2</v>
      </c>
      <c r="C25" s="7">
        <v>285</v>
      </c>
      <c r="D25" s="8">
        <f t="shared" si="0"/>
        <v>570</v>
      </c>
      <c r="E25" s="28"/>
      <c r="F25" s="9"/>
      <c r="G25" s="10">
        <f t="shared" si="1"/>
        <v>0</v>
      </c>
      <c r="I25" s="11"/>
    </row>
    <row r="26" spans="1:9" ht="17.25" thickBot="1" x14ac:dyDescent="0.3">
      <c r="A26" s="13" t="s">
        <v>27</v>
      </c>
      <c r="B26" s="14"/>
      <c r="C26" s="14"/>
      <c r="D26" s="3"/>
      <c r="E26" s="28"/>
      <c r="F26" s="15"/>
      <c r="G26" s="4"/>
      <c r="I26" s="11"/>
    </row>
    <row r="27" spans="1:9" ht="17.25" thickBot="1" x14ac:dyDescent="0.3">
      <c r="A27" s="12" t="s">
        <v>28</v>
      </c>
      <c r="B27" s="6">
        <v>8</v>
      </c>
      <c r="C27" s="16">
        <v>90</v>
      </c>
      <c r="D27" s="8">
        <f t="shared" si="0"/>
        <v>720</v>
      </c>
      <c r="E27" s="28"/>
      <c r="F27" s="9"/>
      <c r="G27" s="10">
        <f t="shared" si="1"/>
        <v>0</v>
      </c>
      <c r="I27" s="11"/>
    </row>
    <row r="28" spans="1:9" ht="17.25" thickBot="1" x14ac:dyDescent="0.3">
      <c r="A28" s="12" t="s">
        <v>56</v>
      </c>
      <c r="B28" s="6">
        <v>4</v>
      </c>
      <c r="C28" s="17">
        <v>70</v>
      </c>
      <c r="D28" s="8">
        <f t="shared" si="0"/>
        <v>280</v>
      </c>
      <c r="E28" s="28"/>
      <c r="F28" s="9"/>
      <c r="G28" s="10">
        <f t="shared" si="1"/>
        <v>0</v>
      </c>
      <c r="I28" s="11"/>
    </row>
    <row r="29" spans="1:9" ht="17.25" thickBot="1" x14ac:dyDescent="0.3">
      <c r="A29" s="12" t="s">
        <v>59</v>
      </c>
      <c r="B29" s="6">
        <v>6</v>
      </c>
      <c r="C29" s="17">
        <v>1600</v>
      </c>
      <c r="D29" s="8">
        <f t="shared" si="0"/>
        <v>9600</v>
      </c>
      <c r="E29" s="28"/>
      <c r="F29" s="9"/>
      <c r="G29" s="10">
        <f t="shared" si="1"/>
        <v>0</v>
      </c>
      <c r="I29" s="11"/>
    </row>
    <row r="30" spans="1:9" ht="17.25" thickBot="1" x14ac:dyDescent="0.3">
      <c r="A30" s="12" t="s">
        <v>60</v>
      </c>
      <c r="B30" s="6">
        <v>6</v>
      </c>
      <c r="C30" s="17">
        <v>1600</v>
      </c>
      <c r="D30" s="8">
        <f t="shared" si="0"/>
        <v>9600</v>
      </c>
      <c r="E30" s="28"/>
      <c r="F30" s="9"/>
      <c r="G30" s="10">
        <f t="shared" si="1"/>
        <v>0</v>
      </c>
      <c r="I30" s="11"/>
    </row>
    <row r="31" spans="1:9" ht="17.25" thickBot="1" x14ac:dyDescent="0.3">
      <c r="A31" s="12" t="s">
        <v>61</v>
      </c>
      <c r="B31" s="6">
        <v>4</v>
      </c>
      <c r="C31" s="17">
        <v>1600</v>
      </c>
      <c r="D31" s="8">
        <f t="shared" si="0"/>
        <v>6400</v>
      </c>
      <c r="E31" s="28"/>
      <c r="F31" s="9"/>
      <c r="G31" s="10">
        <f t="shared" si="1"/>
        <v>0</v>
      </c>
      <c r="I31" s="11"/>
    </row>
    <row r="32" spans="1:9" ht="17.25" thickBot="1" x14ac:dyDescent="0.3">
      <c r="A32" s="12" t="s">
        <v>55</v>
      </c>
      <c r="B32" s="6">
        <v>10</v>
      </c>
      <c r="C32" s="17">
        <v>625</v>
      </c>
      <c r="D32" s="8">
        <f t="shared" si="0"/>
        <v>6250</v>
      </c>
      <c r="E32" s="28"/>
      <c r="F32" s="9"/>
      <c r="G32" s="10">
        <f t="shared" si="1"/>
        <v>0</v>
      </c>
      <c r="I32" s="11"/>
    </row>
    <row r="33" spans="1:9" ht="17.25" thickBot="1" x14ac:dyDescent="0.3">
      <c r="A33" s="13" t="s">
        <v>29</v>
      </c>
      <c r="B33" s="14"/>
      <c r="C33" s="14"/>
      <c r="D33" s="3"/>
      <c r="E33" s="28"/>
      <c r="F33" s="15"/>
      <c r="G33" s="4"/>
      <c r="I33" s="11"/>
    </row>
    <row r="34" spans="1:9" ht="17.25" thickBot="1" x14ac:dyDescent="0.3">
      <c r="A34" s="12" t="s">
        <v>30</v>
      </c>
      <c r="B34" s="6">
        <v>2</v>
      </c>
      <c r="C34" s="16">
        <v>425</v>
      </c>
      <c r="D34" s="8">
        <f t="shared" si="0"/>
        <v>850</v>
      </c>
      <c r="E34" s="28"/>
      <c r="F34" s="9"/>
      <c r="G34" s="10">
        <f t="shared" si="1"/>
        <v>0</v>
      </c>
      <c r="I34" s="11"/>
    </row>
    <row r="35" spans="1:9" ht="17.25" thickBot="1" x14ac:dyDescent="0.3">
      <c r="A35" s="12" t="s">
        <v>31</v>
      </c>
      <c r="B35" s="6">
        <v>2</v>
      </c>
      <c r="C35" s="17">
        <v>275</v>
      </c>
      <c r="D35" s="8">
        <f t="shared" si="0"/>
        <v>550</v>
      </c>
      <c r="E35" s="28"/>
      <c r="F35" s="9"/>
      <c r="G35" s="10">
        <f t="shared" si="1"/>
        <v>0</v>
      </c>
      <c r="I35" s="11"/>
    </row>
    <row r="36" spans="1:9" ht="17.25" thickBot="1" x14ac:dyDescent="0.3">
      <c r="A36" s="12" t="s">
        <v>32</v>
      </c>
      <c r="B36" s="6">
        <v>2</v>
      </c>
      <c r="C36" s="17">
        <v>325</v>
      </c>
      <c r="D36" s="8">
        <f t="shared" si="0"/>
        <v>650</v>
      </c>
      <c r="E36" s="28"/>
      <c r="F36" s="9"/>
      <c r="G36" s="10">
        <f t="shared" si="1"/>
        <v>0</v>
      </c>
      <c r="I36" s="11"/>
    </row>
    <row r="37" spans="1:9" ht="17.25" thickBot="1" x14ac:dyDescent="0.3">
      <c r="A37" s="12" t="s">
        <v>33</v>
      </c>
      <c r="B37" s="6">
        <v>2</v>
      </c>
      <c r="C37" s="17">
        <v>200</v>
      </c>
      <c r="D37" s="8">
        <f t="shared" si="0"/>
        <v>400</v>
      </c>
      <c r="E37" s="28"/>
      <c r="F37" s="9"/>
      <c r="G37" s="10">
        <f t="shared" si="1"/>
        <v>0</v>
      </c>
      <c r="I37" s="11"/>
    </row>
    <row r="38" spans="1:9" ht="17.25" thickBot="1" x14ac:dyDescent="0.3">
      <c r="A38" s="13" t="s">
        <v>34</v>
      </c>
      <c r="B38" s="14"/>
      <c r="C38" s="14"/>
      <c r="D38" s="3"/>
      <c r="E38" s="28"/>
      <c r="F38" s="15"/>
      <c r="G38" s="4"/>
      <c r="I38" s="11"/>
    </row>
    <row r="39" spans="1:9" ht="17.25" thickBot="1" x14ac:dyDescent="0.3">
      <c r="A39" s="12" t="s">
        <v>35</v>
      </c>
      <c r="B39" s="6">
        <v>8</v>
      </c>
      <c r="C39" s="7">
        <v>500</v>
      </c>
      <c r="D39" s="8">
        <f t="shared" si="0"/>
        <v>4000</v>
      </c>
      <c r="E39" s="28"/>
      <c r="F39" s="9"/>
      <c r="G39" s="10">
        <f t="shared" si="1"/>
        <v>0</v>
      </c>
      <c r="I39" s="11"/>
    </row>
    <row r="40" spans="1:9" ht="17.25" thickBot="1" x14ac:dyDescent="0.3">
      <c r="A40" s="12" t="s">
        <v>36</v>
      </c>
      <c r="B40" s="6">
        <v>4</v>
      </c>
      <c r="C40" s="7">
        <v>250</v>
      </c>
      <c r="D40" s="8">
        <f t="shared" si="0"/>
        <v>1000</v>
      </c>
      <c r="E40" s="28"/>
      <c r="F40" s="9"/>
      <c r="G40" s="10">
        <f t="shared" si="1"/>
        <v>0</v>
      </c>
      <c r="I40" s="11"/>
    </row>
    <row r="41" spans="1:9" ht="17.25" thickBot="1" x14ac:dyDescent="0.3">
      <c r="A41" s="12" t="s">
        <v>37</v>
      </c>
      <c r="B41" s="6">
        <v>4</v>
      </c>
      <c r="C41" s="7">
        <v>230</v>
      </c>
      <c r="D41" s="8">
        <f t="shared" si="0"/>
        <v>920</v>
      </c>
      <c r="E41" s="28"/>
      <c r="F41" s="9"/>
      <c r="G41" s="10">
        <f t="shared" si="1"/>
        <v>0</v>
      </c>
      <c r="I41" s="11"/>
    </row>
    <row r="42" spans="1:9" ht="17.25" thickBot="1" x14ac:dyDescent="0.3">
      <c r="A42" s="12" t="s">
        <v>38</v>
      </c>
      <c r="B42" s="6">
        <v>4</v>
      </c>
      <c r="C42" s="7">
        <v>330</v>
      </c>
      <c r="D42" s="8">
        <f t="shared" si="0"/>
        <v>1320</v>
      </c>
      <c r="E42" s="28"/>
      <c r="F42" s="9"/>
      <c r="G42" s="10">
        <f t="shared" si="1"/>
        <v>0</v>
      </c>
      <c r="I42" s="11"/>
    </row>
    <row r="43" spans="1:9" ht="17.25" thickBot="1" x14ac:dyDescent="0.3">
      <c r="A43" s="12" t="s">
        <v>39</v>
      </c>
      <c r="B43" s="6">
        <v>4</v>
      </c>
      <c r="C43" s="7">
        <v>300</v>
      </c>
      <c r="D43" s="8">
        <f t="shared" si="0"/>
        <v>1200</v>
      </c>
      <c r="E43" s="28"/>
      <c r="F43" s="9"/>
      <c r="G43" s="10">
        <f t="shared" si="1"/>
        <v>0</v>
      </c>
      <c r="I43" s="11"/>
    </row>
    <row r="44" spans="1:9" ht="17.25" thickBot="1" x14ac:dyDescent="0.3">
      <c r="A44" s="12" t="s">
        <v>40</v>
      </c>
      <c r="B44" s="6">
        <v>4</v>
      </c>
      <c r="C44" s="7">
        <v>150</v>
      </c>
      <c r="D44" s="8">
        <f t="shared" si="0"/>
        <v>600</v>
      </c>
      <c r="E44" s="28"/>
      <c r="F44" s="9"/>
      <c r="G44" s="10">
        <f t="shared" si="1"/>
        <v>0</v>
      </c>
      <c r="I44" s="11"/>
    </row>
    <row r="45" spans="1:9" ht="17.25" thickBot="1" x14ac:dyDescent="0.3">
      <c r="A45" s="13" t="s">
        <v>41</v>
      </c>
      <c r="B45" s="14"/>
      <c r="C45" s="14"/>
      <c r="D45" s="3"/>
      <c r="E45" s="28"/>
      <c r="F45" s="15"/>
      <c r="G45" s="4"/>
      <c r="I45" s="11"/>
    </row>
    <row r="46" spans="1:9" ht="17.25" thickBot="1" x14ac:dyDescent="0.3">
      <c r="A46" s="12" t="s">
        <v>42</v>
      </c>
      <c r="B46" s="6">
        <v>4</v>
      </c>
      <c r="C46" s="16">
        <v>65</v>
      </c>
      <c r="D46" s="8">
        <f t="shared" si="0"/>
        <v>260</v>
      </c>
      <c r="E46" s="28"/>
      <c r="F46" s="9"/>
      <c r="G46" s="10">
        <f t="shared" si="1"/>
        <v>0</v>
      </c>
      <c r="I46" s="11"/>
    </row>
    <row r="47" spans="1:9" ht="17.25" thickBot="1" x14ac:dyDescent="0.3">
      <c r="A47" s="12" t="s">
        <v>43</v>
      </c>
      <c r="B47" s="6">
        <v>4</v>
      </c>
      <c r="C47" s="17">
        <v>70</v>
      </c>
      <c r="D47" s="8">
        <f t="shared" si="0"/>
        <v>280</v>
      </c>
      <c r="E47" s="28"/>
      <c r="F47" s="9"/>
      <c r="G47" s="10">
        <f t="shared" si="1"/>
        <v>0</v>
      </c>
      <c r="I47" s="11"/>
    </row>
    <row r="48" spans="1:9" ht="17.25" thickBot="1" x14ac:dyDescent="0.3">
      <c r="A48" s="12" t="s">
        <v>44</v>
      </c>
      <c r="B48" s="6">
        <v>4</v>
      </c>
      <c r="C48" s="17">
        <v>140</v>
      </c>
      <c r="D48" s="8">
        <f t="shared" si="0"/>
        <v>560</v>
      </c>
      <c r="E48" s="28"/>
      <c r="F48" s="9"/>
      <c r="G48" s="10">
        <f t="shared" si="1"/>
        <v>0</v>
      </c>
      <c r="I48" s="11"/>
    </row>
    <row r="49" spans="1:12" ht="17.25" thickBot="1" x14ac:dyDescent="0.3">
      <c r="A49" s="12" t="s">
        <v>45</v>
      </c>
      <c r="B49" s="6">
        <v>4</v>
      </c>
      <c r="C49" s="17">
        <v>750</v>
      </c>
      <c r="D49" s="8">
        <f t="shared" si="0"/>
        <v>3000</v>
      </c>
      <c r="E49" s="28"/>
      <c r="F49" s="9"/>
      <c r="G49" s="10">
        <f t="shared" si="1"/>
        <v>0</v>
      </c>
      <c r="I49" s="11"/>
    </row>
    <row r="50" spans="1:12" ht="17.25" thickBot="1" x14ac:dyDescent="0.3">
      <c r="A50" s="12" t="s">
        <v>46</v>
      </c>
      <c r="B50" s="6">
        <v>4</v>
      </c>
      <c r="C50" s="17">
        <v>95</v>
      </c>
      <c r="D50" s="8">
        <f t="shared" si="0"/>
        <v>380</v>
      </c>
      <c r="E50" s="28"/>
      <c r="F50" s="9"/>
      <c r="G50" s="10">
        <f t="shared" si="1"/>
        <v>0</v>
      </c>
      <c r="I50" s="11"/>
    </row>
    <row r="51" spans="1:12" ht="17.25" thickBot="1" x14ac:dyDescent="0.3">
      <c r="A51" s="12" t="s">
        <v>47</v>
      </c>
      <c r="B51" s="6">
        <v>4</v>
      </c>
      <c r="C51" s="17">
        <v>200</v>
      </c>
      <c r="D51" s="8">
        <f t="shared" si="0"/>
        <v>800</v>
      </c>
      <c r="E51" s="28"/>
      <c r="F51" s="9"/>
      <c r="G51" s="10">
        <f t="shared" si="1"/>
        <v>0</v>
      </c>
      <c r="I51" s="11"/>
    </row>
    <row r="52" spans="1:12" ht="17.25" thickBot="1" x14ac:dyDescent="0.3">
      <c r="A52" s="12" t="s">
        <v>48</v>
      </c>
      <c r="B52" s="6">
        <v>4</v>
      </c>
      <c r="C52" s="17">
        <v>130</v>
      </c>
      <c r="D52" s="8">
        <f t="shared" si="0"/>
        <v>520</v>
      </c>
      <c r="E52" s="28"/>
      <c r="F52" s="9"/>
      <c r="G52" s="10">
        <f t="shared" si="1"/>
        <v>0</v>
      </c>
      <c r="I52" s="11"/>
    </row>
    <row r="53" spans="1:12" ht="17.25" thickBot="1" x14ac:dyDescent="0.3">
      <c r="A53" s="12" t="s">
        <v>49</v>
      </c>
      <c r="B53" s="6">
        <v>4</v>
      </c>
      <c r="C53" s="17">
        <v>235</v>
      </c>
      <c r="D53" s="8">
        <f t="shared" si="0"/>
        <v>940</v>
      </c>
      <c r="E53" s="28"/>
      <c r="F53" s="9"/>
      <c r="G53" s="10">
        <f t="shared" si="1"/>
        <v>0</v>
      </c>
      <c r="I53" s="11"/>
    </row>
    <row r="54" spans="1:12" ht="17.25" thickBot="1" x14ac:dyDescent="0.3">
      <c r="A54" s="12" t="s">
        <v>50</v>
      </c>
      <c r="B54" s="6">
        <v>4</v>
      </c>
      <c r="C54" s="17">
        <v>120</v>
      </c>
      <c r="D54" s="8">
        <f t="shared" si="0"/>
        <v>480</v>
      </c>
      <c r="E54" s="28"/>
      <c r="F54" s="9"/>
      <c r="G54" s="10">
        <f t="shared" si="1"/>
        <v>0</v>
      </c>
      <c r="I54" s="11"/>
    </row>
    <row r="55" spans="1:12" ht="17.25" thickBot="1" x14ac:dyDescent="0.3">
      <c r="A55" s="13" t="s">
        <v>3</v>
      </c>
      <c r="B55" s="14"/>
      <c r="C55" s="14"/>
      <c r="D55" s="3"/>
      <c r="E55" s="28"/>
      <c r="F55" s="15"/>
      <c r="G55" s="4"/>
      <c r="I55" s="11"/>
    </row>
    <row r="56" spans="1:12" ht="17.25" thickBot="1" x14ac:dyDescent="0.3">
      <c r="A56" s="12" t="s">
        <v>4</v>
      </c>
      <c r="B56" s="6">
        <v>200</v>
      </c>
      <c r="C56" s="16">
        <v>80</v>
      </c>
      <c r="D56" s="8">
        <f t="shared" si="0"/>
        <v>16000</v>
      </c>
      <c r="E56" s="28"/>
      <c r="F56" s="9"/>
      <c r="G56" s="10">
        <f t="shared" si="1"/>
        <v>0</v>
      </c>
      <c r="I56" s="11"/>
    </row>
    <row r="57" spans="1:12" ht="17.25" thickBot="1" x14ac:dyDescent="0.3">
      <c r="A57" s="12" t="s">
        <v>64</v>
      </c>
      <c r="B57" s="6">
        <v>400</v>
      </c>
      <c r="C57" s="16">
        <v>80</v>
      </c>
      <c r="D57" s="8">
        <f t="shared" si="0"/>
        <v>32000</v>
      </c>
      <c r="E57" s="28"/>
      <c r="F57" s="9"/>
      <c r="G57" s="10">
        <f t="shared" si="1"/>
        <v>0</v>
      </c>
      <c r="I57" s="11"/>
    </row>
    <row r="58" spans="1:12" ht="17.25" thickBot="1" x14ac:dyDescent="0.3">
      <c r="A58" s="12" t="s">
        <v>63</v>
      </c>
      <c r="B58" s="6">
        <v>400</v>
      </c>
      <c r="C58" s="16">
        <v>80</v>
      </c>
      <c r="D58" s="8">
        <f t="shared" ref="D58" si="2">C58*B58</f>
        <v>32000</v>
      </c>
      <c r="E58" s="28"/>
      <c r="F58" s="9"/>
      <c r="G58" s="10">
        <f t="shared" si="1"/>
        <v>0</v>
      </c>
      <c r="I58" s="11"/>
    </row>
    <row r="59" spans="1:12" ht="17.25" thickBot="1" x14ac:dyDescent="0.3">
      <c r="A59" s="18"/>
      <c r="B59" s="19"/>
      <c r="C59" s="20" t="s">
        <v>5</v>
      </c>
      <c r="D59" s="21">
        <f>SUM(D5:D58)</f>
        <v>175410</v>
      </c>
      <c r="E59" s="28"/>
      <c r="F59" s="22" t="s">
        <v>5</v>
      </c>
      <c r="G59" s="23">
        <f>SUM(G5:G58)</f>
        <v>0</v>
      </c>
      <c r="I59" s="11"/>
      <c r="L59" s="11"/>
    </row>
    <row r="60" spans="1:12" ht="17.25" thickBot="1" x14ac:dyDescent="0.3">
      <c r="A60" s="18"/>
      <c r="B60" s="24"/>
      <c r="C60" s="22" t="s">
        <v>57</v>
      </c>
      <c r="D60" s="23">
        <f>D59*21/100</f>
        <v>36836.1</v>
      </c>
      <c r="E60" s="28"/>
      <c r="F60" s="22" t="s">
        <v>57</v>
      </c>
      <c r="G60" s="23">
        <f>G59*21/100</f>
        <v>0</v>
      </c>
    </row>
    <row r="61" spans="1:12" ht="17.25" thickBot="1" x14ac:dyDescent="0.3">
      <c r="A61" s="18"/>
      <c r="B61" s="24"/>
      <c r="C61" s="22" t="s">
        <v>58</v>
      </c>
      <c r="D61" s="23">
        <f>SUM(D59:D60)</f>
        <v>212246.1</v>
      </c>
      <c r="E61" s="28"/>
      <c r="F61" s="22" t="s">
        <v>58</v>
      </c>
      <c r="G61" s="23">
        <f>SUM(G59:G60)</f>
        <v>0</v>
      </c>
    </row>
    <row r="63" spans="1:12" x14ac:dyDescent="0.25">
      <c r="A63" s="26" t="s">
        <v>62</v>
      </c>
      <c r="B63" s="26"/>
      <c r="C63" s="26"/>
      <c r="D63" s="26"/>
      <c r="E63" s="26"/>
      <c r="F63" s="26"/>
      <c r="G63" s="26"/>
    </row>
    <row r="64" spans="1:12" ht="30" customHeight="1" x14ac:dyDescent="0.25">
      <c r="A64" s="26" t="s">
        <v>65</v>
      </c>
      <c r="B64" s="26"/>
      <c r="C64" s="26"/>
      <c r="D64" s="26"/>
      <c r="E64" s="26"/>
      <c r="F64" s="26"/>
      <c r="G64" s="26"/>
    </row>
    <row r="65" spans="1:7" ht="30" customHeight="1" x14ac:dyDescent="0.25">
      <c r="A65" s="25" t="s">
        <v>66</v>
      </c>
      <c r="B65" s="25"/>
      <c r="C65" s="25"/>
      <c r="D65" s="25"/>
      <c r="E65" s="25"/>
      <c r="F65" s="25"/>
      <c r="G65" s="25"/>
    </row>
    <row r="66" spans="1:7" ht="15" customHeight="1" x14ac:dyDescent="0.25">
      <c r="A66" s="25" t="s">
        <v>67</v>
      </c>
      <c r="B66" s="25"/>
      <c r="C66" s="25"/>
      <c r="D66" s="25"/>
      <c r="E66" s="25"/>
      <c r="F66" s="25"/>
      <c r="G66" s="25"/>
    </row>
  </sheetData>
  <sheetProtection algorithmName="SHA-512" hashValue="jrSPDzi1vm4r68QSRMdy7MuA/zj2xIlKW+FRXjcrhPbzPKmfqDAbjm9o2ACAtWWJYkAg1IHOjI4Y4M9rwwdWWA==" saltValue="8+SwCy5AqBMB8bYID2lc1g==" spinCount="100000" sheet="1" selectLockedCells="1"/>
  <mergeCells count="13">
    <mergeCell ref="A65:G65"/>
    <mergeCell ref="A66:G66"/>
    <mergeCell ref="A63:G63"/>
    <mergeCell ref="A64:G64"/>
    <mergeCell ref="E1:E61"/>
    <mergeCell ref="C1:D1"/>
    <mergeCell ref="F1:G1"/>
    <mergeCell ref="A2:A3"/>
    <mergeCell ref="B2:B3"/>
    <mergeCell ref="C2:C3"/>
    <mergeCell ref="D2:D3"/>
    <mergeCell ref="F2:F3"/>
    <mergeCell ref="G2:G3"/>
  </mergeCells>
  <conditionalFormatting sqref="G60">
    <cfRule type="cellIs" dxfId="9" priority="14" operator="greaterThan">
      <formula>$D$23</formula>
    </cfRule>
  </conditionalFormatting>
  <conditionalFormatting sqref="G61">
    <cfRule type="cellIs" dxfId="8" priority="13" operator="greaterThan">
      <formula>$D$24</formula>
    </cfRule>
  </conditionalFormatting>
  <conditionalFormatting sqref="G59">
    <cfRule type="cellIs" dxfId="7" priority="6" operator="greaterThan">
      <formula>$D$22</formula>
    </cfRule>
    <cfRule type="cellIs" dxfId="6" priority="7" operator="greaterThan">
      <formula>$D$22</formula>
    </cfRule>
  </conditionalFormatting>
  <conditionalFormatting sqref="F5:F25">
    <cfRule type="cellIs" dxfId="5" priority="15" operator="greaterThan">
      <formula>C5</formula>
    </cfRule>
  </conditionalFormatting>
  <conditionalFormatting sqref="F27:F32">
    <cfRule type="cellIs" dxfId="4" priority="5" operator="greaterThan">
      <formula>C27</formula>
    </cfRule>
  </conditionalFormatting>
  <conditionalFormatting sqref="F34:F37">
    <cfRule type="cellIs" dxfId="3" priority="4" operator="greaterThan">
      <formula>C34</formula>
    </cfRule>
  </conditionalFormatting>
  <conditionalFormatting sqref="F39:F44">
    <cfRule type="cellIs" dxfId="2" priority="3" operator="greaterThan">
      <formula>C39</formula>
    </cfRule>
  </conditionalFormatting>
  <conditionalFormatting sqref="F46:F54">
    <cfRule type="cellIs" dxfId="1" priority="2" operator="greaterThan">
      <formula>C46</formula>
    </cfRule>
  </conditionalFormatting>
  <conditionalFormatting sqref="F56:F58">
    <cfRule type="cellIs" dxfId="0" priority="1" operator="greaterThan">
      <formula>C56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2022-02-14T09:48:36Z</dcterms:modified>
</cp:coreProperties>
</file>