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C. SEGUROS\CONTRATOS CORPORATIVOS\SEGUROS\LICITACIÓN INSTALACIONES, MM, Y AUTOS 2022\REVISIÓN PLIEGOS LICITACIONES\"/>
    </mc:Choice>
  </mc:AlternateContent>
  <xr:revisionPtr revIDLastSave="0" documentId="13_ncr:8001_{42C0CBFF-EB94-405B-8FDF-1520B4351B75}" xr6:coauthVersionLast="36" xr6:coauthVersionMax="36" xr10:uidLastSave="{00000000-0000-0000-0000-000000000000}"/>
  <bookViews>
    <workbookView xWindow="0" yWindow="0" windowWidth="23040" windowHeight="9060" xr2:uid="{11A8A65A-4101-4794-B13E-E8E2BBCCFFCC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4" i="1" l="1"/>
  <c r="G9" i="1" l="1"/>
  <c r="G10" i="1" s="1"/>
  <c r="G16" i="1" s="1"/>
  <c r="G18" i="1" s="1"/>
</calcChain>
</file>

<file path=xl/sharedStrings.xml><?xml version="1.0" encoding="utf-8"?>
<sst xmlns="http://schemas.openxmlformats.org/spreadsheetml/2006/main" count="24" uniqueCount="24">
  <si>
    <t>RELLENAR CASILLAS EN BLANCO</t>
  </si>
  <si>
    <t>EMPRESA LICITADORA:</t>
  </si>
  <si>
    <t>ORDEN</t>
  </si>
  <si>
    <t>PÓLIZA</t>
  </si>
  <si>
    <t>PRIMA NETA ANUAL (EUROS)</t>
  </si>
  <si>
    <t>IMPUESTOS IPS</t>
  </si>
  <si>
    <t>OTROS IMPUESTOS Y RECARGOS</t>
  </si>
  <si>
    <t>PRIMA DEL CONSORCIO (CCS)</t>
  </si>
  <si>
    <t>PRIMA TOTAL ANUAL (EUROS)</t>
  </si>
  <si>
    <t>2.1</t>
  </si>
  <si>
    <t>IMPORTE ANUAL TOTAL PRIMAS PÓLIZAS LOTE 2</t>
  </si>
  <si>
    <t>IMPORTE ANUAL HONORARIOS CORREDURÍA LOTE 2</t>
  </si>
  <si>
    <t>IMPORTE TOTAL SERVICIOS CORREDURÍA LOTE 2 (SIN IVA)</t>
  </si>
  <si>
    <t>TOTAL VALOR OFERTA ECONÓMICA LOTE 2 (SIN IVA)</t>
  </si>
  <si>
    <t>IVA</t>
  </si>
  <si>
    <t>TOTAL VALOR OFERTA ECONÓMICA LOTE 2 (CON IVA)</t>
  </si>
  <si>
    <t>LOTE 2: RIESGOS RELATIVOS A AUTOMÓVILES PROPIEDAD DE METRO DE MADRID Y SERVICIOS DE GESTIÓN ASOCIADOS</t>
  </si>
  <si>
    <t>TODO RIESGO AUTOMÓVILES PROPIEDAD DE METRO DE MADRID (TR-VEH)</t>
  </si>
  <si>
    <t>≤  65.550 € (Presupuesto Máximo Primas Pólizas LOTE 2)</t>
  </si>
  <si>
    <t>250 €/mes</t>
  </si>
  <si>
    <t>≤  3.000 € (Presupuesto Máximo Servicios Correduría LOTE 2)</t>
  </si>
  <si>
    <t>≤  68.550,00 € (Presupuesto Máximo Licitación LOTE 2)</t>
  </si>
  <si>
    <t>Para la elaboración de este documento se tendrán en cuenta las Notas del apartado 27 del cuadro resumen del Pliego de Condiciones Particulares.</t>
  </si>
  <si>
    <t>SERVICIOS DE PÓLIZAS DE DAÑOS PATRIMONIALES PROPIOS Y AUTOMÓVILES DE METRO DE MADRID, S.A.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</si>
</sst>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left" vertical="center" wrapText="1"/>
    </xf>
    <xf numFmtId="4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44" fontId="3" fillId="5" borderId="13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44" fontId="12" fillId="6" borderId="14" xfId="1" applyNumberFormat="1" applyFont="1" applyFill="1" applyBorder="1" applyAlignment="1" applyProtection="1">
      <alignment horizontal="center" vertical="center" wrapText="1"/>
    </xf>
    <xf numFmtId="43" fontId="13" fillId="0" borderId="0" xfId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43" fontId="12" fillId="0" borderId="0" xfId="1" applyFont="1" applyAlignment="1" applyProtection="1">
      <alignment horizontal="center" vertical="center" wrapText="1"/>
    </xf>
    <xf numFmtId="44" fontId="12" fillId="5" borderId="15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44" fontId="12" fillId="6" borderId="16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43" fontId="13" fillId="0" borderId="17" xfId="1" applyFont="1" applyBorder="1" applyAlignment="1" applyProtection="1">
      <alignment vertical="center"/>
    </xf>
    <xf numFmtId="43" fontId="15" fillId="0" borderId="0" xfId="1" applyFont="1" applyBorder="1" applyAlignment="1" applyProtection="1">
      <alignment vertical="center"/>
    </xf>
    <xf numFmtId="0" fontId="0" fillId="0" borderId="0" xfId="0" applyProtection="1"/>
    <xf numFmtId="43" fontId="12" fillId="0" borderId="2" xfId="1" applyFont="1" applyBorder="1" applyAlignment="1" applyProtection="1">
      <alignment horizontal="center" vertical="center" wrapText="1"/>
    </xf>
    <xf numFmtId="43" fontId="12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/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right" vertical="center" wrapText="1"/>
    </xf>
    <xf numFmtId="0" fontId="11" fillId="2" borderId="8" xfId="0" applyFont="1" applyFill="1" applyBorder="1" applyAlignment="1" applyProtection="1">
      <alignment horizontal="right" vertical="center" wrapText="1"/>
    </xf>
    <xf numFmtId="0" fontId="11" fillId="2" borderId="9" xfId="0" applyFont="1" applyFill="1" applyBorder="1" applyAlignment="1" applyProtection="1">
      <alignment horizontal="right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17" fillId="4" borderId="8" xfId="0" applyFont="1" applyFill="1" applyBorder="1" applyAlignment="1" applyProtection="1">
      <alignment horizontal="center" vertical="center" wrapText="1"/>
    </xf>
    <xf numFmtId="0" fontId="17" fillId="4" borderId="9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ADCB4-614B-4730-8FCD-EEED010EECEE}">
  <dimension ref="A1:H20"/>
  <sheetViews>
    <sheetView showGridLines="0" tabSelected="1" zoomScale="70" zoomScaleNormal="70" workbookViewId="0">
      <selection sqref="A1:G1"/>
    </sheetView>
  </sheetViews>
  <sheetFormatPr baseColWidth="10" defaultRowHeight="14.5" x14ac:dyDescent="0.35"/>
  <cols>
    <col min="1" max="1" width="7.6328125" bestFit="1" customWidth="1"/>
    <col min="2" max="2" width="65.08984375" customWidth="1"/>
    <col min="3" max="6" width="25.6328125" customWidth="1"/>
    <col min="7" max="7" width="34.08984375" customWidth="1"/>
    <col min="8" max="8" width="14" customWidth="1"/>
  </cols>
  <sheetData>
    <row r="1" spans="1:8" ht="23.4" customHeight="1" x14ac:dyDescent="0.35">
      <c r="A1" s="34" t="s">
        <v>23</v>
      </c>
      <c r="B1" s="35"/>
      <c r="C1" s="35"/>
      <c r="D1" s="35"/>
      <c r="E1" s="35"/>
      <c r="F1" s="35"/>
      <c r="G1" s="36"/>
      <c r="H1" s="1"/>
    </row>
    <row r="2" spans="1:8" ht="24" customHeight="1" thickBot="1" x14ac:dyDescent="0.4">
      <c r="A2" s="37" t="s">
        <v>16</v>
      </c>
      <c r="B2" s="38"/>
      <c r="C2" s="38"/>
      <c r="D2" s="38"/>
      <c r="E2" s="38"/>
      <c r="F2" s="38"/>
      <c r="G2" s="39"/>
      <c r="H2" s="1"/>
    </row>
    <row r="3" spans="1:8" ht="19" thickBot="1" x14ac:dyDescent="0.4">
      <c r="A3" s="2"/>
      <c r="B3" s="2"/>
      <c r="C3" s="2"/>
      <c r="D3" s="2"/>
      <c r="E3" s="2"/>
      <c r="F3" s="2"/>
      <c r="G3" s="2"/>
      <c r="H3" s="1"/>
    </row>
    <row r="4" spans="1:8" ht="19" thickBot="1" x14ac:dyDescent="0.4">
      <c r="A4" s="40" t="s">
        <v>0</v>
      </c>
      <c r="B4" s="41"/>
      <c r="C4" s="41"/>
      <c r="D4" s="41"/>
      <c r="E4" s="41"/>
      <c r="F4" s="41"/>
      <c r="G4" s="42"/>
      <c r="H4" s="1"/>
    </row>
    <row r="5" spans="1:8" ht="19" thickBot="1" x14ac:dyDescent="0.4">
      <c r="A5" s="2"/>
      <c r="B5" s="2"/>
      <c r="C5" s="2"/>
      <c r="D5" s="2"/>
      <c r="E5" s="2"/>
      <c r="F5" s="2"/>
      <c r="G5" s="2"/>
      <c r="H5" s="1"/>
    </row>
    <row r="6" spans="1:8" ht="21.5" thickBot="1" x14ac:dyDescent="0.4">
      <c r="A6" s="43" t="s">
        <v>1</v>
      </c>
      <c r="B6" s="44"/>
      <c r="C6" s="45"/>
      <c r="D6" s="46"/>
      <c r="E6" s="46"/>
      <c r="F6" s="46"/>
      <c r="G6" s="47"/>
      <c r="H6" s="1"/>
    </row>
    <row r="7" spans="1:8" ht="16" thickBot="1" x14ac:dyDescent="0.4">
      <c r="A7" s="3"/>
      <c r="B7" s="4"/>
      <c r="C7" s="4"/>
      <c r="D7" s="4"/>
      <c r="E7" s="4"/>
      <c r="F7" s="4"/>
      <c r="G7" s="4"/>
      <c r="H7" s="1"/>
    </row>
    <row r="8" spans="1:8" ht="31.5" thickBot="1" x14ac:dyDescent="0.4">
      <c r="A8" s="5" t="s">
        <v>2</v>
      </c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1"/>
    </row>
    <row r="9" spans="1:8" ht="16" thickBot="1" x14ac:dyDescent="0.4">
      <c r="A9" s="7" t="s">
        <v>9</v>
      </c>
      <c r="B9" s="8" t="s">
        <v>17</v>
      </c>
      <c r="C9" s="9"/>
      <c r="D9" s="10"/>
      <c r="E9" s="10"/>
      <c r="F9" s="10"/>
      <c r="G9" s="11">
        <f>C9+D9+E9+F9</f>
        <v>0</v>
      </c>
      <c r="H9" s="1"/>
    </row>
    <row r="10" spans="1:8" ht="19" thickBot="1" x14ac:dyDescent="0.4">
      <c r="A10" s="12"/>
      <c r="B10" s="13"/>
      <c r="C10" s="48" t="s">
        <v>10</v>
      </c>
      <c r="D10" s="49"/>
      <c r="E10" s="49"/>
      <c r="F10" s="49"/>
      <c r="G10" s="14">
        <f>SUM(G9:G9)</f>
        <v>0</v>
      </c>
      <c r="H10" s="15" t="s">
        <v>18</v>
      </c>
    </row>
    <row r="11" spans="1:8" ht="18.5" x14ac:dyDescent="0.35">
      <c r="A11" s="12"/>
      <c r="B11" s="12"/>
      <c r="C11" s="3"/>
      <c r="D11" s="16"/>
      <c r="E11" s="16"/>
      <c r="F11" s="16"/>
      <c r="G11" s="25"/>
      <c r="H11" s="1"/>
    </row>
    <row r="12" spans="1:8" ht="27" customHeight="1" thickBot="1" x14ac:dyDescent="0.4">
      <c r="A12" s="12"/>
      <c r="B12" s="12"/>
      <c r="C12" s="50"/>
      <c r="D12" s="50"/>
      <c r="E12" s="50"/>
      <c r="F12" s="50"/>
      <c r="G12" s="26"/>
      <c r="H12" s="27"/>
    </row>
    <row r="13" spans="1:8" ht="19" thickBot="1" x14ac:dyDescent="0.4">
      <c r="A13" s="12"/>
      <c r="B13" s="12"/>
      <c r="C13" s="51" t="s">
        <v>11</v>
      </c>
      <c r="D13" s="52"/>
      <c r="E13" s="52"/>
      <c r="F13" s="53"/>
      <c r="G13" s="18">
        <v>3000</v>
      </c>
      <c r="H13" s="19" t="s">
        <v>19</v>
      </c>
    </row>
    <row r="14" spans="1:8" ht="19" thickBot="1" x14ac:dyDescent="0.4">
      <c r="A14" s="12"/>
      <c r="B14" s="12"/>
      <c r="C14" s="31" t="s">
        <v>12</v>
      </c>
      <c r="D14" s="32"/>
      <c r="E14" s="32"/>
      <c r="F14" s="32"/>
      <c r="G14" s="20">
        <f>IF(G13=0,0,G13)</f>
        <v>3000</v>
      </c>
      <c r="H14" s="15" t="s">
        <v>20</v>
      </c>
    </row>
    <row r="15" spans="1:8" ht="19" thickBot="1" x14ac:dyDescent="0.4">
      <c r="A15" s="12"/>
      <c r="B15" s="12"/>
      <c r="C15" s="3"/>
      <c r="D15" s="21"/>
      <c r="E15" s="21"/>
      <c r="F15" s="21"/>
      <c r="G15" s="17"/>
      <c r="H15" s="1"/>
    </row>
    <row r="16" spans="1:8" ht="19" thickBot="1" x14ac:dyDescent="0.4">
      <c r="A16" s="13"/>
      <c r="B16" s="13"/>
      <c r="C16" s="31" t="s">
        <v>13</v>
      </c>
      <c r="D16" s="32"/>
      <c r="E16" s="32"/>
      <c r="F16" s="33"/>
      <c r="G16" s="14">
        <f>IF(G10=0,0,G10+G14)</f>
        <v>0</v>
      </c>
      <c r="H16" s="22" t="s">
        <v>21</v>
      </c>
    </row>
    <row r="17" spans="1:8" ht="19" thickBot="1" x14ac:dyDescent="0.4">
      <c r="A17" s="13"/>
      <c r="B17" s="13"/>
      <c r="C17" s="31" t="s">
        <v>14</v>
      </c>
      <c r="D17" s="32"/>
      <c r="E17" s="32"/>
      <c r="F17" s="33"/>
      <c r="G17" s="14">
        <f>IF(G10=0,0,G14*0.21)</f>
        <v>0</v>
      </c>
      <c r="H17" s="23"/>
    </row>
    <row r="18" spans="1:8" ht="19" thickBot="1" x14ac:dyDescent="0.4">
      <c r="A18" s="24"/>
      <c r="B18" s="24"/>
      <c r="C18" s="31" t="s">
        <v>15</v>
      </c>
      <c r="D18" s="32"/>
      <c r="E18" s="32"/>
      <c r="F18" s="33"/>
      <c r="G18" s="14">
        <f>G16+G17</f>
        <v>0</v>
      </c>
      <c r="H18" s="24"/>
    </row>
    <row r="19" spans="1:8" ht="15" thickBot="1" x14ac:dyDescent="0.4"/>
    <row r="20" spans="1:8" ht="15" thickBot="1" x14ac:dyDescent="0.4">
      <c r="A20" s="28" t="s">
        <v>22</v>
      </c>
      <c r="B20" s="29"/>
      <c r="C20" s="29"/>
      <c r="D20" s="29"/>
      <c r="E20" s="29"/>
      <c r="F20" s="29"/>
      <c r="G20" s="30"/>
    </row>
  </sheetData>
  <sheetProtection algorithmName="SHA-512" hashValue="s38W3t5hgaRw/RkUOKdSr60UhCdnvhaNzGpP6I3Y+5rIOumYTAa94gCmOvO8xmad1m74WTn5VK8evOnP5M78fg==" saltValue="Cc7xBH5Zw4jQX5+ceNE40w==" spinCount="100000" sheet="1" objects="1" scenarios="1"/>
  <mergeCells count="13">
    <mergeCell ref="A20:G20"/>
    <mergeCell ref="C18:F18"/>
    <mergeCell ref="A1:G1"/>
    <mergeCell ref="A2:G2"/>
    <mergeCell ref="A4:G4"/>
    <mergeCell ref="A6:B6"/>
    <mergeCell ref="C6:G6"/>
    <mergeCell ref="C10:F10"/>
    <mergeCell ref="C12:F12"/>
    <mergeCell ref="C13:F13"/>
    <mergeCell ref="C14:F14"/>
    <mergeCell ref="C16:F16"/>
    <mergeCell ref="C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García Huelves, Rafael</cp:lastModifiedBy>
  <dcterms:created xsi:type="dcterms:W3CDTF">2021-10-26T11:09:22Z</dcterms:created>
  <dcterms:modified xsi:type="dcterms:W3CDTF">2022-02-18T13:39:53Z</dcterms:modified>
</cp:coreProperties>
</file>