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87-2020PARA PUBLICAR\"/>
    </mc:Choice>
  </mc:AlternateContent>
  <xr:revisionPtr revIDLastSave="0" documentId="8_{1B91FFEA-CF2B-4AD2-861F-C44C1B1F062F}" xr6:coauthVersionLast="45" xr6:coauthVersionMax="45" xr10:uidLastSave="{00000000-0000-0000-0000-000000000000}"/>
  <bookViews>
    <workbookView xWindow="-120" yWindow="-120" windowWidth="19440" windowHeight="15000" tabRatio="803" xr2:uid="{00000000-000D-0000-FFFF-FFFF00000000}"/>
  </bookViews>
  <sheets>
    <sheet name="Portada" sheetId="24" r:id="rId1"/>
    <sheet name="SegtoANS" sheetId="7" r:id="rId2"/>
    <sheet name="Tabla criticidades INC" sheetId="25" r:id="rId3"/>
  </sheets>
  <definedNames>
    <definedName name="_xlnm._FilterDatabase" localSheetId="1" hidden="1">SegtoANS!$4:$32</definedName>
    <definedName name="_Toc431031247" localSheetId="1">SegtoANS!#REF!</definedName>
    <definedName name="_Toc431031248" localSheetId="1">SegtoANS!#REF!</definedName>
    <definedName name="_Toc431031249" localSheetId="1">SegtoANS!#REF!</definedName>
    <definedName name="_Toc431031250" localSheetId="1">SegtoANS!#REF!</definedName>
    <definedName name="_xlnm.Print_Area" localSheetId="0">Portada!$A$1:$M$68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2" i="7" l="1"/>
  <c r="T32" i="7" l="1"/>
  <c r="S32" i="7"/>
  <c r="R37" i="7" s="1"/>
  <c r="R32" i="7"/>
  <c r="R38" i="7" l="1"/>
  <c r="R39" i="7" s="1"/>
  <c r="U32" i="7"/>
  <c r="R36" i="7" s="1"/>
  <c r="N3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 Moreno Ruiz</author>
  </authors>
  <commentList>
    <comment ref="I4" authorId="0" shapeId="0" xr:uid="{00000000-0006-0000-0100-000001000000}">
      <text>
        <r>
          <rPr>
            <b/>
            <sz val="10"/>
            <color indexed="81"/>
            <rFont val="Tahoma"/>
            <family val="2"/>
          </rPr>
          <t>Angel Moreno Ruiz:</t>
        </r>
        <r>
          <rPr>
            <sz val="10"/>
            <color indexed="81"/>
            <rFont val="Tahoma"/>
            <family val="2"/>
          </rPr>
          <t xml:space="preserve">
tramo de cumplimineto ver pliego</t>
        </r>
      </text>
    </comment>
    <comment ref="J4" authorId="0" shapeId="0" xr:uid="{00000000-0006-0000-0100-000002000000}">
      <text>
        <r>
          <rPr>
            <b/>
            <sz val="11"/>
            <color indexed="81"/>
            <rFont val="Tahoma"/>
            <family val="2"/>
          </rPr>
          <t>Angel Moreno Ruiz:</t>
        </r>
        <r>
          <rPr>
            <sz val="11"/>
            <color indexed="81"/>
            <rFont val="Tahoma"/>
            <family val="2"/>
          </rPr>
          <t xml:space="preserve">
tramo de atención</t>
        </r>
      </text>
    </comment>
    <comment ref="K4" authorId="0" shapeId="0" xr:uid="{00000000-0006-0000-0100-000003000000}">
      <text>
        <r>
          <rPr>
            <b/>
            <sz val="10"/>
            <color indexed="81"/>
            <rFont val="Tahoma"/>
            <family val="2"/>
          </rPr>
          <t>Angel Moreno Ruiz:</t>
        </r>
        <r>
          <rPr>
            <sz val="10"/>
            <color indexed="81"/>
            <rFont val="Tahoma"/>
            <family val="2"/>
          </rPr>
          <t xml:space="preserve">
tramo de incumplimiento</t>
        </r>
      </text>
    </comment>
    <comment ref="P12" authorId="0" shapeId="0" xr:uid="{00000000-0006-0000-0100-000004000000}">
      <text>
        <r>
          <rPr>
            <b/>
            <sz val="11"/>
            <color indexed="81"/>
            <rFont val="Tahoma"/>
            <family val="2"/>
          </rPr>
          <t>Angel Moreno Ruiz:</t>
        </r>
        <r>
          <rPr>
            <sz val="11"/>
            <color indexed="81"/>
            <rFont val="Tahoma"/>
            <family val="2"/>
          </rPr>
          <t xml:space="preserve">
poner aquí SUMA de dias</t>
        </r>
      </text>
    </comment>
    <comment ref="Q12" authorId="0" shapeId="0" xr:uid="{00000000-0006-0000-0100-000005000000}">
      <text>
        <r>
          <rPr>
            <b/>
            <sz val="12"/>
            <color indexed="81"/>
            <rFont val="Tahoma"/>
            <family val="2"/>
          </rPr>
          <t>Angel Moreno Ruiz:</t>
        </r>
        <r>
          <rPr>
            <sz val="12"/>
            <color indexed="81"/>
            <rFont val="Tahoma"/>
            <family val="2"/>
          </rPr>
          <t xml:space="preserve">
Poner aquí el total de correctivos del mes</t>
        </r>
      </text>
    </comment>
    <comment ref="P17" authorId="0" shapeId="0" xr:uid="{00000000-0006-0000-0100-000006000000}">
      <text>
        <r>
          <rPr>
            <b/>
            <sz val="12"/>
            <color indexed="81"/>
            <rFont val="Tahoma"/>
            <family val="2"/>
          </rPr>
          <t>Angel Moreno Ruiz:</t>
        </r>
        <r>
          <rPr>
            <sz val="12"/>
            <color indexed="81"/>
            <rFont val="Tahoma"/>
            <family val="2"/>
          </rPr>
          <t xml:space="preserve">
poner aquí la suma de dias</t>
        </r>
      </text>
    </comment>
    <comment ref="Q17" authorId="0" shapeId="0" xr:uid="{00000000-0006-0000-0100-000007000000}">
      <text>
        <r>
          <rPr>
            <b/>
            <sz val="12"/>
            <color indexed="81"/>
            <rFont val="Tahoma"/>
            <family val="2"/>
          </rPr>
          <t>Angel Moreno Ruiz:</t>
        </r>
        <r>
          <rPr>
            <sz val="12"/>
            <color indexed="81"/>
            <rFont val="Tahoma"/>
            <family val="2"/>
          </rPr>
          <t xml:space="preserve">
poner aquí el total de peticioens de servicio del mes</t>
        </r>
      </text>
    </comment>
    <comment ref="P21" authorId="0" shapeId="0" xr:uid="{00000000-0006-0000-0100-000008000000}">
      <text>
        <r>
          <rPr>
            <b/>
            <sz val="8"/>
            <color indexed="81"/>
            <rFont val="Tahoma"/>
            <family val="2"/>
          </rPr>
          <t>Angel Moreno Ruiz:</t>
        </r>
        <r>
          <rPr>
            <sz val="8"/>
            <color indexed="81"/>
            <rFont val="Tahoma"/>
            <family val="2"/>
          </rPr>
          <t xml:space="preserve">
poner aquí suma de dias</t>
        </r>
      </text>
    </comment>
    <comment ref="Q21" authorId="0" shapeId="0" xr:uid="{00000000-0006-0000-0100-000009000000}">
      <text>
        <r>
          <rPr>
            <b/>
            <sz val="8"/>
            <color indexed="81"/>
            <rFont val="Tahoma"/>
            <family val="2"/>
          </rPr>
          <t>Angel Moreno Ruiz:</t>
        </r>
        <r>
          <rPr>
            <sz val="8"/>
            <color indexed="81"/>
            <rFont val="Tahoma"/>
            <family val="2"/>
          </rPr>
          <t xml:space="preserve">
poner awui total cambios pequeños del mes</t>
        </r>
      </text>
    </comment>
    <comment ref="P24" authorId="0" shapeId="0" xr:uid="{00000000-0006-0000-0100-00000A000000}">
      <text>
        <r>
          <rPr>
            <b/>
            <sz val="11"/>
            <color indexed="81"/>
            <rFont val="Tahoma"/>
            <family val="2"/>
          </rPr>
          <t>Total de cambios medianos cerrados del mes</t>
        </r>
      </text>
    </comment>
    <comment ref="Q24" authorId="0" shapeId="0" xr:uid="{00000000-0006-0000-0100-00000B000000}">
      <text>
        <r>
          <rPr>
            <b/>
            <sz val="11"/>
            <color indexed="81"/>
            <rFont val="Tahoma"/>
            <family val="2"/>
          </rPr>
          <t>Angel Moreno Ruiz:
numero de dias</t>
        </r>
      </text>
    </comment>
    <comment ref="P25" authorId="0" shapeId="0" xr:uid="{00000000-0006-0000-0100-00000C000000}">
      <text>
        <r>
          <rPr>
            <b/>
            <sz val="11"/>
            <color indexed="81"/>
            <rFont val="Tahoma"/>
            <family val="2"/>
          </rPr>
          <t>Total de cambios medianos cerrados del mes</t>
        </r>
      </text>
    </comment>
    <comment ref="Q25" authorId="0" shapeId="0" xr:uid="{00000000-0006-0000-0100-00000D000000}">
      <text>
        <r>
          <rPr>
            <b/>
            <sz val="11"/>
            <color indexed="81"/>
            <rFont val="Tahoma"/>
            <family val="2"/>
          </rPr>
          <t>Angel Moreno Ruiz:
numero de dias</t>
        </r>
      </text>
    </comment>
    <comment ref="P26" authorId="0" shapeId="0" xr:uid="{00000000-0006-0000-0100-00000E000000}">
      <text>
        <r>
          <rPr>
            <b/>
            <sz val="12"/>
            <color indexed="81"/>
            <rFont val="Tahoma"/>
            <family val="2"/>
          </rPr>
          <t>Angel Moreno Ruiz:</t>
        </r>
        <r>
          <rPr>
            <sz val="12"/>
            <color indexed="81"/>
            <rFont val="Tahoma"/>
            <family val="2"/>
          </rPr>
          <t xml:space="preserve">
suma de estimaciones greusas de evolutivos medianos</t>
        </r>
      </text>
    </comment>
    <comment ref="Q26" authorId="0" shapeId="0" xr:uid="{00000000-0006-0000-0100-00000F000000}">
      <text>
        <r>
          <rPr>
            <b/>
            <sz val="10"/>
            <color indexed="81"/>
            <rFont val="Tahoma"/>
            <family val="2"/>
          </rPr>
          <t>Angel Moreno Ruiz:</t>
        </r>
        <r>
          <rPr>
            <sz val="10"/>
            <color indexed="81"/>
            <rFont val="Tahoma"/>
            <family val="2"/>
          </rPr>
          <t xml:space="preserve">
suma de dias de evolutivos hasta su cierre</t>
        </r>
      </text>
    </comment>
  </commentList>
</comments>
</file>

<file path=xl/sharedStrings.xml><?xml version="1.0" encoding="utf-8"?>
<sst xmlns="http://schemas.openxmlformats.org/spreadsheetml/2006/main" count="257" uniqueCount="183">
  <si>
    <t>Código</t>
  </si>
  <si>
    <t>Descripción</t>
  </si>
  <si>
    <t>Cálculo</t>
  </si>
  <si>
    <t xml:space="preserve">Resolución en primera llamada </t>
  </si>
  <si>
    <t>Reapertura de Incidencias</t>
  </si>
  <si>
    <t>Parámetro</t>
  </si>
  <si>
    <t>Estabilidad del Equipo</t>
  </si>
  <si>
    <t>Cumplimento del modelo de relación definido y acordado</t>
  </si>
  <si>
    <t>Observaciones</t>
  </si>
  <si>
    <t>Vc</t>
  </si>
  <si>
    <t>Va</t>
  </si>
  <si>
    <t>Vi</t>
  </si>
  <si>
    <t>Gestión del Servicio</t>
  </si>
  <si>
    <t>Cambios resueltos</t>
  </si>
  <si>
    <t>INC02</t>
  </si>
  <si>
    <t>INC01</t>
  </si>
  <si>
    <t>INC04</t>
  </si>
  <si>
    <t>CAM05</t>
  </si>
  <si>
    <t>KPI</t>
  </si>
  <si>
    <t>CS01</t>
  </si>
  <si>
    <t>SEGUIMIENTO DE ACUERDOS NIVEL DE SERVICIO</t>
  </si>
  <si>
    <t>Peso</t>
  </si>
  <si>
    <t>Cumplimiento</t>
  </si>
  <si>
    <t>S</t>
  </si>
  <si>
    <t>N</t>
  </si>
  <si>
    <t>ACUERDO NIVEL DE SERVICIO</t>
  </si>
  <si>
    <t>SERVICIO</t>
  </si>
  <si>
    <t>a</t>
  </si>
  <si>
    <t>Presupuesto total del servicio:</t>
  </si>
  <si>
    <t>€</t>
  </si>
  <si>
    <t>Periodo de Seguimiento Documentado:</t>
  </si>
  <si>
    <t>Ft</t>
  </si>
  <si>
    <t>Factor de penalización máximo</t>
  </si>
  <si>
    <t>Periodos a Facturar:</t>
  </si>
  <si>
    <t>meses</t>
  </si>
  <si>
    <t xml:space="preserve"> A liquidar</t>
  </si>
  <si>
    <t>Grado de cumplimiento del tiempo de resolución en consultas</t>
  </si>
  <si>
    <t>Total de consultas que se han cerrado en el periodo de medición y que han cumplido el plazo de resolución dividido por total de consultas cerradas en el periodo de medición</t>
  </si>
  <si>
    <t>Suma del total de incidencias reabiertas en el peridodo de medición, dividido por el número total de incidencias resueltas en el periodo de medición</t>
  </si>
  <si>
    <t>Entrega del Servicio - Incidencia criticidad 1 y 2</t>
  </si>
  <si>
    <t>Incidencias criticidad 1 y 2 resueltas en plazo según los valores definidos en la tabla de Criticidad</t>
  </si>
  <si>
    <t>Cantidad de cambios de recursos claves no comunicados en plazo su alternativa</t>
  </si>
  <si>
    <t xml:space="preserve"> </t>
  </si>
  <si>
    <t>Bonif</t>
  </si>
  <si>
    <t xml:space="preserve">Penal </t>
  </si>
  <si>
    <t>Total de recursos claves rotados en el periodo de medición sin que se presente su alternativa en plazo dividido por total de recursos claves del periodo de medición</t>
  </si>
  <si>
    <t>Porcentaje de consultas respondidas por el primer nivel</t>
  </si>
  <si>
    <t>Total de consultas que se han cerrado en el periodo de medición y que han sido resueltas por el primer nivel de atención dividido por total de consultas cerradas en el periodo de medición</t>
  </si>
  <si>
    <t>Teórico</t>
  </si>
  <si>
    <t>TOTAL</t>
  </si>
  <si>
    <t>Importe a facturar del servicio:</t>
  </si>
  <si>
    <t>Penaliz.</t>
  </si>
  <si>
    <t>Incidencias que fueron dadas como resueltas y han vuelto a producirse en el periodo de medición</t>
  </si>
  <si>
    <t>Nº Casos Totales</t>
  </si>
  <si>
    <t>Nª de Casos afectados</t>
  </si>
  <si>
    <t xml:space="preserve">  </t>
  </si>
  <si>
    <t xml:space="preserve">COMPENSACIÓN MES </t>
  </si>
  <si>
    <t xml:space="preserve">Bonif. </t>
  </si>
  <si>
    <t>30 min</t>
  </si>
  <si>
    <t>15min</t>
  </si>
  <si>
    <t>6h</t>
  </si>
  <si>
    <t>24h</t>
  </si>
  <si>
    <t>48h</t>
  </si>
  <si>
    <t>Importe</t>
  </si>
  <si>
    <t>Criticidad</t>
  </si>
  <si>
    <t>96h</t>
  </si>
  <si>
    <t>1h</t>
  </si>
  <si>
    <t>2h</t>
  </si>
  <si>
    <t>4h</t>
  </si>
  <si>
    <t>90% abiertas no pasan de 8 días</t>
  </si>
  <si>
    <t>incidencias atendidas y cerradas antes de 8 dias</t>
  </si>
  <si>
    <t>Edad media de las incidencias abiertas</t>
  </si>
  <si>
    <t>Dias naturales que han permanecido abiertos los tickets de correctivo sin cerrar en el mes/ Tickets de correctivo abiertos a final de mes</t>
  </si>
  <si>
    <t>PETICIONES DE SERVICIO</t>
  </si>
  <si>
    <t>PET01</t>
  </si>
  <si>
    <t>PET02</t>
  </si>
  <si>
    <t>PET03</t>
  </si>
  <si>
    <t>PET04</t>
  </si>
  <si>
    <t>PET05</t>
  </si>
  <si>
    <t>Resolución peticiones de estimación</t>
  </si>
  <si>
    <t>Resolución peticiones de servicio no estimación</t>
  </si>
  <si>
    <t>Reapertura</t>
  </si>
  <si>
    <t>Edad media peticiones abiertas</t>
  </si>
  <si>
    <t>90% cambios no pasan de 21 días</t>
  </si>
  <si>
    <t>Edad media cambios abiertos</t>
  </si>
  <si>
    <t>Cambios pequeños  que fueron dados como resueltos y han vuelto a producirse en el periodo de medición</t>
  </si>
  <si>
    <t>Suma del total de cambios peq reabiertos en el peridodo de medición, dividido por el número total de cambios peq resueltos en el periodo de medición</t>
  </si>
  <si>
    <t>Resolución según planificación</t>
  </si>
  <si>
    <t>Tiempo medio de resolución de evolutivos resueltos en el mes</t>
  </si>
  <si>
    <t>Edad media de evolutivo abiertos en el mes en función de su tamaño estimado grueso</t>
  </si>
  <si>
    <t>Suma del total de peticiones reabiertas en el peridodo de medición, dividido por el número total de incidencias resueltas en el periodo de medición</t>
  </si>
  <si>
    <t>Centro de Servicio a Clientes (Soporte)</t>
  </si>
  <si>
    <t>Suma del total de cambios medianos reabiertos en el peridodo de medición, dividido por el número total de cambios medianos resueltos en el periodo de medición</t>
  </si>
  <si>
    <t>Dias naturales que han permanecido abiertos los tickets de evolutivo cerrados en el mes / Total tickets de evolutivo cerrados en el mes</t>
  </si>
  <si>
    <t>Dias naturales que han permanecido abiertos los tickets de evolutivo sin cerrar en el mes / Puntos Tarea estimados (estim. Gruesa) de los evolutivos abiertos en el mes</t>
  </si>
  <si>
    <t>Incumplimientos del Modelo de Relación</t>
  </si>
  <si>
    <t>Incumplimientos del modelo de relación acordado:
Reuniones de seguimiento no celebradas, informes de seguimiento no presentados, ANS mal calculados, etc.</t>
  </si>
  <si>
    <t>GES01</t>
  </si>
  <si>
    <t>Calidad de entrega de nuevas versiones de SW en PRD</t>
  </si>
  <si>
    <t>GES05</t>
  </si>
  <si>
    <r>
      <t>Ratio del total de incidencias descubiertas en producción en los últimos</t>
    </r>
    <r>
      <rPr>
        <b/>
        <sz val="14"/>
        <rFont val="Arial"/>
        <family val="2"/>
      </rPr>
      <t xml:space="preserve"> doce meses</t>
    </r>
    <r>
      <rPr>
        <sz val="14"/>
        <rFont val="Arial"/>
        <family val="2"/>
      </rPr>
      <t xml:space="preserve"> / Sumatorio de puntos tareas de subidas a producción realizadas en los últimos </t>
    </r>
    <r>
      <rPr>
        <b/>
        <sz val="14"/>
        <rFont val="Arial"/>
        <family val="2"/>
      </rPr>
      <t>doce meses</t>
    </r>
  </si>
  <si>
    <t>GES04</t>
  </si>
  <si>
    <r>
      <t xml:space="preserve">Ratio total de incidencias descubiertas en </t>
    </r>
    <r>
      <rPr>
        <b/>
        <sz val="14"/>
        <rFont val="Arial"/>
        <family val="2"/>
      </rPr>
      <t>integración</t>
    </r>
    <r>
      <rPr>
        <sz val="14"/>
        <rFont val="Arial"/>
        <family val="2"/>
      </rPr>
      <t xml:space="preserve"> en el mes /  Total de puntos tareas de las subidas a </t>
    </r>
    <r>
      <rPr>
        <b/>
        <sz val="14"/>
        <rFont val="Arial"/>
        <family val="2"/>
      </rPr>
      <t>integración</t>
    </r>
    <r>
      <rPr>
        <sz val="14"/>
        <rFont val="Arial"/>
        <family val="2"/>
      </rPr>
      <t xml:space="preserve"> realizadas en el mes</t>
    </r>
  </si>
  <si>
    <t>GES02</t>
  </si>
  <si>
    <t>GES03</t>
  </si>
  <si>
    <t>N/A</t>
  </si>
  <si>
    <t>CAMBIOS MEDIANOS</t>
  </si>
  <si>
    <t>CAMBIOS PEQUEÑOS</t>
  </si>
  <si>
    <t>INCIDENCIAS CORRECTIVO</t>
  </si>
  <si>
    <t>suma de dias de vida de cada correctivo (o sea hasta que se cierra o hasta fecha fin de mes: fecha de cierre o fecha fin de mes -fecha de apertura) dividido por el total de correctivos total</t>
  </si>
  <si>
    <t>Entrega del Servicio - Incidencia criticidad 3 y 4</t>
  </si>
  <si>
    <t>Porcentaje de Incidencias de criticidad 3 y 4 resueltas en plazo según los valores definidos en la tabla de Criticidad</t>
  </si>
  <si>
    <t>INC05</t>
  </si>
  <si>
    <t>Dias naturales en los que una petición de servicio de no estimación ha sido resuelta</t>
  </si>
  <si>
    <t>Reapertura de petición de servicio debido a su mala resolución.</t>
  </si>
  <si>
    <t>Media de los dias desde la apertura para las peticiones abiertas</t>
  </si>
  <si>
    <t>Dias naturales que han permanecido abiertos los tickets de peticiones de servicio sin cerrar en el mes/ numero de peticiones de servicio sin cerrar</t>
  </si>
  <si>
    <t>Media de los dias desde la apertura para los cambios pequeños abiertos</t>
  </si>
  <si>
    <t>Porcentaje del total de de tickets de evolutivo que están finalizados y probados en plazo, dentro del mes,  para incluir prróximas versiones de la aplicación/ Total de tickets de evolutivo planificados para su cierre en el mes.</t>
  </si>
  <si>
    <t>Cambios medianos resueltos según planificación</t>
  </si>
  <si>
    <t>CAP01</t>
  </si>
  <si>
    <t>CAP02</t>
  </si>
  <si>
    <t>CAP03</t>
  </si>
  <si>
    <t>CAP04</t>
  </si>
  <si>
    <t>CAM01</t>
  </si>
  <si>
    <t>CAM02</t>
  </si>
  <si>
    <t>Media de los dias desde la apertura para los cambios medianos abiertos</t>
  </si>
  <si>
    <t>Dias naturales que han permanecido abiertos los tickets de cambios medianos sin cerrar en el mes/ numero de cambio medianos sin cerrar</t>
  </si>
  <si>
    <t>Dias naturales que han permanecido abiertos los tickets de cambios pequeños sin cerrar en el mes/ numero de cambios pequeños sin cerrar</t>
  </si>
  <si>
    <t>CAM03</t>
  </si>
  <si>
    <t>CAM04</t>
  </si>
  <si>
    <t>Incidencias detectadas tras la puesta en producción de los cambios o peticiones de servicio.</t>
  </si>
  <si>
    <t>Incidencias detectadas tras la entrega en integración de los cambios o peticiones de servicio.</t>
  </si>
  <si>
    <t>Calidad acumulada de entregas de nuevas versiones de software en PRD</t>
  </si>
  <si>
    <t>Calidad de entregas de nuevas versiones de software en INT</t>
  </si>
  <si>
    <t>A Facturar en el periodo:</t>
  </si>
  <si>
    <t>Área de Aplicaciones Informáticas</t>
  </si>
  <si>
    <t>XX/XX/201X</t>
  </si>
  <si>
    <t>XX/XX/20XX</t>
  </si>
  <si>
    <t>X.XXX.XXX</t>
  </si>
  <si>
    <t>X</t>
  </si>
  <si>
    <t>CS02</t>
  </si>
  <si>
    <t>INC03</t>
  </si>
  <si>
    <t>Número de consultas respondidas dentro del plazo de respuesta (&lt; 8 horas)</t>
  </si>
  <si>
    <t>Mes XX 20XX</t>
  </si>
  <si>
    <t>CS03</t>
  </si>
  <si>
    <t>Grado de atención en soporte  extendido</t>
  </si>
  <si>
    <t>Número de incidencias atendidas por el equipo de soporte extendido</t>
  </si>
  <si>
    <t>Porcentaje del total de incidencias atendidas en menos de 1 hora en el periodo medido, dividido entre el número total de incidencias.</t>
  </si>
  <si>
    <t>Cambios medianos que fueron dados como resueltos y han vuelto a reabrirse en el periodo de garantía</t>
  </si>
  <si>
    <t>Ratio del total de incidencias descubiertas en producción en el periodo de medición / Sumatorio de puntos tareas de subidas a producción realizadas en periodo anterior de medición</t>
  </si>
  <si>
    <r>
      <t xml:space="preserve">Suma de dias de vida de cada cambio mediano (o sea hasta que se cierra: fecha de cierre-fecha de apertura) dividido por el total de cambios medianos </t>
    </r>
    <r>
      <rPr>
        <b/>
        <sz val="14"/>
        <rFont val="Arial"/>
        <family val="2"/>
      </rPr>
      <t>cerrados</t>
    </r>
    <r>
      <rPr>
        <sz val="14"/>
        <rFont val="Arial"/>
        <family val="2"/>
      </rPr>
      <t xml:space="preserve"> del mes</t>
    </r>
  </si>
  <si>
    <t>Suma de dias de todos los evolutivos desde apertura hasta su cierre / suma de sus estimaciones gruesas</t>
  </si>
  <si>
    <t>Número de incidencias no cerradas en estado pendiente cuya fecha de cierre-fecha de apertura=&lt;8</t>
  </si>
  <si>
    <t>Peticiones de servicio en estado pendiente del proveedor y que lleven abiertas mas de 14 dias.</t>
  </si>
  <si>
    <t>90% abiertas no pasan de 14 días</t>
  </si>
  <si>
    <t>Límite 14 días, entre fecha de fin de mes y fecha de apertura</t>
  </si>
  <si>
    <t>Total de incidencias criticidad 1 y 2 resueltas con éxito conforme a los valores objetivo en el periodo medido para cada tipo de criticidad, dividido entre el número total de incidencias de dichas criticidades</t>
  </si>
  <si>
    <t>Total de incidencias criticidad 3 y 4 resueltas con éxito conforme a los valores objetivo en el periodo medido para cada tipo de criticidad,
 dividido entre el número total de incidencias de dichas criticidades</t>
  </si>
  <si>
    <t>Dias hábiles en los que una petición de estimación ha sido resuelta</t>
  </si>
  <si>
    <t>Limite 4 dias hábiles, entre fecha apertura y fecha de cierre</t>
  </si>
  <si>
    <t>Tabla de criticidades de las incidencias</t>
  </si>
  <si>
    <t>Nivel</t>
  </si>
  <si>
    <t>Tiempo escalado</t>
  </si>
  <si>
    <t>Tiempo respuesta</t>
  </si>
  <si>
    <t>Tiempo resolución</t>
  </si>
  <si>
    <t>Emergencia</t>
  </si>
  <si>
    <t>Interrupción grave de servicio a usuario</t>
  </si>
  <si>
    <t>2 horas</t>
  </si>
  <si>
    <t>Interrupción de servicio a usuario</t>
  </si>
  <si>
    <t>4 horas</t>
  </si>
  <si>
    <t>Sin impacto / Impacto menor de servicio</t>
  </si>
  <si>
    <t>8 horas</t>
  </si>
  <si>
    <t>Limite 14 días naturales, entre fecha apertura y fecha de cierre</t>
  </si>
  <si>
    <r>
      <t xml:space="preserve">Capacidad para ejecutar los cambios pequeños LIMITE </t>
    </r>
    <r>
      <rPr>
        <b/>
        <sz val="14"/>
        <rFont val="Arial"/>
        <family val="2"/>
      </rPr>
      <t>21</t>
    </r>
    <r>
      <rPr>
        <sz val="14"/>
        <rFont val="Arial"/>
        <family val="2"/>
      </rPr>
      <t xml:space="preserve"> dias naturales (&lt;= 48 PT. Decisión JP. )</t>
    </r>
  </si>
  <si>
    <r>
      <t>Total de peticiones que se han cerrado en el periodo de medición y que han cumplido con el limite de dias (</t>
    </r>
    <r>
      <rPr>
        <b/>
        <sz val="14"/>
        <rFont val="Arial"/>
        <family val="2"/>
      </rPr>
      <t>21</t>
    </r>
    <r>
      <rPr>
        <sz val="14"/>
        <rFont val="Arial"/>
        <family val="2"/>
      </rPr>
      <t>) naturales  dividido por total de peticiones cerradas en el periodo de medición</t>
    </r>
  </si>
  <si>
    <r>
      <t xml:space="preserve">Cambios en estado pendiente del proveedor y que lleven abiertos mas de </t>
    </r>
    <r>
      <rPr>
        <b/>
        <sz val="14"/>
        <rFont val="Arial"/>
        <family val="2"/>
      </rPr>
      <t>21</t>
    </r>
    <r>
      <rPr>
        <sz val="14"/>
        <rFont val="Arial"/>
        <family val="2"/>
      </rPr>
      <t xml:space="preserve"> dias naturales.</t>
    </r>
  </si>
  <si>
    <r>
      <t xml:space="preserve">Límite </t>
    </r>
    <r>
      <rPr>
        <b/>
        <sz val="14"/>
        <rFont val="Arial"/>
        <family val="2"/>
      </rPr>
      <t>21</t>
    </r>
    <r>
      <rPr>
        <sz val="14"/>
        <rFont val="Arial"/>
        <family val="2"/>
      </rPr>
      <t xml:space="preserve"> días naturales, entre fecha de fin de mes y fecha de apertura</t>
    </r>
  </si>
  <si>
    <t>Ciriticidad</t>
  </si>
  <si>
    <t>Leve</t>
  </si>
  <si>
    <t>Medio</t>
  </si>
  <si>
    <t>Grave</t>
  </si>
  <si>
    <t>Mantenimiento - GIS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</si>
</sst>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45" x14ac:knownFonts="1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1"/>
      <name val="Arial"/>
      <family val="2"/>
    </font>
    <font>
      <b/>
      <sz val="20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sz val="8"/>
      <name val="Arial"/>
      <family val="2"/>
    </font>
    <font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indexed="81"/>
      <name val="Tahoma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1"/>
      <color indexed="81"/>
      <name val="Tahoma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b/>
      <sz val="10"/>
      <color theme="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25"/>
        <bgColor indexed="25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theme="0" tint="-0.499984740745262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6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8" fillId="18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8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2" borderId="0" applyNumberFormat="0" applyBorder="0" applyAlignment="0" applyProtection="0"/>
    <xf numFmtId="0" fontId="8" fillId="22" borderId="0" applyNumberFormat="0" applyBorder="0" applyAlignment="0" applyProtection="0"/>
    <xf numFmtId="0" fontId="14" fillId="20" borderId="0" applyNumberFormat="0" applyBorder="0" applyAlignment="0" applyProtection="0"/>
    <xf numFmtId="0" fontId="11" fillId="23" borderId="1" applyNumberFormat="0" applyAlignment="0" applyProtection="0"/>
    <xf numFmtId="0" fontId="12" fillId="19" borderId="2" applyNumberFormat="0" applyAlignment="0" applyProtection="0"/>
    <xf numFmtId="0" fontId="19" fillId="0" borderId="3" applyNumberFormat="0" applyFill="0" applyAlignment="0" applyProtection="0"/>
    <xf numFmtId="164" fontId="6" fillId="0" borderId="0" applyFont="0" applyFill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7" fillId="0" borderId="0" applyNumberFormat="0" applyFill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19" borderId="0" applyNumberFormat="0" applyBorder="0" applyAlignment="0" applyProtection="0"/>
    <xf numFmtId="0" fontId="8" fillId="27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18" fillId="22" borderId="1" applyNumberFormat="0" applyAlignment="0" applyProtection="0"/>
    <xf numFmtId="0" fontId="10" fillId="31" borderId="0" applyNumberFormat="0" applyBorder="0" applyAlignment="0" applyProtection="0"/>
    <xf numFmtId="0" fontId="20" fillId="32" borderId="0" applyNumberFormat="0" applyBorder="0" applyAlignment="0" applyProtection="0"/>
    <xf numFmtId="0" fontId="6" fillId="0" borderId="0"/>
    <xf numFmtId="0" fontId="7" fillId="17" borderId="4" applyNumberFormat="0" applyFont="0" applyAlignment="0" applyProtection="0"/>
    <xf numFmtId="0" fontId="21" fillId="23" borderId="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3" fillId="0" borderId="9" applyNumberFormat="0" applyFill="0" applyAlignment="0" applyProtection="0"/>
  </cellStyleXfs>
  <cellXfs count="205">
    <xf numFmtId="0" fontId="0" fillId="0" borderId="0" xfId="0"/>
    <xf numFmtId="0" fontId="5" fillId="0" borderId="10" xfId="0" applyFont="1" applyBorder="1" applyAlignment="1">
      <alignment horizontal="center" vertical="center" wrapText="1"/>
    </xf>
    <xf numFmtId="0" fontId="6" fillId="0" borderId="0" xfId="55"/>
    <xf numFmtId="0" fontId="6" fillId="33" borderId="0" xfId="55" applyFill="1"/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left"/>
    </xf>
    <xf numFmtId="0" fontId="4" fillId="0" borderId="19" xfId="0" applyFont="1" applyBorder="1" applyAlignment="1">
      <alignment horizontal="center" vertical="top" wrapText="1"/>
    </xf>
    <xf numFmtId="0" fontId="1" fillId="35" borderId="22" xfId="0" applyFont="1" applyFill="1" applyBorder="1" applyAlignment="1">
      <alignment horizontal="center" wrapText="1"/>
    </xf>
    <xf numFmtId="0" fontId="1" fillId="35" borderId="21" xfId="0" applyFont="1" applyFill="1" applyBorder="1" applyAlignment="1">
      <alignment horizontal="center" wrapText="1"/>
    </xf>
    <xf numFmtId="0" fontId="1" fillId="36" borderId="13" xfId="0" applyFont="1" applyFill="1" applyBorder="1" applyAlignment="1">
      <alignment horizontal="center" wrapText="1"/>
    </xf>
    <xf numFmtId="0" fontId="1" fillId="36" borderId="21" xfId="0" applyFont="1" applyFill="1" applyBorder="1" applyAlignment="1">
      <alignment horizontal="center" wrapText="1"/>
    </xf>
    <xf numFmtId="0" fontId="1" fillId="33" borderId="0" xfId="55" applyFont="1" applyFill="1"/>
    <xf numFmtId="0" fontId="25" fillId="33" borderId="0" xfId="55" applyFont="1" applyFill="1"/>
    <xf numFmtId="0" fontId="27" fillId="33" borderId="0" xfId="55" applyFont="1" applyFill="1"/>
    <xf numFmtId="0" fontId="27" fillId="0" borderId="0" xfId="55" applyFont="1"/>
    <xf numFmtId="0" fontId="6" fillId="33" borderId="12" xfId="55" applyFill="1" applyBorder="1"/>
    <xf numFmtId="0" fontId="6" fillId="33" borderId="18" xfId="55" applyFill="1" applyBorder="1"/>
    <xf numFmtId="0" fontId="5" fillId="33" borderId="19" xfId="55" applyFont="1" applyFill="1" applyBorder="1"/>
    <xf numFmtId="0" fontId="5" fillId="33" borderId="23" xfId="55" applyFont="1" applyFill="1" applyBorder="1"/>
    <xf numFmtId="0" fontId="6" fillId="0" borderId="23" xfId="55" applyBorder="1"/>
    <xf numFmtId="0" fontId="5" fillId="33" borderId="11" xfId="55" applyFont="1" applyFill="1" applyBorder="1"/>
    <xf numFmtId="0" fontId="6" fillId="33" borderId="17" xfId="55" applyFill="1" applyBorder="1"/>
    <xf numFmtId="0" fontId="2" fillId="33" borderId="24" xfId="55" applyFont="1" applyFill="1" applyBorder="1"/>
    <xf numFmtId="0" fontId="27" fillId="33" borderId="0" xfId="55" applyFont="1" applyFill="1" applyBorder="1"/>
    <xf numFmtId="0" fontId="27" fillId="0" borderId="0" xfId="55" applyFont="1" applyBorder="1"/>
    <xf numFmtId="0" fontId="27" fillId="33" borderId="25" xfId="55" applyFont="1" applyFill="1" applyBorder="1"/>
    <xf numFmtId="0" fontId="27" fillId="33" borderId="26" xfId="55" applyFont="1" applyFill="1" applyBorder="1"/>
    <xf numFmtId="0" fontId="27" fillId="33" borderId="27" xfId="55" applyFont="1" applyFill="1" applyBorder="1"/>
    <xf numFmtId="0" fontId="27" fillId="0" borderId="27" xfId="55" applyFont="1" applyBorder="1"/>
    <xf numFmtId="0" fontId="27" fillId="33" borderId="28" xfId="55" applyFont="1" applyFill="1" applyBorder="1"/>
    <xf numFmtId="0" fontId="2" fillId="33" borderId="19" xfId="55" applyFont="1" applyFill="1" applyBorder="1"/>
    <xf numFmtId="0" fontId="27" fillId="33" borderId="23" xfId="55" applyFont="1" applyFill="1" applyBorder="1"/>
    <xf numFmtId="0" fontId="27" fillId="0" borderId="23" xfId="55" applyFont="1" applyBorder="1"/>
    <xf numFmtId="0" fontId="2" fillId="33" borderId="23" xfId="55" applyFont="1" applyFill="1" applyBorder="1" applyAlignment="1">
      <alignment horizontal="center"/>
    </xf>
    <xf numFmtId="0" fontId="27" fillId="33" borderId="11" xfId="55" applyFont="1" applyFill="1" applyBorder="1"/>
    <xf numFmtId="0" fontId="5" fillId="0" borderId="30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4" fontId="5" fillId="0" borderId="30" xfId="0" applyNumberFormat="1" applyFont="1" applyBorder="1" applyAlignment="1">
      <alignment horizontal="center" vertical="center"/>
    </xf>
    <xf numFmtId="0" fontId="1" fillId="36" borderId="32" xfId="0" applyFont="1" applyFill="1" applyBorder="1" applyAlignment="1">
      <alignment horizontal="center" wrapText="1"/>
    </xf>
    <xf numFmtId="0" fontId="1" fillId="33" borderId="17" xfId="55" applyFont="1" applyFill="1" applyBorder="1"/>
    <xf numFmtId="0" fontId="1" fillId="33" borderId="12" xfId="55" applyFont="1" applyFill="1" applyBorder="1"/>
    <xf numFmtId="0" fontId="1" fillId="33" borderId="18" xfId="55" applyFont="1" applyFill="1" applyBorder="1"/>
    <xf numFmtId="0" fontId="1" fillId="33" borderId="24" xfId="55" applyFont="1" applyFill="1" applyBorder="1"/>
    <xf numFmtId="0" fontId="1" fillId="33" borderId="0" xfId="55" applyFont="1" applyFill="1" applyBorder="1"/>
    <xf numFmtId="0" fontId="1" fillId="33" borderId="25" xfId="55" applyFont="1" applyFill="1" applyBorder="1"/>
    <xf numFmtId="0" fontId="1" fillId="0" borderId="24" xfId="55" applyFont="1" applyBorder="1"/>
    <xf numFmtId="0" fontId="1" fillId="0" borderId="0" xfId="55" applyFont="1" applyBorder="1"/>
    <xf numFmtId="0" fontId="1" fillId="33" borderId="26" xfId="55" applyFont="1" applyFill="1" applyBorder="1"/>
    <xf numFmtId="0" fontId="1" fillId="33" borderId="27" xfId="55" applyFont="1" applyFill="1" applyBorder="1"/>
    <xf numFmtId="0" fontId="1" fillId="33" borderId="28" xfId="55" applyFont="1" applyFill="1" applyBorder="1"/>
    <xf numFmtId="0" fontId="4" fillId="0" borderId="33" xfId="0" applyFont="1" applyFill="1" applyBorder="1" applyAlignment="1">
      <alignment horizontal="center" vertical="top" wrapText="1"/>
    </xf>
    <xf numFmtId="4" fontId="1" fillId="0" borderId="34" xfId="0" applyNumberFormat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top" wrapText="1"/>
    </xf>
    <xf numFmtId="0" fontId="1" fillId="36" borderId="32" xfId="0" applyFont="1" applyFill="1" applyBorder="1" applyAlignment="1">
      <alignment horizontal="left" wrapText="1"/>
    </xf>
    <xf numFmtId="14" fontId="2" fillId="33" borderId="24" xfId="55" applyNumberFormat="1" applyFont="1" applyFill="1" applyBorder="1"/>
    <xf numFmtId="14" fontId="5" fillId="33" borderId="23" xfId="55" applyNumberFormat="1" applyFont="1" applyFill="1" applyBorder="1"/>
    <xf numFmtId="0" fontId="1" fillId="36" borderId="40" xfId="0" applyFont="1" applyFill="1" applyBorder="1" applyAlignment="1">
      <alignment horizontal="center" wrapText="1"/>
    </xf>
    <xf numFmtId="0" fontId="6" fillId="0" borderId="0" xfId="0" applyFont="1"/>
    <xf numFmtId="4" fontId="5" fillId="0" borderId="0" xfId="0" applyNumberFormat="1" applyFont="1" applyBorder="1" applyAlignment="1">
      <alignment horizontal="center" vertical="center"/>
    </xf>
    <xf numFmtId="4" fontId="1" fillId="0" borderId="33" xfId="0" applyNumberFormat="1" applyFont="1" applyFill="1" applyBorder="1" applyAlignment="1">
      <alignment horizontal="center" vertical="center"/>
    </xf>
    <xf numFmtId="2" fontId="6" fillId="0" borderId="0" xfId="0" applyNumberFormat="1" applyFont="1"/>
    <xf numFmtId="4" fontId="6" fillId="0" borderId="0" xfId="0" applyNumberFormat="1" applyFont="1"/>
    <xf numFmtId="0" fontId="1" fillId="36" borderId="37" xfId="0" applyFont="1" applyFill="1" applyBorder="1" applyAlignment="1">
      <alignment horizontal="center" wrapText="1"/>
    </xf>
    <xf numFmtId="0" fontId="5" fillId="37" borderId="10" xfId="0" applyFont="1" applyFill="1" applyBorder="1"/>
    <xf numFmtId="0" fontId="5" fillId="37" borderId="10" xfId="0" applyFont="1" applyFill="1" applyBorder="1" applyAlignment="1">
      <alignment vertical="center" wrapText="1"/>
    </xf>
    <xf numFmtId="2" fontId="5" fillId="38" borderId="31" xfId="0" applyNumberFormat="1" applyFont="1" applyFill="1" applyBorder="1" applyAlignment="1">
      <alignment horizontal="center" vertical="center"/>
    </xf>
    <xf numFmtId="9" fontId="1" fillId="38" borderId="13" xfId="0" applyNumberFormat="1" applyFont="1" applyFill="1" applyBorder="1" applyAlignment="1">
      <alignment horizontal="center" vertical="center" wrapText="1"/>
    </xf>
    <xf numFmtId="9" fontId="1" fillId="38" borderId="10" xfId="0" applyNumberFormat="1" applyFont="1" applyFill="1" applyBorder="1" applyAlignment="1">
      <alignment horizontal="center" vertical="center" wrapText="1"/>
    </xf>
    <xf numFmtId="9" fontId="1" fillId="38" borderId="14" xfId="0" applyNumberFormat="1" applyFont="1" applyFill="1" applyBorder="1" applyAlignment="1">
      <alignment horizontal="center" vertical="center" wrapText="1"/>
    </xf>
    <xf numFmtId="0" fontId="1" fillId="38" borderId="15" xfId="0" applyFont="1" applyFill="1" applyBorder="1" applyAlignment="1">
      <alignment horizontal="center" vertical="center" wrapText="1"/>
    </xf>
    <xf numFmtId="4" fontId="5" fillId="38" borderId="23" xfId="55" applyNumberFormat="1" applyFont="1" applyFill="1" applyBorder="1"/>
    <xf numFmtId="0" fontId="1" fillId="38" borderId="10" xfId="55" applyFont="1" applyFill="1" applyBorder="1"/>
    <xf numFmtId="4" fontId="1" fillId="38" borderId="0" xfId="55" applyNumberFormat="1" applyFont="1" applyFill="1" applyBorder="1"/>
    <xf numFmtId="0" fontId="1" fillId="38" borderId="0" xfId="55" applyFont="1" applyFill="1" applyBorder="1"/>
    <xf numFmtId="0" fontId="6" fillId="0" borderId="10" xfId="0" applyFont="1" applyBorder="1"/>
    <xf numFmtId="2" fontId="5" fillId="38" borderId="39" xfId="0" applyNumberFormat="1" applyFont="1" applyFill="1" applyBorder="1" applyAlignment="1">
      <alignment horizontal="center" vertical="center"/>
    </xf>
    <xf numFmtId="4" fontId="1" fillId="0" borderId="24" xfId="0" applyNumberFormat="1" applyFont="1" applyFill="1" applyBorder="1" applyAlignment="1">
      <alignment horizontal="center" vertical="center"/>
    </xf>
    <xf numFmtId="0" fontId="1" fillId="38" borderId="15" xfId="0" applyFont="1" applyFill="1" applyBorder="1" applyAlignment="1">
      <alignment horizontal="center" vertical="center"/>
    </xf>
    <xf numFmtId="0" fontId="1" fillId="38" borderId="14" xfId="0" applyFont="1" applyFill="1" applyBorder="1" applyAlignment="1">
      <alignment horizontal="center" vertical="center"/>
    </xf>
    <xf numFmtId="0" fontId="1" fillId="38" borderId="35" xfId="0" applyFont="1" applyFill="1" applyBorder="1" applyAlignment="1">
      <alignment horizontal="center" vertical="center"/>
    </xf>
    <xf numFmtId="0" fontId="1" fillId="38" borderId="29" xfId="0" applyFont="1" applyFill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9" fontId="1" fillId="38" borderId="46" xfId="0" applyNumberFormat="1" applyFont="1" applyFill="1" applyBorder="1" applyAlignment="1">
      <alignment horizontal="center" vertical="center" wrapText="1"/>
    </xf>
    <xf numFmtId="0" fontId="1" fillId="38" borderId="45" xfId="0" applyFont="1" applyFill="1" applyBorder="1" applyAlignment="1">
      <alignment horizontal="center" vertical="center"/>
    </xf>
    <xf numFmtId="0" fontId="37" fillId="39" borderId="10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top" wrapText="1"/>
    </xf>
    <xf numFmtId="0" fontId="5" fillId="38" borderId="39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24" fillId="36" borderId="41" xfId="0" applyFont="1" applyFill="1" applyBorder="1" applyAlignment="1">
      <alignment horizontal="center" vertical="center" textRotation="90" wrapText="1"/>
    </xf>
    <xf numFmtId="0" fontId="4" fillId="0" borderId="24" xfId="0" applyFont="1" applyBorder="1" applyAlignment="1">
      <alignment horizontal="center" vertical="top" wrapText="1"/>
    </xf>
    <xf numFmtId="0" fontId="4" fillId="0" borderId="47" xfId="0" applyFont="1" applyBorder="1" applyAlignment="1">
      <alignment horizontal="center" vertical="top" wrapText="1"/>
    </xf>
    <xf numFmtId="4" fontId="1" fillId="0" borderId="44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top" wrapText="1"/>
    </xf>
    <xf numFmtId="0" fontId="1" fillId="38" borderId="10" xfId="0" applyFont="1" applyFill="1" applyBorder="1" applyAlignment="1">
      <alignment horizontal="center" vertical="center"/>
    </xf>
    <xf numFmtId="0" fontId="1" fillId="38" borderId="13" xfId="0" applyFont="1" applyFill="1" applyBorder="1" applyAlignment="1">
      <alignment horizontal="center" vertical="center"/>
    </xf>
    <xf numFmtId="0" fontId="1" fillId="40" borderId="32" xfId="0" applyFont="1" applyFill="1" applyBorder="1" applyAlignment="1">
      <alignment horizontal="center" wrapText="1"/>
    </xf>
    <xf numFmtId="0" fontId="6" fillId="40" borderId="33" xfId="0" applyFont="1" applyFill="1" applyBorder="1" applyAlignment="1">
      <alignment horizontal="center" vertical="center"/>
    </xf>
    <xf numFmtId="0" fontId="6" fillId="40" borderId="24" xfId="0" applyFont="1" applyFill="1" applyBorder="1" applyAlignment="1">
      <alignment horizontal="center" vertical="center"/>
    </xf>
    <xf numFmtId="4" fontId="1" fillId="0" borderId="21" xfId="0" applyNumberFormat="1" applyFont="1" applyFill="1" applyBorder="1" applyAlignment="1">
      <alignment horizontal="center" vertical="center"/>
    </xf>
    <xf numFmtId="2" fontId="5" fillId="38" borderId="22" xfId="0" applyNumberFormat="1" applyFont="1" applyFill="1" applyBorder="1" applyAlignment="1">
      <alignment horizontal="center" vertical="center"/>
    </xf>
    <xf numFmtId="9" fontId="4" fillId="0" borderId="49" xfId="0" applyNumberFormat="1" applyFont="1" applyBorder="1" applyAlignment="1">
      <alignment horizontal="center" vertical="top" wrapText="1"/>
    </xf>
    <xf numFmtId="0" fontId="1" fillId="38" borderId="48" xfId="0" applyFont="1" applyFill="1" applyBorder="1" applyAlignment="1">
      <alignment horizontal="center" vertical="center"/>
    </xf>
    <xf numFmtId="0" fontId="6" fillId="40" borderId="32" xfId="0" applyFont="1" applyFill="1" applyBorder="1" applyAlignment="1">
      <alignment horizontal="center" vertical="center"/>
    </xf>
    <xf numFmtId="0" fontId="6" fillId="40" borderId="13" xfId="0" applyFont="1" applyFill="1" applyBorder="1" applyAlignment="1">
      <alignment horizontal="center" vertical="center"/>
    </xf>
    <xf numFmtId="0" fontId="37" fillId="39" borderId="29" xfId="0" applyFont="1" applyFill="1" applyBorder="1" applyAlignment="1">
      <alignment vertical="center" wrapText="1"/>
    </xf>
    <xf numFmtId="9" fontId="1" fillId="38" borderId="45" xfId="0" applyNumberFormat="1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33" fillId="0" borderId="50" xfId="0" applyFont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0" fontId="5" fillId="38" borderId="2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6" fillId="0" borderId="0" xfId="0" applyFont="1" applyFill="1"/>
    <xf numFmtId="2" fontId="1" fillId="41" borderId="31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2" fontId="1" fillId="41" borderId="22" xfId="0" applyNumberFormat="1" applyFont="1" applyFill="1" applyBorder="1" applyAlignment="1">
      <alignment horizontal="center" vertical="center"/>
    </xf>
    <xf numFmtId="0" fontId="33" fillId="0" borderId="10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1" fillId="0" borderId="0" xfId="0" applyFont="1"/>
    <xf numFmtId="0" fontId="44" fillId="42" borderId="10" xfId="0" applyFont="1" applyFill="1" applyBorder="1" applyAlignment="1">
      <alignment horizontal="center" wrapText="1"/>
    </xf>
    <xf numFmtId="0" fontId="44" fillId="42" borderId="10" xfId="0" applyFont="1" applyFill="1" applyBorder="1" applyAlignment="1">
      <alignment wrapText="1"/>
    </xf>
    <xf numFmtId="0" fontId="0" fillId="0" borderId="10" xfId="0" applyBorder="1" applyAlignment="1">
      <alignment horizontal="center"/>
    </xf>
    <xf numFmtId="0" fontId="6" fillId="0" borderId="10" xfId="0" applyFont="1" applyBorder="1" applyAlignment="1">
      <alignment horizontal="center"/>
    </xf>
    <xf numFmtId="17" fontId="6" fillId="38" borderId="0" xfId="0" applyNumberFormat="1" applyFont="1" applyFill="1"/>
    <xf numFmtId="0" fontId="6" fillId="38" borderId="0" xfId="0" applyFont="1" applyFill="1"/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18" xfId="0" applyFont="1" applyBorder="1" applyAlignment="1"/>
    <xf numFmtId="0" fontId="6" fillId="0" borderId="0" xfId="0" applyFont="1" applyBorder="1" applyAlignment="1"/>
    <xf numFmtId="0" fontId="1" fillId="34" borderId="13" xfId="0" applyFont="1" applyFill="1" applyBorder="1" applyAlignment="1">
      <alignment horizontal="center" wrapText="1"/>
    </xf>
    <xf numFmtId="0" fontId="1" fillId="34" borderId="21" xfId="0" applyFont="1" applyFill="1" applyBorder="1" applyAlignment="1">
      <alignment horizontal="center" wrapText="1"/>
    </xf>
    <xf numFmtId="0" fontId="6" fillId="0" borderId="34" xfId="0" applyFont="1" applyFill="1" applyBorder="1" applyAlignment="1">
      <alignment horizontal="center" vertical="center"/>
    </xf>
    <xf numFmtId="2" fontId="6" fillId="0" borderId="43" xfId="0" applyNumberFormat="1" applyFont="1" applyFill="1" applyBorder="1" applyAlignment="1">
      <alignment horizontal="center" vertical="center"/>
    </xf>
    <xf numFmtId="4" fontId="6" fillId="0" borderId="43" xfId="0" applyNumberFormat="1" applyFont="1" applyBorder="1" applyAlignment="1">
      <alignment horizontal="center" vertical="center"/>
    </xf>
    <xf numFmtId="2" fontId="6" fillId="0" borderId="21" xfId="0" applyNumberFormat="1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38" borderId="13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40" borderId="48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6" fillId="38" borderId="48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0" xfId="0" applyFont="1" applyBorder="1"/>
    <xf numFmtId="0" fontId="6" fillId="38" borderId="52" xfId="0" applyFont="1" applyFill="1" applyBorder="1" applyAlignment="1">
      <alignment horizontal="center" vertical="center"/>
    </xf>
    <xf numFmtId="0" fontId="6" fillId="0" borderId="30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/>
    <xf numFmtId="10" fontId="6" fillId="0" borderId="0" xfId="0" applyNumberFormat="1" applyFont="1"/>
    <xf numFmtId="0" fontId="0" fillId="0" borderId="0" xfId="0" applyFill="1"/>
    <xf numFmtId="0" fontId="44" fillId="43" borderId="24" xfId="0" applyFont="1" applyFill="1" applyBorder="1" applyAlignment="1">
      <alignment horizontal="center" wrapText="1"/>
    </xf>
    <xf numFmtId="0" fontId="26" fillId="33" borderId="0" xfId="55" applyFont="1" applyFill="1" applyAlignment="1">
      <alignment horizontal="center"/>
    </xf>
    <xf numFmtId="0" fontId="25" fillId="33" borderId="0" xfId="55" applyFont="1" applyFill="1" applyAlignment="1">
      <alignment horizontal="center"/>
    </xf>
    <xf numFmtId="0" fontId="2" fillId="36" borderId="31" xfId="0" applyFont="1" applyFill="1" applyBorder="1" applyAlignment="1">
      <alignment horizontal="center" vertical="center" textRotation="90" wrapText="1"/>
    </xf>
    <xf numFmtId="0" fontId="2" fillId="36" borderId="39" xfId="0" applyFont="1" applyFill="1" applyBorder="1" applyAlignment="1">
      <alignment horizontal="center" vertical="center" textRotation="90" wrapText="1"/>
    </xf>
    <xf numFmtId="0" fontId="33" fillId="0" borderId="19" xfId="0" applyFont="1" applyBorder="1" applyAlignment="1">
      <alignment vertical="center" wrapText="1"/>
    </xf>
    <xf numFmtId="0" fontId="33" fillId="0" borderId="11" xfId="0" applyFont="1" applyBorder="1" applyAlignment="1">
      <alignment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26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2" fillId="36" borderId="19" xfId="0" applyFont="1" applyFill="1" applyBorder="1" applyAlignment="1">
      <alignment horizontal="center"/>
    </xf>
    <xf numFmtId="0" fontId="2" fillId="36" borderId="23" xfId="0" applyFont="1" applyFill="1" applyBorder="1" applyAlignment="1">
      <alignment horizontal="center"/>
    </xf>
    <xf numFmtId="0" fontId="2" fillId="36" borderId="11" xfId="0" applyFont="1" applyFill="1" applyBorder="1" applyAlignment="1">
      <alignment horizontal="center"/>
    </xf>
    <xf numFmtId="0" fontId="1" fillId="34" borderId="32" xfId="0" applyFont="1" applyFill="1" applyBorder="1" applyAlignment="1">
      <alignment horizontal="center" wrapText="1"/>
    </xf>
    <xf numFmtId="0" fontId="1" fillId="34" borderId="40" xfId="0" applyFont="1" applyFill="1" applyBorder="1" applyAlignment="1">
      <alignment horizontal="center" wrapText="1"/>
    </xf>
    <xf numFmtId="0" fontId="33" fillId="0" borderId="10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7" fillId="39" borderId="26" xfId="0" applyFont="1" applyFill="1" applyBorder="1" applyAlignment="1">
      <alignment horizontal="center" vertical="center" wrapText="1"/>
    </xf>
    <xf numFmtId="0" fontId="37" fillId="39" borderId="28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vertical="center" wrapText="1"/>
    </xf>
    <xf numFmtId="0" fontId="33" fillId="0" borderId="11" xfId="0" applyFont="1" applyFill="1" applyBorder="1" applyAlignment="1">
      <alignment vertical="center" wrapText="1"/>
    </xf>
    <xf numFmtId="0" fontId="33" fillId="0" borderId="16" xfId="0" applyFont="1" applyFill="1" applyBorder="1" applyAlignment="1">
      <alignment vertical="center" wrapText="1"/>
    </xf>
    <xf numFmtId="0" fontId="33" fillId="0" borderId="42" xfId="0" applyFont="1" applyFill="1" applyBorder="1" applyAlignment="1">
      <alignment vertical="center" wrapText="1"/>
    </xf>
    <xf numFmtId="0" fontId="5" fillId="0" borderId="39" xfId="0" applyFont="1" applyBorder="1" applyAlignment="1">
      <alignment horizontal="center" vertical="center" textRotation="90" wrapText="1"/>
    </xf>
    <xf numFmtId="0" fontId="5" fillId="0" borderId="31" xfId="0" applyFont="1" applyBorder="1" applyAlignment="1">
      <alignment horizontal="center" vertical="center" textRotation="90" wrapText="1"/>
    </xf>
    <xf numFmtId="0" fontId="5" fillId="36" borderId="31" xfId="0" applyFont="1" applyFill="1" applyBorder="1" applyAlignment="1">
      <alignment horizontal="center" vertical="center" textRotation="90" wrapText="1"/>
    </xf>
    <xf numFmtId="0" fontId="5" fillId="36" borderId="39" xfId="0" applyFont="1" applyFill="1" applyBorder="1" applyAlignment="1">
      <alignment horizontal="center" vertical="center" textRotation="90" wrapText="1"/>
    </xf>
    <xf numFmtId="0" fontId="5" fillId="0" borderId="41" xfId="0" applyFont="1" applyBorder="1" applyAlignment="1">
      <alignment horizontal="center" vertical="center" textRotation="90" wrapText="1"/>
    </xf>
    <xf numFmtId="4" fontId="5" fillId="37" borderId="10" xfId="0" applyNumberFormat="1" applyFont="1" applyFill="1" applyBorder="1" applyAlignment="1">
      <alignment horizontal="center"/>
    </xf>
    <xf numFmtId="0" fontId="5" fillId="36" borderId="36" xfId="0" applyFont="1" applyFill="1" applyBorder="1" applyAlignment="1">
      <alignment horizontal="center"/>
    </xf>
    <xf numFmtId="0" fontId="5" fillId="36" borderId="37" xfId="0" applyFont="1" applyFill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5" fillId="37" borderId="10" xfId="0" applyFont="1" applyFill="1" applyBorder="1" applyAlignment="1">
      <alignment horizontal="center"/>
    </xf>
    <xf numFmtId="4" fontId="5" fillId="37" borderId="19" xfId="0" applyNumberFormat="1" applyFont="1" applyFill="1" applyBorder="1" applyAlignment="1">
      <alignment horizontal="center" vertical="center" wrapText="1"/>
    </xf>
    <xf numFmtId="4" fontId="5" fillId="37" borderId="23" xfId="0" applyNumberFormat="1" applyFont="1" applyFill="1" applyBorder="1" applyAlignment="1">
      <alignment horizontal="center" vertical="center" wrapText="1"/>
    </xf>
    <xf numFmtId="4" fontId="5" fillId="37" borderId="11" xfId="0" applyNumberFormat="1" applyFont="1" applyFill="1" applyBorder="1" applyAlignment="1">
      <alignment horizontal="center" vertical="center" wrapText="1"/>
    </xf>
    <xf numFmtId="0" fontId="33" fillId="0" borderId="47" xfId="0" applyFont="1" applyBorder="1" applyAlignment="1">
      <alignment vertical="center" wrapText="1"/>
    </xf>
    <xf numFmtId="0" fontId="33" fillId="0" borderId="52" xfId="0" applyFont="1" applyBorder="1" applyAlignment="1">
      <alignment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</cellXfs>
  <cellStyles count="6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Accent1 - 20%" xfId="19" xr:uid="{00000000-0005-0000-0000-000012000000}"/>
    <cellStyle name="Accent1 - 40%" xfId="20" xr:uid="{00000000-0005-0000-0000-000013000000}"/>
    <cellStyle name="Accent1 - 60%" xfId="21" xr:uid="{00000000-0005-0000-0000-000014000000}"/>
    <cellStyle name="Accent2 - 20%" xfId="22" xr:uid="{00000000-0005-0000-0000-000015000000}"/>
    <cellStyle name="Accent2 - 40%" xfId="23" xr:uid="{00000000-0005-0000-0000-000016000000}"/>
    <cellStyle name="Accent2 - 60%" xfId="24" xr:uid="{00000000-0005-0000-0000-000017000000}"/>
    <cellStyle name="Accent3 - 20%" xfId="25" xr:uid="{00000000-0005-0000-0000-000018000000}"/>
    <cellStyle name="Accent3 - 40%" xfId="26" xr:uid="{00000000-0005-0000-0000-000019000000}"/>
    <cellStyle name="Accent3 - 60%" xfId="27" xr:uid="{00000000-0005-0000-0000-00001A000000}"/>
    <cellStyle name="Accent4 - 20%" xfId="28" xr:uid="{00000000-0005-0000-0000-00001B000000}"/>
    <cellStyle name="Accent4 - 40%" xfId="29" xr:uid="{00000000-0005-0000-0000-00001C000000}"/>
    <cellStyle name="Accent4 - 60%" xfId="30" xr:uid="{00000000-0005-0000-0000-00001D000000}"/>
    <cellStyle name="Accent5 - 20%" xfId="31" xr:uid="{00000000-0005-0000-0000-00001E000000}"/>
    <cellStyle name="Accent5 - 40%" xfId="32" xr:uid="{00000000-0005-0000-0000-00001F000000}"/>
    <cellStyle name="Accent5 - 60%" xfId="33" xr:uid="{00000000-0005-0000-0000-000020000000}"/>
    <cellStyle name="Accent6 - 20%" xfId="34" xr:uid="{00000000-0005-0000-0000-000021000000}"/>
    <cellStyle name="Accent6 - 40%" xfId="35" xr:uid="{00000000-0005-0000-0000-000022000000}"/>
    <cellStyle name="Accent6 - 60%" xfId="36" xr:uid="{00000000-0005-0000-0000-000023000000}"/>
    <cellStyle name="Bueno" xfId="37" builtinId="26" customBuiltin="1"/>
    <cellStyle name="Cálculo" xfId="38" builtinId="22" customBuiltin="1"/>
    <cellStyle name="Celda de comprobación" xfId="39" builtinId="23" customBuiltin="1"/>
    <cellStyle name="Celda vinculada" xfId="40" builtinId="24" customBuiltin="1"/>
    <cellStyle name="Comma 2" xfId="41" xr:uid="{00000000-0005-0000-0000-000028000000}"/>
    <cellStyle name="Emphasis 1" xfId="42" xr:uid="{00000000-0005-0000-0000-000029000000}"/>
    <cellStyle name="Emphasis 2" xfId="43" xr:uid="{00000000-0005-0000-0000-00002A000000}"/>
    <cellStyle name="Emphasis 3" xfId="44" xr:uid="{00000000-0005-0000-0000-00002B000000}"/>
    <cellStyle name="Encabezado 1" xfId="62" builtinId="16" customBuiltin="1"/>
    <cellStyle name="Encabezado 4" xfId="45" builtinId="19" customBuiltin="1"/>
    <cellStyle name="Énfasis1" xfId="46" builtinId="29" customBuiltin="1"/>
    <cellStyle name="Énfasis2" xfId="47" builtinId="33" customBuiltin="1"/>
    <cellStyle name="Énfasis3" xfId="48" builtinId="37" customBuiltin="1"/>
    <cellStyle name="Énfasis4" xfId="49" builtinId="41" customBuiltin="1"/>
    <cellStyle name="Énfasis5" xfId="50" builtinId="45" customBuiltin="1"/>
    <cellStyle name="Énfasis6" xfId="51" builtinId="49" customBuiltin="1"/>
    <cellStyle name="Entrada" xfId="52" builtinId="20" customBuiltin="1"/>
    <cellStyle name="Incorrecto" xfId="53" builtinId="27" customBuiltin="1"/>
    <cellStyle name="Neutral" xfId="54" builtinId="28" customBuiltin="1"/>
    <cellStyle name="Normal" xfId="0" builtinId="0"/>
    <cellStyle name="Normal 2" xfId="55" xr:uid="{00000000-0005-0000-0000-000038000000}"/>
    <cellStyle name="Notas" xfId="56" builtinId="10" customBuiltin="1"/>
    <cellStyle name="Salida" xfId="57" builtinId="21" customBuiltin="1"/>
    <cellStyle name="Sheet Title" xfId="58" xr:uid="{00000000-0005-0000-0000-00003B000000}"/>
    <cellStyle name="Texto de advertencia" xfId="59" builtinId="11" customBuiltin="1"/>
    <cellStyle name="Texto explicativo" xfId="60" builtinId="53" customBuiltin="1"/>
    <cellStyle name="Título" xfId="61" builtinId="15" customBuiltin="1"/>
    <cellStyle name="Título 2" xfId="63" builtinId="17" customBuiltin="1"/>
    <cellStyle name="Título 3" xfId="64" builtinId="18" customBuiltin="1"/>
    <cellStyle name="Total" xfId="65" builtinId="25" customBuiltin="1"/>
  </cellStyles>
  <dxfs count="0"/>
  <tableStyles count="0" defaultTableStyle="TableStyleMedium9" defaultPivotStyle="PivotStyleLight16"/>
  <colors>
    <mruColors>
      <color rgb="FF00FF00"/>
      <color rgb="FF14F303"/>
      <color rgb="FF05E540"/>
      <color rgb="FF26FA5E"/>
      <color rgb="FF66FF33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152400</xdr:rowOff>
    </xdr:from>
    <xdr:to>
      <xdr:col>2</xdr:col>
      <xdr:colOff>219075</xdr:colOff>
      <xdr:row>6</xdr:row>
      <xdr:rowOff>104775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52400"/>
          <a:ext cx="178117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27</xdr:row>
          <xdr:rowOff>0</xdr:rowOff>
        </xdr:from>
        <xdr:to>
          <xdr:col>6</xdr:col>
          <xdr:colOff>1666875</xdr:colOff>
          <xdr:row>27</xdr:row>
          <xdr:rowOff>0</xdr:rowOff>
        </xdr:to>
        <xdr:sp macro="" textlink="">
          <xdr:nvSpPr>
            <xdr:cNvPr id="33798" name="Object 6" hidden="1">
              <a:extLst>
                <a:ext uri="{63B3BB69-23CF-44E3-9099-C40C66FF867C}">
                  <a14:compatExt spid="_x0000_s33798"/>
                </a:ext>
                <a:ext uri="{FF2B5EF4-FFF2-40B4-BE49-F238E27FC236}">
                  <a16:creationId xmlns:a16="http://schemas.microsoft.com/office/drawing/2014/main" id="{00000000-0008-0000-0100-000006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34901"/>
          </a:srgbClr>
        </a:solidFill>
        <a:ln w="19050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91440" tIns="45720" rIns="91440" bIns="4572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34901"/>
          </a:srgbClr>
        </a:solidFill>
        <a:ln w="19050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91440" tIns="45720" rIns="91440" bIns="4572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8"/>
  <sheetViews>
    <sheetView tabSelected="1" zoomScaleNormal="100" zoomScaleSheetLayoutView="100" workbookViewId="0">
      <selection activeCell="C30" sqref="C30:K30"/>
    </sheetView>
  </sheetViews>
  <sheetFormatPr baseColWidth="10" defaultColWidth="9.140625" defaultRowHeight="12.75" x14ac:dyDescent="0.2"/>
  <cols>
    <col min="1" max="1" width="9.140625" style="2" customWidth="1"/>
    <col min="2" max="2" width="16.5703125" style="2" customWidth="1"/>
    <col min="3" max="5" width="9.140625" style="2" customWidth="1"/>
    <col min="6" max="6" width="17.7109375" style="2" customWidth="1"/>
    <col min="7" max="7" width="9.140625" style="2" customWidth="1"/>
    <col min="8" max="8" width="14.140625" style="2" customWidth="1"/>
    <col min="9" max="9" width="8" style="2" customWidth="1"/>
    <col min="10" max="10" width="9.140625" style="2" customWidth="1"/>
    <col min="11" max="11" width="13.28515625" style="2" customWidth="1"/>
    <col min="12" max="17" width="9.140625" style="2" customWidth="1"/>
    <col min="18" max="18" width="9.5703125" style="2" customWidth="1"/>
    <col min="19" max="16384" width="9.140625" style="2"/>
  </cols>
  <sheetData>
    <row r="1" spans="1:13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26.25" x14ac:dyDescent="0.4">
      <c r="A26" s="3"/>
      <c r="B26" s="3"/>
      <c r="C26" s="161" t="s">
        <v>25</v>
      </c>
      <c r="D26" s="161"/>
      <c r="E26" s="161"/>
      <c r="F26" s="161"/>
      <c r="G26" s="161"/>
      <c r="H26" s="161"/>
      <c r="I26" s="161"/>
      <c r="J26" s="161"/>
      <c r="K26" s="161"/>
      <c r="L26" s="3"/>
      <c r="M26" s="3"/>
    </row>
    <row r="27" spans="1:13" x14ac:dyDescent="0.2">
      <c r="A27" s="3"/>
      <c r="B27" s="3"/>
      <c r="C27" s="3"/>
      <c r="D27" s="13"/>
      <c r="E27" s="13"/>
      <c r="F27" s="13"/>
      <c r="G27" s="13"/>
      <c r="H27" s="13"/>
      <c r="I27" s="13"/>
      <c r="J27" s="13"/>
      <c r="K27" s="3"/>
      <c r="L27" s="3"/>
      <c r="M27" s="3"/>
    </row>
    <row r="28" spans="1:13" ht="27.75" x14ac:dyDescent="0.4">
      <c r="A28" s="3"/>
      <c r="B28" s="3"/>
      <c r="C28" s="3"/>
      <c r="D28" s="160" t="s">
        <v>26</v>
      </c>
      <c r="E28" s="160"/>
      <c r="F28" s="160"/>
      <c r="G28" s="160"/>
      <c r="H28" s="160"/>
      <c r="I28" s="160"/>
      <c r="J28" s="160"/>
      <c r="K28" s="3"/>
      <c r="L28" s="3"/>
      <c r="M28" s="3"/>
    </row>
    <row r="29" spans="1:13" ht="26.25" x14ac:dyDescent="0.4">
      <c r="A29" s="3"/>
      <c r="B29" s="3"/>
      <c r="C29" s="3"/>
      <c r="D29" s="14"/>
      <c r="E29" s="14"/>
      <c r="F29" s="14"/>
      <c r="G29" s="14"/>
      <c r="H29" s="14"/>
      <c r="I29" s="14"/>
      <c r="J29" s="14"/>
      <c r="K29" s="3"/>
      <c r="L29" s="3"/>
      <c r="M29" s="3"/>
    </row>
    <row r="30" spans="1:13" ht="27.75" x14ac:dyDescent="0.4">
      <c r="A30" s="3"/>
      <c r="B30" s="3"/>
      <c r="C30" s="160" t="s">
        <v>182</v>
      </c>
      <c r="D30" s="160"/>
      <c r="E30" s="160"/>
      <c r="F30" s="160"/>
      <c r="G30" s="160"/>
      <c r="H30" s="160"/>
      <c r="I30" s="160"/>
      <c r="J30" s="160"/>
      <c r="K30" s="160"/>
      <c r="L30" s="3"/>
      <c r="M30" s="3"/>
    </row>
    <row r="31" spans="1:13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x14ac:dyDescent="0.2">
      <c r="A36" s="3"/>
      <c r="B36" s="23"/>
      <c r="C36" s="17"/>
      <c r="D36" s="17"/>
      <c r="E36" s="17"/>
      <c r="F36" s="17"/>
      <c r="G36" s="17"/>
      <c r="H36" s="18"/>
      <c r="I36" s="3"/>
      <c r="J36" s="3"/>
      <c r="K36" s="3"/>
      <c r="L36" s="3"/>
      <c r="M36" s="3"/>
    </row>
    <row r="37" spans="1:13" ht="20.25" x14ac:dyDescent="0.3">
      <c r="A37" s="3"/>
      <c r="B37" s="24" t="s">
        <v>136</v>
      </c>
      <c r="C37" s="25"/>
      <c r="D37" s="26"/>
      <c r="E37" s="25"/>
      <c r="F37" s="25"/>
      <c r="G37" s="25"/>
      <c r="H37" s="27"/>
      <c r="I37" s="15"/>
      <c r="J37" s="15"/>
      <c r="K37" s="15"/>
      <c r="L37" s="3"/>
      <c r="M37" s="3"/>
    </row>
    <row r="38" spans="1:13" ht="20.25" x14ac:dyDescent="0.3">
      <c r="A38" s="3"/>
      <c r="B38" s="24"/>
      <c r="C38" s="25"/>
      <c r="D38" s="26"/>
      <c r="E38" s="25"/>
      <c r="F38" s="25"/>
      <c r="G38" s="25"/>
      <c r="H38" s="27"/>
      <c r="I38" s="3"/>
      <c r="J38" s="3"/>
      <c r="K38" s="15"/>
      <c r="L38" s="3"/>
      <c r="M38" s="3"/>
    </row>
    <row r="39" spans="1:13" ht="20.25" x14ac:dyDescent="0.3">
      <c r="A39" s="3"/>
      <c r="B39" s="58" t="s">
        <v>137</v>
      </c>
      <c r="C39" s="25"/>
      <c r="D39" s="26"/>
      <c r="E39" s="25"/>
      <c r="F39" s="25"/>
      <c r="G39" s="25"/>
      <c r="H39" s="27"/>
      <c r="I39" s="15"/>
      <c r="J39" s="15"/>
      <c r="K39" s="15"/>
      <c r="L39" s="3"/>
      <c r="M39" s="3"/>
    </row>
    <row r="40" spans="1:13" ht="20.25" x14ac:dyDescent="0.3">
      <c r="A40" s="3"/>
      <c r="B40" s="28"/>
      <c r="C40" s="29"/>
      <c r="D40" s="30"/>
      <c r="E40" s="29"/>
      <c r="F40" s="29"/>
      <c r="G40" s="29"/>
      <c r="H40" s="31"/>
      <c r="I40" s="15"/>
      <c r="J40" s="15"/>
      <c r="K40" s="15"/>
      <c r="L40" s="3"/>
      <c r="M40" s="3"/>
    </row>
    <row r="41" spans="1:13" ht="20.25" x14ac:dyDescent="0.3">
      <c r="A41" s="3"/>
      <c r="B41" s="15"/>
      <c r="C41" s="15"/>
      <c r="D41" s="16"/>
      <c r="E41" s="15"/>
      <c r="F41" s="15"/>
      <c r="G41" s="15"/>
      <c r="H41" s="15"/>
      <c r="I41" s="15"/>
      <c r="J41" s="15"/>
      <c r="K41" s="15"/>
      <c r="L41" s="3"/>
      <c r="M41" s="3"/>
    </row>
    <row r="42" spans="1:13" ht="20.25" x14ac:dyDescent="0.3">
      <c r="A42" s="3"/>
      <c r="B42" s="15"/>
      <c r="C42" s="15"/>
      <c r="D42" s="16"/>
      <c r="E42" s="15"/>
      <c r="F42" s="15"/>
      <c r="G42" s="15"/>
      <c r="H42" s="15"/>
      <c r="I42" s="15"/>
      <c r="J42" s="15"/>
      <c r="K42" s="15"/>
      <c r="L42" s="3"/>
      <c r="M42" s="3"/>
    </row>
    <row r="43" spans="1:13" ht="20.25" x14ac:dyDescent="0.3">
      <c r="A43" s="3"/>
      <c r="B43" s="15"/>
      <c r="C43" s="15"/>
      <c r="D43" s="16"/>
      <c r="E43" s="15"/>
      <c r="F43" s="15"/>
      <c r="G43" s="15"/>
      <c r="H43" s="15"/>
      <c r="I43" s="15"/>
      <c r="J43" s="15"/>
      <c r="K43" s="15"/>
      <c r="L43" s="3"/>
      <c r="M43" s="3"/>
    </row>
    <row r="44" spans="1:13" ht="20.25" x14ac:dyDescent="0.3">
      <c r="A44" s="3"/>
      <c r="B44" s="16"/>
      <c r="C44" s="15"/>
      <c r="D44" s="16"/>
      <c r="E44" s="15"/>
      <c r="F44" s="15"/>
      <c r="G44" s="15"/>
      <c r="H44" s="15"/>
      <c r="I44" s="15"/>
      <c r="J44" s="15"/>
      <c r="K44" s="15"/>
      <c r="L44" s="3"/>
      <c r="M44" s="3"/>
    </row>
    <row r="45" spans="1:13" ht="20.25" x14ac:dyDescent="0.3">
      <c r="A45" s="3"/>
      <c r="B45" s="32" t="s">
        <v>30</v>
      </c>
      <c r="C45" s="33"/>
      <c r="D45" s="34"/>
      <c r="E45" s="33"/>
      <c r="F45" s="33"/>
      <c r="G45" s="21"/>
      <c r="H45" s="59" t="s">
        <v>138</v>
      </c>
      <c r="I45" s="33"/>
      <c r="J45" s="35" t="s">
        <v>27</v>
      </c>
      <c r="K45" s="59" t="s">
        <v>138</v>
      </c>
      <c r="L45" s="36"/>
    </row>
    <row r="46" spans="1:13" ht="20.25" x14ac:dyDescent="0.3">
      <c r="A46" s="3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3"/>
      <c r="M46" s="3"/>
    </row>
    <row r="47" spans="1:13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x14ac:dyDescent="0.2">
      <c r="A48" s="3"/>
      <c r="H48" s="3"/>
      <c r="I48" s="3"/>
      <c r="J48" s="3"/>
      <c r="K48" s="3"/>
      <c r="L48" s="3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ht="15.75" x14ac:dyDescent="0.25">
      <c r="A50" s="3"/>
      <c r="B50" s="19" t="s">
        <v>28</v>
      </c>
      <c r="C50" s="20"/>
      <c r="D50" s="20"/>
      <c r="E50" s="21"/>
      <c r="F50" s="74" t="s">
        <v>139</v>
      </c>
      <c r="G50" s="22" t="s">
        <v>29</v>
      </c>
      <c r="H50" s="3"/>
      <c r="I50" s="3"/>
      <c r="J50" s="3"/>
      <c r="K50" s="3"/>
      <c r="L50" s="3"/>
      <c r="M50" s="3"/>
    </row>
    <row r="51" spans="1:13" ht="15.75" x14ac:dyDescent="0.25">
      <c r="A51" s="3"/>
      <c r="B51" s="19" t="s">
        <v>50</v>
      </c>
      <c r="C51" s="20"/>
      <c r="D51" s="20"/>
      <c r="E51" s="21"/>
      <c r="F51" s="74" t="s">
        <v>139</v>
      </c>
      <c r="G51" s="22" t="s">
        <v>29</v>
      </c>
      <c r="H51" s="3"/>
      <c r="I51" s="3"/>
      <c r="J51" s="3"/>
      <c r="K51" s="3"/>
      <c r="L51" s="3"/>
      <c r="M51" s="3"/>
    </row>
    <row r="52" spans="1:13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x14ac:dyDescent="0.2">
      <c r="A53" s="3"/>
      <c r="G53" s="3"/>
      <c r="H53" s="3"/>
      <c r="I53" s="3"/>
      <c r="J53" s="3"/>
      <c r="K53" s="3"/>
      <c r="L53" s="3"/>
      <c r="M53" s="3"/>
    </row>
    <row r="54" spans="1:13" x14ac:dyDescent="0.2">
      <c r="A54" s="3"/>
      <c r="B54" s="43"/>
      <c r="C54" s="44"/>
      <c r="D54" s="44"/>
      <c r="E54" s="44"/>
      <c r="F54" s="44"/>
      <c r="G54" s="45"/>
      <c r="H54" s="3"/>
      <c r="I54" s="3"/>
      <c r="J54" s="3"/>
      <c r="K54" s="3"/>
      <c r="L54" s="3"/>
      <c r="M54" s="3"/>
    </row>
    <row r="55" spans="1:13" x14ac:dyDescent="0.2">
      <c r="A55" s="3"/>
      <c r="B55" s="46" t="s">
        <v>33</v>
      </c>
      <c r="C55" s="47"/>
      <c r="D55" s="47"/>
      <c r="E55" s="47"/>
      <c r="F55" s="75">
        <v>1</v>
      </c>
      <c r="G55" s="48" t="s">
        <v>34</v>
      </c>
      <c r="H55" s="3"/>
      <c r="I55" s="3"/>
      <c r="J55" s="3"/>
      <c r="K55" s="3"/>
      <c r="L55" s="3"/>
      <c r="M55" s="3"/>
    </row>
    <row r="56" spans="1:13" x14ac:dyDescent="0.2">
      <c r="A56" s="3"/>
      <c r="B56" s="46"/>
      <c r="C56" s="47"/>
      <c r="D56" s="47"/>
      <c r="E56" s="47"/>
      <c r="F56" s="47"/>
      <c r="G56" s="48"/>
      <c r="H56" s="3"/>
      <c r="I56" s="3"/>
      <c r="J56" s="3"/>
      <c r="K56" s="3"/>
      <c r="L56" s="3"/>
      <c r="M56" s="3"/>
    </row>
    <row r="57" spans="1:13" x14ac:dyDescent="0.2">
      <c r="A57" s="3"/>
      <c r="B57" s="49" t="s">
        <v>135</v>
      </c>
      <c r="C57" s="50"/>
      <c r="D57" s="50"/>
      <c r="E57" s="50"/>
      <c r="F57" s="76" t="s">
        <v>140</v>
      </c>
      <c r="G57" s="48" t="s">
        <v>29</v>
      </c>
      <c r="H57" s="3"/>
      <c r="I57" s="3"/>
      <c r="J57" s="3"/>
      <c r="K57" s="3"/>
      <c r="L57" s="3"/>
      <c r="M57" s="3"/>
    </row>
    <row r="58" spans="1:13" x14ac:dyDescent="0.2">
      <c r="A58" s="3"/>
      <c r="B58" s="46"/>
      <c r="C58" s="47"/>
      <c r="D58" s="47"/>
      <c r="E58" s="47"/>
      <c r="F58" s="47"/>
      <c r="G58" s="48"/>
      <c r="H58" s="3"/>
      <c r="I58" s="3"/>
      <c r="J58" s="3"/>
      <c r="K58" s="3"/>
      <c r="L58" s="3"/>
      <c r="M58" s="3"/>
    </row>
    <row r="59" spans="1:13" x14ac:dyDescent="0.2">
      <c r="A59" s="3"/>
      <c r="B59" s="46" t="s">
        <v>32</v>
      </c>
      <c r="C59" s="47"/>
      <c r="D59" s="47"/>
      <c r="E59" s="47"/>
      <c r="F59" s="77">
        <v>0.35</v>
      </c>
      <c r="G59" s="48"/>
      <c r="H59" s="3"/>
      <c r="I59" s="3"/>
      <c r="J59" s="3"/>
      <c r="K59" s="3"/>
      <c r="L59" s="3"/>
      <c r="M59" s="3"/>
    </row>
    <row r="60" spans="1:13" x14ac:dyDescent="0.2">
      <c r="A60" s="3"/>
      <c r="B60" s="46"/>
      <c r="C60" s="47"/>
      <c r="D60" s="47"/>
      <c r="E60" s="47"/>
      <c r="F60" s="47"/>
      <c r="G60" s="48"/>
      <c r="H60" s="3"/>
      <c r="I60" s="3"/>
      <c r="J60" s="3"/>
      <c r="K60" s="3"/>
      <c r="L60" s="3"/>
      <c r="M60" s="3"/>
    </row>
    <row r="61" spans="1:13" x14ac:dyDescent="0.2">
      <c r="A61" s="3"/>
      <c r="B61" s="46"/>
      <c r="C61" s="47"/>
      <c r="D61" s="47"/>
      <c r="E61" s="47"/>
      <c r="F61" s="47"/>
      <c r="G61" s="48"/>
      <c r="H61" s="3"/>
      <c r="I61" s="3"/>
      <c r="J61" s="3"/>
      <c r="K61" s="3"/>
      <c r="L61" s="3"/>
      <c r="M61" s="3"/>
    </row>
    <row r="62" spans="1:13" x14ac:dyDescent="0.2">
      <c r="A62" s="3"/>
      <c r="B62" s="46"/>
      <c r="C62" s="47"/>
      <c r="D62" s="47"/>
      <c r="E62" s="47"/>
      <c r="F62" s="47"/>
      <c r="G62" s="48"/>
      <c r="H62" s="3"/>
      <c r="I62" s="3"/>
      <c r="J62" s="3"/>
      <c r="K62" s="3"/>
      <c r="L62" s="3"/>
      <c r="M62" s="3"/>
    </row>
    <row r="63" spans="1:13" x14ac:dyDescent="0.2">
      <c r="A63" s="3"/>
      <c r="B63" s="46"/>
      <c r="C63" s="47"/>
      <c r="D63" s="47"/>
      <c r="E63" s="47"/>
      <c r="F63" s="47"/>
      <c r="G63" s="48"/>
      <c r="H63" s="3"/>
      <c r="I63" s="3"/>
      <c r="J63" s="3"/>
      <c r="K63" s="3"/>
      <c r="L63" s="3"/>
      <c r="M63" s="3"/>
    </row>
    <row r="64" spans="1:13" x14ac:dyDescent="0.2">
      <c r="A64" s="3"/>
      <c r="B64" s="46"/>
      <c r="C64" s="47"/>
      <c r="D64" s="47"/>
      <c r="E64" s="47"/>
      <c r="F64" s="47"/>
      <c r="G64" s="48"/>
      <c r="H64" s="3"/>
      <c r="I64" s="3"/>
      <c r="J64" s="3"/>
      <c r="K64" s="3"/>
      <c r="L64" s="3"/>
      <c r="M64" s="3"/>
    </row>
    <row r="65" spans="1:13" x14ac:dyDescent="0.2">
      <c r="A65" s="3"/>
      <c r="B65" s="46"/>
      <c r="C65" s="47"/>
      <c r="D65" s="47"/>
      <c r="E65" s="47"/>
      <c r="F65" s="47"/>
      <c r="G65" s="48"/>
      <c r="H65" s="3"/>
      <c r="I65" s="3"/>
      <c r="J65" s="3"/>
      <c r="K65" s="3"/>
      <c r="L65" s="3"/>
      <c r="M65" s="3"/>
    </row>
    <row r="66" spans="1:13" x14ac:dyDescent="0.2">
      <c r="A66" s="3"/>
      <c r="B66" s="46"/>
      <c r="C66" s="47"/>
      <c r="D66" s="47"/>
      <c r="E66" s="47"/>
      <c r="F66" s="47"/>
      <c r="G66" s="48"/>
      <c r="H66" s="3"/>
      <c r="I66" s="3"/>
      <c r="J66" s="3"/>
      <c r="K66" s="3"/>
      <c r="L66" s="3"/>
      <c r="M66" s="3"/>
    </row>
    <row r="67" spans="1:13" x14ac:dyDescent="0.2">
      <c r="A67" s="3"/>
      <c r="B67" s="51"/>
      <c r="C67" s="52"/>
      <c r="D67" s="52"/>
      <c r="E67" s="52"/>
      <c r="F67" s="52"/>
      <c r="G67" s="53"/>
      <c r="H67" s="3"/>
      <c r="I67" s="3"/>
      <c r="J67" s="3"/>
      <c r="K67" s="3"/>
      <c r="L67" s="3"/>
      <c r="M67" s="3"/>
    </row>
    <row r="68" spans="1:13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</sheetData>
  <mergeCells count="3">
    <mergeCell ref="D28:J28"/>
    <mergeCell ref="C26:K26"/>
    <mergeCell ref="C30:K30"/>
  </mergeCells>
  <phoneticPr fontId="32" type="noConversion"/>
  <pageMargins left="0.4" right="0.15" top="0.35" bottom="0.39" header="0.28999999999999998" footer="0.23"/>
  <pageSetup paperSize="9" scale="54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42"/>
  <sheetViews>
    <sheetView showGridLines="0" zoomScale="50" zoomScaleNormal="50" workbookViewId="0">
      <selection activeCell="M30" sqref="M30"/>
    </sheetView>
  </sheetViews>
  <sheetFormatPr baseColWidth="10" defaultColWidth="9.140625" defaultRowHeight="12.75" x14ac:dyDescent="0.2"/>
  <cols>
    <col min="1" max="1" width="5.140625" style="61" customWidth="1"/>
    <col min="2" max="2" width="21.7109375" style="155" customWidth="1"/>
    <col min="3" max="3" width="16" style="155" customWidth="1"/>
    <col min="4" max="4" width="22.28515625" style="61" customWidth="1"/>
    <col min="5" max="5" width="27.28515625" style="156" customWidth="1"/>
    <col min="6" max="6" width="7.140625" style="61" customWidth="1"/>
    <col min="7" max="7" width="20.5703125" style="61" customWidth="1"/>
    <col min="8" max="10" width="8.7109375" style="61" customWidth="1"/>
    <col min="11" max="11" width="6.85546875" style="61" customWidth="1"/>
    <col min="12" max="12" width="11" style="61" customWidth="1"/>
    <col min="13" max="13" width="10.42578125" style="61" customWidth="1"/>
    <col min="14" max="14" width="18.5703125" style="61" customWidth="1"/>
    <col min="15" max="15" width="16.85546875" style="61" customWidth="1"/>
    <col min="16" max="16" width="10.28515625" style="61" customWidth="1"/>
    <col min="17" max="18" width="11.5703125" style="61" customWidth="1"/>
    <col min="19" max="19" width="18.7109375" style="61" customWidth="1"/>
    <col min="20" max="20" width="14.85546875" style="61" customWidth="1"/>
    <col min="21" max="21" width="17.85546875" style="61" customWidth="1"/>
    <col min="22" max="22" width="15.140625" style="158" customWidth="1"/>
    <col min="23" max="16384" width="9.140625" style="115"/>
  </cols>
  <sheetData>
    <row r="2" spans="1:22" ht="21" thickBot="1" x14ac:dyDescent="0.35">
      <c r="B2" s="170" t="s">
        <v>20</v>
      </c>
      <c r="C2" s="171"/>
      <c r="D2" s="171"/>
      <c r="E2" s="172"/>
      <c r="H2" s="132"/>
      <c r="I2" s="133"/>
      <c r="J2" s="133"/>
      <c r="K2" s="133"/>
      <c r="L2" s="61" t="s">
        <v>42</v>
      </c>
      <c r="N2" s="61" t="s">
        <v>42</v>
      </c>
    </row>
    <row r="3" spans="1:22" ht="48" customHeight="1" thickBot="1" x14ac:dyDescent="0.35">
      <c r="B3" s="7"/>
      <c r="C3" s="134"/>
      <c r="D3" s="135"/>
      <c r="E3" s="136"/>
      <c r="L3" s="61" t="s">
        <v>42</v>
      </c>
      <c r="O3" s="193" t="s">
        <v>144</v>
      </c>
      <c r="P3" s="194"/>
      <c r="Q3" s="195"/>
      <c r="R3" s="195"/>
      <c r="S3" s="195"/>
      <c r="T3" s="195"/>
      <c r="U3" s="196"/>
    </row>
    <row r="4" spans="1:22" ht="40.9" customHeight="1" thickBot="1" x14ac:dyDescent="0.25">
      <c r="A4" s="137"/>
      <c r="B4" s="138" t="s">
        <v>0</v>
      </c>
      <c r="C4" s="138" t="s">
        <v>5</v>
      </c>
      <c r="D4" s="138"/>
      <c r="E4" s="138" t="s">
        <v>1</v>
      </c>
      <c r="F4" s="173" t="s">
        <v>2</v>
      </c>
      <c r="G4" s="174"/>
      <c r="H4" s="138" t="s">
        <v>18</v>
      </c>
      <c r="I4" s="138" t="s">
        <v>9</v>
      </c>
      <c r="J4" s="138" t="s">
        <v>10</v>
      </c>
      <c r="K4" s="138" t="s">
        <v>11</v>
      </c>
      <c r="L4" s="139" t="s">
        <v>8</v>
      </c>
      <c r="M4" s="9" t="s">
        <v>21</v>
      </c>
      <c r="N4" s="10" t="s">
        <v>63</v>
      </c>
      <c r="O4" s="66" t="s">
        <v>22</v>
      </c>
      <c r="P4" s="60" t="s">
        <v>53</v>
      </c>
      <c r="Q4" s="11" t="s">
        <v>54</v>
      </c>
      <c r="R4" s="99" t="s">
        <v>31</v>
      </c>
      <c r="S4" s="57" t="s">
        <v>44</v>
      </c>
      <c r="T4" s="42" t="s">
        <v>43</v>
      </c>
      <c r="U4" s="12" t="s">
        <v>35</v>
      </c>
      <c r="V4" s="159" t="s">
        <v>178</v>
      </c>
    </row>
    <row r="5" spans="1:22" s="91" customFormat="1" ht="180.6" customHeight="1" thickBot="1" x14ac:dyDescent="0.25">
      <c r="A5" s="162" t="s">
        <v>91</v>
      </c>
      <c r="B5" s="117" t="s">
        <v>19</v>
      </c>
      <c r="C5" s="185" t="s">
        <v>3</v>
      </c>
      <c r="D5" s="186"/>
      <c r="E5" s="111" t="s">
        <v>46</v>
      </c>
      <c r="F5" s="185" t="s">
        <v>47</v>
      </c>
      <c r="G5" s="186"/>
      <c r="H5" s="114" t="s">
        <v>24</v>
      </c>
      <c r="I5" s="70"/>
      <c r="J5" s="70"/>
      <c r="K5" s="70"/>
      <c r="L5" s="56"/>
      <c r="M5" s="69"/>
      <c r="N5" s="55"/>
      <c r="O5" s="116"/>
      <c r="P5" s="83"/>
      <c r="Q5" s="83"/>
      <c r="R5" s="100"/>
      <c r="S5" s="140"/>
      <c r="T5" s="141"/>
      <c r="U5" s="142"/>
      <c r="V5" s="142" t="s">
        <v>179</v>
      </c>
    </row>
    <row r="6" spans="1:22" s="91" customFormat="1" ht="218.25" customHeight="1" thickBot="1" x14ac:dyDescent="0.25">
      <c r="A6" s="163"/>
      <c r="B6" s="117" t="s">
        <v>141</v>
      </c>
      <c r="C6" s="183" t="s">
        <v>36</v>
      </c>
      <c r="D6" s="184"/>
      <c r="E6" s="112" t="s">
        <v>143</v>
      </c>
      <c r="F6" s="183" t="s">
        <v>37</v>
      </c>
      <c r="G6" s="165"/>
      <c r="H6" s="1" t="s">
        <v>24</v>
      </c>
      <c r="I6" s="70">
        <v>0.9</v>
      </c>
      <c r="J6" s="70">
        <v>0.8</v>
      </c>
      <c r="K6" s="70">
        <v>0.7</v>
      </c>
      <c r="L6" s="54"/>
      <c r="M6" s="69"/>
      <c r="N6" s="55"/>
      <c r="O6" s="116"/>
      <c r="P6" s="83"/>
      <c r="Q6" s="83"/>
      <c r="R6" s="100"/>
      <c r="S6" s="140"/>
      <c r="T6" s="141"/>
      <c r="U6" s="142"/>
      <c r="V6" s="142" t="s">
        <v>179</v>
      </c>
    </row>
    <row r="7" spans="1:22" s="91" customFormat="1" ht="218.25" customHeight="1" thickBot="1" x14ac:dyDescent="0.25">
      <c r="A7" s="163"/>
      <c r="B7" s="117" t="s">
        <v>145</v>
      </c>
      <c r="C7" s="183" t="s">
        <v>146</v>
      </c>
      <c r="D7" s="184"/>
      <c r="E7" s="112" t="s">
        <v>147</v>
      </c>
      <c r="F7" s="183" t="s">
        <v>148</v>
      </c>
      <c r="G7" s="165"/>
      <c r="H7" s="1" t="s">
        <v>23</v>
      </c>
      <c r="I7" s="70">
        <v>1</v>
      </c>
      <c r="J7" s="70">
        <v>0.95</v>
      </c>
      <c r="K7" s="70">
        <v>0.9</v>
      </c>
      <c r="L7" s="54"/>
      <c r="M7" s="69">
        <v>5</v>
      </c>
      <c r="N7" s="55"/>
      <c r="O7" s="116"/>
      <c r="P7" s="83"/>
      <c r="Q7" s="83"/>
      <c r="R7" s="100"/>
      <c r="S7" s="140"/>
      <c r="T7" s="141"/>
      <c r="U7" s="142"/>
      <c r="V7" s="142" t="s">
        <v>180</v>
      </c>
    </row>
    <row r="8" spans="1:22" ht="202.9" customHeight="1" thickBot="1" x14ac:dyDescent="0.25">
      <c r="A8" s="189" t="s">
        <v>108</v>
      </c>
      <c r="B8" s="118" t="s">
        <v>15</v>
      </c>
      <c r="C8" s="168" t="s">
        <v>39</v>
      </c>
      <c r="D8" s="169"/>
      <c r="E8" s="126" t="s">
        <v>40</v>
      </c>
      <c r="F8" s="176" t="s">
        <v>157</v>
      </c>
      <c r="G8" s="176"/>
      <c r="H8" s="110" t="s">
        <v>23</v>
      </c>
      <c r="I8" s="72">
        <v>0.9</v>
      </c>
      <c r="J8" s="72">
        <v>0.8</v>
      </c>
      <c r="K8" s="72">
        <v>0.7</v>
      </c>
      <c r="L8" s="6"/>
      <c r="M8" s="69">
        <v>5</v>
      </c>
      <c r="N8" s="55"/>
      <c r="O8" s="116"/>
      <c r="P8" s="82"/>
      <c r="Q8" s="82"/>
      <c r="R8" s="100"/>
      <c r="S8" s="140"/>
      <c r="T8" s="141"/>
      <c r="U8" s="142"/>
      <c r="V8" s="142" t="s">
        <v>181</v>
      </c>
    </row>
    <row r="9" spans="1:22" ht="219" customHeight="1" thickBot="1" x14ac:dyDescent="0.25">
      <c r="A9" s="190"/>
      <c r="B9" s="1" t="s">
        <v>14</v>
      </c>
      <c r="C9" s="164" t="s">
        <v>110</v>
      </c>
      <c r="D9" s="165"/>
      <c r="E9" s="125" t="s">
        <v>111</v>
      </c>
      <c r="F9" s="175" t="s">
        <v>158</v>
      </c>
      <c r="G9" s="175"/>
      <c r="H9" s="1" t="s">
        <v>23</v>
      </c>
      <c r="I9" s="71">
        <v>0.9</v>
      </c>
      <c r="J9" s="71">
        <v>0.8</v>
      </c>
      <c r="K9" s="71">
        <v>0.7</v>
      </c>
      <c r="L9" s="8"/>
      <c r="M9" s="103">
        <v>5</v>
      </c>
      <c r="N9" s="102"/>
      <c r="O9" s="116"/>
      <c r="P9" s="98"/>
      <c r="Q9" s="98"/>
      <c r="R9" s="106"/>
      <c r="S9" s="143"/>
      <c r="T9" s="141"/>
      <c r="U9" s="142"/>
      <c r="V9" s="142" t="s">
        <v>181</v>
      </c>
    </row>
    <row r="10" spans="1:22" ht="154.9" customHeight="1" thickBot="1" x14ac:dyDescent="0.25">
      <c r="A10" s="190"/>
      <c r="B10" s="1" t="s">
        <v>142</v>
      </c>
      <c r="C10" s="164" t="s">
        <v>4</v>
      </c>
      <c r="D10" s="165"/>
      <c r="E10" s="125" t="s">
        <v>52</v>
      </c>
      <c r="F10" s="175" t="s">
        <v>38</v>
      </c>
      <c r="G10" s="175"/>
      <c r="H10" s="1" t="s">
        <v>23</v>
      </c>
      <c r="I10" s="71">
        <v>0.05</v>
      </c>
      <c r="J10" s="71">
        <v>7.0000000000000007E-2</v>
      </c>
      <c r="K10" s="71">
        <v>0.09</v>
      </c>
      <c r="L10" s="8"/>
      <c r="M10" s="79">
        <v>5</v>
      </c>
      <c r="N10" s="80"/>
      <c r="O10" s="116"/>
      <c r="P10" s="84"/>
      <c r="Q10" s="84"/>
      <c r="R10" s="101"/>
      <c r="S10" s="144"/>
      <c r="T10" s="141"/>
      <c r="U10" s="142"/>
      <c r="V10" s="142" t="s">
        <v>179</v>
      </c>
    </row>
    <row r="11" spans="1:22" ht="206.45" customHeight="1" thickBot="1" x14ac:dyDescent="0.25">
      <c r="A11" s="190"/>
      <c r="B11" s="119" t="s">
        <v>16</v>
      </c>
      <c r="C11" s="164" t="s">
        <v>69</v>
      </c>
      <c r="D11" s="165"/>
      <c r="E11" s="126" t="s">
        <v>70</v>
      </c>
      <c r="F11" s="179" t="s">
        <v>153</v>
      </c>
      <c r="G11" s="180"/>
      <c r="H11" s="85" t="s">
        <v>23</v>
      </c>
      <c r="I11" s="71">
        <v>0.9</v>
      </c>
      <c r="J11" s="86">
        <v>0.8</v>
      </c>
      <c r="K11" s="86">
        <v>0.7</v>
      </c>
      <c r="L11" s="104"/>
      <c r="M11" s="69">
        <v>5</v>
      </c>
      <c r="N11" s="55"/>
      <c r="O11" s="116"/>
      <c r="P11" s="97"/>
      <c r="Q11" s="81"/>
      <c r="R11" s="100"/>
      <c r="S11" s="140"/>
      <c r="T11" s="141"/>
      <c r="U11" s="142"/>
      <c r="V11" s="142" t="s">
        <v>179</v>
      </c>
    </row>
    <row r="12" spans="1:22" ht="206.45" customHeight="1" thickBot="1" x14ac:dyDescent="0.25">
      <c r="A12" s="190"/>
      <c r="B12" s="119" t="s">
        <v>112</v>
      </c>
      <c r="C12" s="181" t="s">
        <v>71</v>
      </c>
      <c r="D12" s="182"/>
      <c r="E12" s="108" t="s">
        <v>72</v>
      </c>
      <c r="F12" s="179" t="s">
        <v>109</v>
      </c>
      <c r="G12" s="180"/>
      <c r="H12" s="85" t="s">
        <v>24</v>
      </c>
      <c r="I12" s="109"/>
      <c r="J12" s="86"/>
      <c r="K12" s="86"/>
      <c r="L12" s="104"/>
      <c r="M12" s="69"/>
      <c r="N12" s="63"/>
      <c r="O12" s="116"/>
      <c r="P12" s="87"/>
      <c r="Q12" s="87"/>
      <c r="R12" s="100"/>
      <c r="S12" s="140"/>
      <c r="T12" s="141"/>
      <c r="U12" s="142"/>
      <c r="V12" s="142" t="s">
        <v>179</v>
      </c>
    </row>
    <row r="13" spans="1:22" s="91" customFormat="1" ht="146.25" customHeight="1" thickBot="1" x14ac:dyDescent="0.25">
      <c r="A13" s="188" t="s">
        <v>73</v>
      </c>
      <c r="B13" s="120" t="s">
        <v>74</v>
      </c>
      <c r="C13" s="168" t="s">
        <v>79</v>
      </c>
      <c r="D13" s="169"/>
      <c r="E13" s="126" t="s">
        <v>159</v>
      </c>
      <c r="F13" s="177" t="s">
        <v>160</v>
      </c>
      <c r="G13" s="178"/>
      <c r="H13" s="1" t="s">
        <v>23</v>
      </c>
      <c r="I13" s="71">
        <v>0.9</v>
      </c>
      <c r="J13" s="71">
        <v>0.8</v>
      </c>
      <c r="K13" s="71">
        <v>0.7</v>
      </c>
      <c r="L13" s="89"/>
      <c r="M13" s="103">
        <v>5</v>
      </c>
      <c r="N13" s="63"/>
      <c r="O13" s="116"/>
      <c r="P13" s="145"/>
      <c r="Q13" s="145"/>
      <c r="R13" s="100"/>
      <c r="S13" s="140"/>
      <c r="T13" s="141"/>
      <c r="U13" s="142"/>
      <c r="V13" s="142" t="s">
        <v>179</v>
      </c>
    </row>
    <row r="14" spans="1:22" s="91" customFormat="1" ht="146.25" customHeight="1" thickBot="1" x14ac:dyDescent="0.25">
      <c r="A14" s="187"/>
      <c r="B14" s="120" t="s">
        <v>75</v>
      </c>
      <c r="C14" s="164" t="s">
        <v>80</v>
      </c>
      <c r="D14" s="165"/>
      <c r="E14" s="126" t="s">
        <v>113</v>
      </c>
      <c r="F14" s="177" t="s">
        <v>173</v>
      </c>
      <c r="G14" s="178"/>
      <c r="H14" s="1" t="s">
        <v>23</v>
      </c>
      <c r="I14" s="71">
        <v>0.9</v>
      </c>
      <c r="J14" s="71">
        <v>0.8</v>
      </c>
      <c r="K14" s="71">
        <v>0.7</v>
      </c>
      <c r="L14" s="8"/>
      <c r="M14" s="103">
        <v>5</v>
      </c>
      <c r="N14" s="102"/>
      <c r="O14" s="116"/>
      <c r="P14" s="145"/>
      <c r="Q14" s="145"/>
      <c r="R14" s="106"/>
      <c r="S14" s="146"/>
      <c r="T14" s="141"/>
      <c r="U14" s="142"/>
      <c r="V14" s="142" t="s">
        <v>179</v>
      </c>
    </row>
    <row r="15" spans="1:22" s="91" customFormat="1" ht="146.25" customHeight="1" thickBot="1" x14ac:dyDescent="0.25">
      <c r="A15" s="187"/>
      <c r="B15" s="120" t="s">
        <v>76</v>
      </c>
      <c r="C15" s="164" t="s">
        <v>81</v>
      </c>
      <c r="D15" s="165"/>
      <c r="E15" s="126" t="s">
        <v>114</v>
      </c>
      <c r="F15" s="175" t="s">
        <v>90</v>
      </c>
      <c r="G15" s="175"/>
      <c r="H15" s="1" t="s">
        <v>23</v>
      </c>
      <c r="I15" s="71">
        <v>0.05</v>
      </c>
      <c r="J15" s="71">
        <v>7.0000000000000007E-2</v>
      </c>
      <c r="K15" s="71">
        <v>0.09</v>
      </c>
      <c r="L15" s="8"/>
      <c r="M15" s="103">
        <v>3</v>
      </c>
      <c r="N15" s="102"/>
      <c r="O15" s="116"/>
      <c r="P15" s="98"/>
      <c r="Q15" s="98"/>
      <c r="R15" s="106"/>
      <c r="S15" s="146"/>
      <c r="T15" s="141"/>
      <c r="U15" s="142"/>
      <c r="V15" s="142" t="s">
        <v>180</v>
      </c>
    </row>
    <row r="16" spans="1:22" s="91" customFormat="1" ht="146.25" customHeight="1" thickBot="1" x14ac:dyDescent="0.25">
      <c r="A16" s="187"/>
      <c r="B16" s="120" t="s">
        <v>77</v>
      </c>
      <c r="C16" s="164" t="s">
        <v>155</v>
      </c>
      <c r="D16" s="165"/>
      <c r="E16" s="126" t="s">
        <v>154</v>
      </c>
      <c r="F16" s="203" t="s">
        <v>156</v>
      </c>
      <c r="G16" s="204"/>
      <c r="H16" s="1" t="s">
        <v>23</v>
      </c>
      <c r="I16" s="71">
        <v>0.9</v>
      </c>
      <c r="J16" s="71">
        <v>0.8</v>
      </c>
      <c r="K16" s="71">
        <v>0.7</v>
      </c>
      <c r="L16" s="8"/>
      <c r="M16" s="103">
        <v>5</v>
      </c>
      <c r="N16" s="80"/>
      <c r="O16" s="116"/>
      <c r="P16" s="98"/>
      <c r="Q16" s="98"/>
      <c r="R16" s="101"/>
      <c r="S16" s="144"/>
      <c r="T16" s="141"/>
      <c r="U16" s="142"/>
      <c r="V16" s="142" t="s">
        <v>181</v>
      </c>
    </row>
    <row r="17" spans="1:22" s="91" customFormat="1" ht="180.75" customHeight="1" thickBot="1" x14ac:dyDescent="0.25">
      <c r="A17" s="191"/>
      <c r="B17" s="120" t="s">
        <v>78</v>
      </c>
      <c r="C17" s="164" t="s">
        <v>82</v>
      </c>
      <c r="D17" s="165"/>
      <c r="E17" s="88" t="s">
        <v>115</v>
      </c>
      <c r="F17" s="166" t="s">
        <v>116</v>
      </c>
      <c r="G17" s="167"/>
      <c r="H17" s="1" t="s">
        <v>24</v>
      </c>
      <c r="I17" s="71"/>
      <c r="J17" s="71"/>
      <c r="K17" s="71"/>
      <c r="L17" s="89"/>
      <c r="M17" s="90"/>
      <c r="N17" s="63"/>
      <c r="O17" s="116"/>
      <c r="P17" s="98"/>
      <c r="Q17" s="98"/>
      <c r="R17" s="100"/>
      <c r="S17" s="140"/>
      <c r="T17" s="147"/>
      <c r="U17" s="142"/>
      <c r="V17" s="142" t="s">
        <v>179</v>
      </c>
    </row>
    <row r="18" spans="1:22" s="91" customFormat="1" ht="180.75" customHeight="1" thickBot="1" x14ac:dyDescent="0.25">
      <c r="A18" s="188" t="s">
        <v>107</v>
      </c>
      <c r="B18" s="120" t="s">
        <v>120</v>
      </c>
      <c r="C18" s="164" t="s">
        <v>13</v>
      </c>
      <c r="D18" s="165"/>
      <c r="E18" s="125" t="s">
        <v>174</v>
      </c>
      <c r="F18" s="168" t="s">
        <v>175</v>
      </c>
      <c r="G18" s="169"/>
      <c r="H18" s="1" t="s">
        <v>23</v>
      </c>
      <c r="I18" s="71">
        <v>0.9</v>
      </c>
      <c r="J18" s="71">
        <v>0.8</v>
      </c>
      <c r="K18" s="71">
        <v>0.7</v>
      </c>
      <c r="L18" s="8"/>
      <c r="M18" s="103">
        <v>10</v>
      </c>
      <c r="N18" s="102"/>
      <c r="O18" s="116"/>
      <c r="P18" s="145"/>
      <c r="Q18" s="145"/>
      <c r="R18" s="106"/>
      <c r="S18" s="146"/>
      <c r="T18" s="141"/>
      <c r="U18" s="142"/>
      <c r="V18" s="142" t="s">
        <v>179</v>
      </c>
    </row>
    <row r="19" spans="1:22" s="91" customFormat="1" ht="180.75" customHeight="1" thickBot="1" x14ac:dyDescent="0.25">
      <c r="A19" s="187"/>
      <c r="B19" s="120" t="s">
        <v>121</v>
      </c>
      <c r="C19" s="166" t="s">
        <v>81</v>
      </c>
      <c r="D19" s="167"/>
      <c r="E19" s="125" t="s">
        <v>85</v>
      </c>
      <c r="F19" s="175" t="s">
        <v>86</v>
      </c>
      <c r="G19" s="175"/>
      <c r="H19" s="1" t="s">
        <v>23</v>
      </c>
      <c r="I19" s="71">
        <v>0.05</v>
      </c>
      <c r="J19" s="71">
        <v>7.0000000000000007E-2</v>
      </c>
      <c r="K19" s="71">
        <v>0.09</v>
      </c>
      <c r="L19" s="8"/>
      <c r="M19" s="103">
        <v>5</v>
      </c>
      <c r="N19" s="102"/>
      <c r="O19" s="116"/>
      <c r="P19" s="98"/>
      <c r="Q19" s="98"/>
      <c r="R19" s="106"/>
      <c r="S19" s="146"/>
      <c r="T19" s="141"/>
      <c r="U19" s="142"/>
      <c r="V19" s="142" t="s">
        <v>179</v>
      </c>
    </row>
    <row r="20" spans="1:22" s="91" customFormat="1" ht="180.75" customHeight="1" thickBot="1" x14ac:dyDescent="0.25">
      <c r="A20" s="187"/>
      <c r="B20" s="120" t="s">
        <v>122</v>
      </c>
      <c r="C20" s="166" t="s">
        <v>83</v>
      </c>
      <c r="D20" s="167"/>
      <c r="E20" s="126" t="s">
        <v>176</v>
      </c>
      <c r="F20" s="203" t="s">
        <v>177</v>
      </c>
      <c r="G20" s="204"/>
      <c r="H20" s="1" t="s">
        <v>23</v>
      </c>
      <c r="I20" s="71">
        <v>0.9</v>
      </c>
      <c r="J20" s="71">
        <v>0.8</v>
      </c>
      <c r="K20" s="71">
        <v>0.7</v>
      </c>
      <c r="L20" s="96"/>
      <c r="M20" s="103">
        <v>5</v>
      </c>
      <c r="N20" s="102"/>
      <c r="O20" s="124"/>
      <c r="P20" s="98"/>
      <c r="Q20" s="98"/>
      <c r="R20" s="106"/>
      <c r="S20" s="146"/>
      <c r="T20" s="141"/>
      <c r="U20" s="142"/>
      <c r="V20" s="142" t="s">
        <v>181</v>
      </c>
    </row>
    <row r="21" spans="1:22" s="91" customFormat="1" ht="180.75" customHeight="1" thickBot="1" x14ac:dyDescent="0.25">
      <c r="A21" s="187"/>
      <c r="B21" s="120" t="s">
        <v>123</v>
      </c>
      <c r="C21" s="166" t="s">
        <v>84</v>
      </c>
      <c r="D21" s="167"/>
      <c r="E21" s="125" t="s">
        <v>117</v>
      </c>
      <c r="F21" s="166" t="s">
        <v>128</v>
      </c>
      <c r="G21" s="167"/>
      <c r="H21" s="1" t="s">
        <v>24</v>
      </c>
      <c r="I21" s="71" t="s">
        <v>105</v>
      </c>
      <c r="J21" s="71" t="s">
        <v>105</v>
      </c>
      <c r="K21" s="71" t="s">
        <v>105</v>
      </c>
      <c r="L21" s="89"/>
      <c r="M21" s="113"/>
      <c r="N21" s="102"/>
      <c r="O21" s="116"/>
      <c r="P21" s="98"/>
      <c r="Q21" s="98"/>
      <c r="R21" s="107"/>
      <c r="S21" s="146"/>
      <c r="T21" s="147"/>
      <c r="U21" s="142"/>
      <c r="V21" s="142" t="s">
        <v>179</v>
      </c>
    </row>
    <row r="22" spans="1:22" s="91" customFormat="1" ht="237.75" customHeight="1" thickBot="1" x14ac:dyDescent="0.25">
      <c r="A22" s="187" t="s">
        <v>106</v>
      </c>
      <c r="B22" s="120" t="s">
        <v>124</v>
      </c>
      <c r="C22" s="166" t="s">
        <v>87</v>
      </c>
      <c r="D22" s="167" t="s">
        <v>87</v>
      </c>
      <c r="E22" s="125" t="s">
        <v>119</v>
      </c>
      <c r="F22" s="166" t="s">
        <v>118</v>
      </c>
      <c r="G22" s="167"/>
      <c r="H22" s="1" t="s">
        <v>23</v>
      </c>
      <c r="I22" s="71">
        <v>0.9</v>
      </c>
      <c r="J22" s="71">
        <v>0.8</v>
      </c>
      <c r="K22" s="71">
        <v>0.7</v>
      </c>
      <c r="L22" s="89"/>
      <c r="M22" s="113">
        <v>15</v>
      </c>
      <c r="N22" s="102"/>
      <c r="O22" s="116"/>
      <c r="P22" s="98"/>
      <c r="Q22" s="98"/>
      <c r="R22" s="107"/>
      <c r="S22" s="146"/>
      <c r="T22" s="141"/>
      <c r="U22" s="142"/>
      <c r="V22" s="142" t="s">
        <v>179</v>
      </c>
    </row>
    <row r="23" spans="1:22" s="91" customFormat="1" ht="180.75" customHeight="1" thickBot="1" x14ac:dyDescent="0.25">
      <c r="A23" s="187"/>
      <c r="B23" s="120" t="s">
        <v>125</v>
      </c>
      <c r="C23" s="166" t="s">
        <v>81</v>
      </c>
      <c r="D23" s="167" t="s">
        <v>81</v>
      </c>
      <c r="E23" s="125" t="s">
        <v>149</v>
      </c>
      <c r="F23" s="175" t="s">
        <v>92</v>
      </c>
      <c r="G23" s="175"/>
      <c r="H23" s="1" t="s">
        <v>23</v>
      </c>
      <c r="I23" s="71">
        <v>0.05</v>
      </c>
      <c r="J23" s="71">
        <v>7.0000000000000007E-2</v>
      </c>
      <c r="K23" s="71">
        <v>0.09</v>
      </c>
      <c r="L23" s="89"/>
      <c r="M23" s="113">
        <v>5</v>
      </c>
      <c r="N23" s="102"/>
      <c r="O23" s="116"/>
      <c r="P23" s="105"/>
      <c r="Q23" s="105"/>
      <c r="R23" s="148"/>
      <c r="S23" s="149"/>
      <c r="T23" s="141"/>
      <c r="U23" s="142"/>
      <c r="V23" s="142" t="s">
        <v>180</v>
      </c>
    </row>
    <row r="24" spans="1:22" s="91" customFormat="1" ht="180.75" customHeight="1" thickBot="1" x14ac:dyDescent="0.25">
      <c r="A24" s="187"/>
      <c r="B24" s="120" t="s">
        <v>129</v>
      </c>
      <c r="C24" s="166" t="s">
        <v>84</v>
      </c>
      <c r="D24" s="167" t="s">
        <v>84</v>
      </c>
      <c r="E24" s="125" t="s">
        <v>126</v>
      </c>
      <c r="F24" s="166" t="s">
        <v>127</v>
      </c>
      <c r="G24" s="167"/>
      <c r="H24" s="1" t="s">
        <v>24</v>
      </c>
      <c r="I24" s="71"/>
      <c r="J24" s="71"/>
      <c r="K24" s="71"/>
      <c r="L24" s="89"/>
      <c r="M24" s="113"/>
      <c r="N24" s="80"/>
      <c r="O24" s="116"/>
      <c r="P24" s="98"/>
      <c r="Q24" s="98"/>
      <c r="R24" s="101"/>
      <c r="S24" s="144"/>
      <c r="T24" s="147"/>
      <c r="U24" s="142"/>
      <c r="V24" s="142" t="s">
        <v>179</v>
      </c>
    </row>
    <row r="25" spans="1:22" s="91" customFormat="1" ht="180.75" customHeight="1" thickBot="1" x14ac:dyDescent="0.25">
      <c r="A25" s="187"/>
      <c r="B25" s="120" t="s">
        <v>130</v>
      </c>
      <c r="C25" s="166" t="s">
        <v>88</v>
      </c>
      <c r="D25" s="167" t="s">
        <v>88</v>
      </c>
      <c r="E25" s="125" t="s">
        <v>93</v>
      </c>
      <c r="F25" s="166" t="s">
        <v>151</v>
      </c>
      <c r="G25" s="167"/>
      <c r="H25" s="1" t="s">
        <v>24</v>
      </c>
      <c r="I25" s="71"/>
      <c r="J25" s="71"/>
      <c r="K25" s="71"/>
      <c r="L25" s="89"/>
      <c r="M25" s="113"/>
      <c r="N25" s="63"/>
      <c r="O25" s="116"/>
      <c r="P25" s="98"/>
      <c r="Q25" s="98"/>
      <c r="R25" s="100"/>
      <c r="S25" s="140"/>
      <c r="T25" s="147"/>
      <c r="U25" s="142"/>
      <c r="V25" s="142" t="s">
        <v>179</v>
      </c>
    </row>
    <row r="26" spans="1:22" s="91" customFormat="1" ht="180.75" customHeight="1" thickBot="1" x14ac:dyDescent="0.25">
      <c r="A26" s="187"/>
      <c r="B26" s="120" t="s">
        <v>17</v>
      </c>
      <c r="C26" s="166" t="s">
        <v>89</v>
      </c>
      <c r="D26" s="167" t="s">
        <v>89</v>
      </c>
      <c r="E26" s="125" t="s">
        <v>94</v>
      </c>
      <c r="F26" s="179" t="s">
        <v>152</v>
      </c>
      <c r="G26" s="180"/>
      <c r="H26" s="1" t="s">
        <v>24</v>
      </c>
      <c r="I26" s="71"/>
      <c r="J26" s="71"/>
      <c r="K26" s="71"/>
      <c r="L26" s="89"/>
      <c r="M26" s="113"/>
      <c r="N26" s="102"/>
      <c r="O26" s="116"/>
      <c r="P26" s="98"/>
      <c r="Q26" s="98"/>
      <c r="R26" s="106"/>
      <c r="S26" s="146"/>
      <c r="T26" s="147"/>
      <c r="U26" s="142"/>
      <c r="V26" s="142" t="s">
        <v>179</v>
      </c>
    </row>
    <row r="27" spans="1:22" ht="213" customHeight="1" thickBot="1" x14ac:dyDescent="0.25">
      <c r="A27" s="92"/>
      <c r="B27" s="119" t="s">
        <v>97</v>
      </c>
      <c r="C27" s="164" t="s">
        <v>98</v>
      </c>
      <c r="D27" s="165"/>
      <c r="E27" s="125" t="s">
        <v>131</v>
      </c>
      <c r="F27" s="166" t="s">
        <v>150</v>
      </c>
      <c r="G27" s="167"/>
      <c r="H27" s="1" t="s">
        <v>23</v>
      </c>
      <c r="I27" s="71">
        <v>0.05</v>
      </c>
      <c r="J27" s="71">
        <v>7.0000000000000007E-2</v>
      </c>
      <c r="K27" s="71">
        <v>0.09</v>
      </c>
      <c r="L27" s="94"/>
      <c r="M27" s="103">
        <v>1</v>
      </c>
      <c r="N27" s="102"/>
      <c r="O27" s="116"/>
      <c r="P27" s="150"/>
      <c r="Q27" s="150"/>
      <c r="R27" s="101"/>
      <c r="S27" s="144"/>
      <c r="T27" s="141"/>
      <c r="U27" s="142"/>
      <c r="V27" s="142" t="s">
        <v>179</v>
      </c>
    </row>
    <row r="28" spans="1:22" ht="183" customHeight="1" thickBot="1" x14ac:dyDescent="0.25">
      <c r="A28" s="162" t="s">
        <v>12</v>
      </c>
      <c r="B28" s="121" t="s">
        <v>103</v>
      </c>
      <c r="C28" s="166" t="s">
        <v>133</v>
      </c>
      <c r="D28" s="167"/>
      <c r="E28" s="125" t="s">
        <v>131</v>
      </c>
      <c r="F28" s="166" t="s">
        <v>100</v>
      </c>
      <c r="G28" s="167"/>
      <c r="H28" s="1" t="s">
        <v>23</v>
      </c>
      <c r="I28" s="71">
        <v>0.05</v>
      </c>
      <c r="J28" s="71">
        <v>7.0000000000000007E-2</v>
      </c>
      <c r="K28" s="71">
        <v>0.09</v>
      </c>
      <c r="L28" s="93"/>
      <c r="M28" s="103">
        <v>1</v>
      </c>
      <c r="N28" s="102"/>
      <c r="O28" s="116"/>
      <c r="P28" s="150"/>
      <c r="Q28" s="150"/>
      <c r="R28" s="100"/>
      <c r="S28" s="140"/>
      <c r="T28" s="141"/>
      <c r="U28" s="142"/>
      <c r="V28" s="142" t="s">
        <v>179</v>
      </c>
    </row>
    <row r="29" spans="1:22" ht="183" customHeight="1" thickBot="1" x14ac:dyDescent="0.25">
      <c r="A29" s="163"/>
      <c r="B29" s="122" t="s">
        <v>104</v>
      </c>
      <c r="C29" s="166" t="s">
        <v>134</v>
      </c>
      <c r="D29" s="167"/>
      <c r="E29" s="125" t="s">
        <v>132</v>
      </c>
      <c r="F29" s="166" t="s">
        <v>102</v>
      </c>
      <c r="G29" s="167"/>
      <c r="H29" s="1" t="s">
        <v>23</v>
      </c>
      <c r="I29" s="71">
        <v>0.05</v>
      </c>
      <c r="J29" s="71">
        <v>7.0000000000000007E-2</v>
      </c>
      <c r="K29" s="71">
        <v>0.09</v>
      </c>
      <c r="L29" s="93"/>
      <c r="M29" s="79">
        <v>1</v>
      </c>
      <c r="N29" s="95"/>
      <c r="O29" s="116"/>
      <c r="P29" s="150"/>
      <c r="Q29" s="150"/>
      <c r="R29" s="100"/>
      <c r="S29" s="140"/>
      <c r="T29" s="141"/>
      <c r="U29" s="142"/>
      <c r="V29" s="142" t="s">
        <v>179</v>
      </c>
    </row>
    <row r="30" spans="1:22" ht="165" customHeight="1" thickBot="1" x14ac:dyDescent="0.25">
      <c r="A30" s="163"/>
      <c r="B30" s="123" t="s">
        <v>101</v>
      </c>
      <c r="C30" s="168" t="s">
        <v>6</v>
      </c>
      <c r="D30" s="169"/>
      <c r="E30" s="125" t="s">
        <v>41</v>
      </c>
      <c r="F30" s="164" t="s">
        <v>45</v>
      </c>
      <c r="G30" s="165"/>
      <c r="H30" s="5" t="s">
        <v>23</v>
      </c>
      <c r="I30" s="72">
        <v>0.2</v>
      </c>
      <c r="J30" s="72">
        <v>0.25</v>
      </c>
      <c r="K30" s="72">
        <v>0.3</v>
      </c>
      <c r="L30" s="151"/>
      <c r="M30" s="69">
        <v>8</v>
      </c>
      <c r="N30" s="63"/>
      <c r="O30" s="116"/>
      <c r="P30" s="145"/>
      <c r="Q30" s="145"/>
      <c r="R30" s="100"/>
      <c r="S30" s="140"/>
      <c r="T30" s="141"/>
      <c r="U30" s="142"/>
      <c r="V30" s="142" t="s">
        <v>179</v>
      </c>
    </row>
    <row r="31" spans="1:22" ht="165" customHeight="1" thickBot="1" x14ac:dyDescent="0.25">
      <c r="A31" s="163"/>
      <c r="B31" s="119" t="s">
        <v>99</v>
      </c>
      <c r="C31" s="164" t="s">
        <v>95</v>
      </c>
      <c r="D31" s="165"/>
      <c r="E31" s="125" t="s">
        <v>7</v>
      </c>
      <c r="F31" s="164" t="s">
        <v>96</v>
      </c>
      <c r="G31" s="165"/>
      <c r="H31" s="4" t="s">
        <v>23</v>
      </c>
      <c r="I31" s="73">
        <v>0</v>
      </c>
      <c r="J31" s="73">
        <v>1</v>
      </c>
      <c r="K31" s="73">
        <v>2</v>
      </c>
      <c r="L31" s="152"/>
      <c r="M31" s="69">
        <v>6</v>
      </c>
      <c r="N31" s="55"/>
      <c r="O31" s="116"/>
      <c r="P31" s="153"/>
      <c r="Q31" s="150"/>
      <c r="R31" s="100"/>
      <c r="S31" s="140"/>
      <c r="T31" s="141"/>
      <c r="U31" s="142"/>
      <c r="V31" s="142" t="s">
        <v>179</v>
      </c>
    </row>
    <row r="32" spans="1:22" ht="18.75" thickBot="1" x14ac:dyDescent="0.25">
      <c r="A32" s="37"/>
      <c r="B32" s="37"/>
      <c r="C32" s="38"/>
      <c r="D32" s="38"/>
      <c r="E32" s="108"/>
      <c r="F32" s="201"/>
      <c r="G32" s="202"/>
      <c r="H32" s="39"/>
      <c r="I32" s="40"/>
      <c r="J32" s="40"/>
      <c r="K32" s="40"/>
      <c r="L32" s="154"/>
      <c r="M32" s="41">
        <f>SUM(M5:M31)</f>
        <v>100</v>
      </c>
      <c r="N32" s="41">
        <f>SUM(N5:N31)</f>
        <v>0</v>
      </c>
      <c r="O32" s="62"/>
      <c r="R32" s="39">
        <f>SUM(R5:R31)</f>
        <v>0</v>
      </c>
      <c r="S32" s="41">
        <f>SUM(S5:S31)</f>
        <v>0</v>
      </c>
      <c r="T32" s="41">
        <f>SUM(T5:T31)</f>
        <v>0</v>
      </c>
      <c r="U32" s="41">
        <f>SUM(U5:U31)</f>
        <v>0</v>
      </c>
    </row>
    <row r="34" spans="12:20" x14ac:dyDescent="0.2">
      <c r="N34" s="65"/>
    </row>
    <row r="35" spans="12:20" ht="15.75" x14ac:dyDescent="0.25">
      <c r="Q35" s="197" t="s">
        <v>56</v>
      </c>
      <c r="R35" s="197"/>
      <c r="S35" s="197"/>
      <c r="T35" s="197"/>
    </row>
    <row r="36" spans="12:20" ht="15.75" x14ac:dyDescent="0.25">
      <c r="Q36" s="67" t="s">
        <v>48</v>
      </c>
      <c r="R36" s="192">
        <f>U32</f>
        <v>0</v>
      </c>
      <c r="S36" s="192"/>
      <c r="T36" s="192"/>
    </row>
    <row r="37" spans="12:20" ht="15.75" x14ac:dyDescent="0.25">
      <c r="N37" s="61" t="s">
        <v>42</v>
      </c>
      <c r="Q37" s="67" t="s">
        <v>51</v>
      </c>
      <c r="R37" s="192">
        <f>S32</f>
        <v>0</v>
      </c>
      <c r="S37" s="192"/>
      <c r="T37" s="192"/>
    </row>
    <row r="38" spans="12:20" ht="15.75" x14ac:dyDescent="0.2">
      <c r="Q38" s="68" t="s">
        <v>57</v>
      </c>
      <c r="R38" s="198">
        <f>T32</f>
        <v>0</v>
      </c>
      <c r="S38" s="199"/>
      <c r="T38" s="200"/>
    </row>
    <row r="39" spans="12:20" ht="15.75" x14ac:dyDescent="0.25">
      <c r="L39" s="61" t="s">
        <v>42</v>
      </c>
      <c r="M39" s="61" t="s">
        <v>42</v>
      </c>
      <c r="N39" s="157" t="s">
        <v>42</v>
      </c>
      <c r="Q39" s="67" t="s">
        <v>49</v>
      </c>
      <c r="R39" s="192">
        <f>+R38-R37</f>
        <v>0</v>
      </c>
      <c r="S39" s="192"/>
      <c r="T39" s="192"/>
    </row>
    <row r="40" spans="12:20" x14ac:dyDescent="0.2">
      <c r="R40" s="64" t="s">
        <v>42</v>
      </c>
    </row>
    <row r="41" spans="12:20" x14ac:dyDescent="0.2">
      <c r="N41" s="61" t="s">
        <v>42</v>
      </c>
    </row>
    <row r="42" spans="12:20" x14ac:dyDescent="0.2">
      <c r="L42" s="61" t="s">
        <v>42</v>
      </c>
      <c r="Q42" s="65" t="s">
        <v>42</v>
      </c>
      <c r="S42" s="65" t="s">
        <v>55</v>
      </c>
    </row>
  </sheetData>
  <mergeCells count="69">
    <mergeCell ref="C23:D23"/>
    <mergeCell ref="F31:G31"/>
    <mergeCell ref="F23:G23"/>
    <mergeCell ref="F24:G24"/>
    <mergeCell ref="F25:G25"/>
    <mergeCell ref="F26:G26"/>
    <mergeCell ref="F29:G29"/>
    <mergeCell ref="F27:G27"/>
    <mergeCell ref="F28:G28"/>
    <mergeCell ref="C24:D24"/>
    <mergeCell ref="C19:D19"/>
    <mergeCell ref="F18:G18"/>
    <mergeCell ref="F19:G19"/>
    <mergeCell ref="R39:T39"/>
    <mergeCell ref="O3:U3"/>
    <mergeCell ref="Q35:T35"/>
    <mergeCell ref="R36:T36"/>
    <mergeCell ref="R37:T37"/>
    <mergeCell ref="R38:T38"/>
    <mergeCell ref="F32:G32"/>
    <mergeCell ref="F16:G16"/>
    <mergeCell ref="F21:G21"/>
    <mergeCell ref="F20:G20"/>
    <mergeCell ref="C25:D25"/>
    <mergeCell ref="C26:D26"/>
    <mergeCell ref="F22:G22"/>
    <mergeCell ref="C22:D22"/>
    <mergeCell ref="A5:A7"/>
    <mergeCell ref="C7:D7"/>
    <mergeCell ref="F7:G7"/>
    <mergeCell ref="C5:D5"/>
    <mergeCell ref="F5:G5"/>
    <mergeCell ref="C6:D6"/>
    <mergeCell ref="F6:G6"/>
    <mergeCell ref="A22:A26"/>
    <mergeCell ref="A18:A21"/>
    <mergeCell ref="A8:A12"/>
    <mergeCell ref="A13:A17"/>
    <mergeCell ref="C20:D20"/>
    <mergeCell ref="C21:D21"/>
    <mergeCell ref="F17:G17"/>
    <mergeCell ref="C10:D10"/>
    <mergeCell ref="B2:E2"/>
    <mergeCell ref="C30:D30"/>
    <mergeCell ref="F4:G4"/>
    <mergeCell ref="F10:G10"/>
    <mergeCell ref="F8:G8"/>
    <mergeCell ref="F9:G9"/>
    <mergeCell ref="F13:G13"/>
    <mergeCell ref="F30:G30"/>
    <mergeCell ref="F12:G12"/>
    <mergeCell ref="C13:D13"/>
    <mergeCell ref="C14:D14"/>
    <mergeCell ref="F14:G14"/>
    <mergeCell ref="F15:G15"/>
    <mergeCell ref="F11:G11"/>
    <mergeCell ref="C12:D12"/>
    <mergeCell ref="C17:D17"/>
    <mergeCell ref="C8:D8"/>
    <mergeCell ref="C9:D9"/>
    <mergeCell ref="C18:D18"/>
    <mergeCell ref="C11:D11"/>
    <mergeCell ref="C15:D15"/>
    <mergeCell ref="C16:D16"/>
    <mergeCell ref="A28:A31"/>
    <mergeCell ref="C31:D31"/>
    <mergeCell ref="C27:D27"/>
    <mergeCell ref="C28:D28"/>
    <mergeCell ref="C29:D29"/>
  </mergeCells>
  <phoneticPr fontId="3" type="noConversion"/>
  <pageMargins left="0" right="0" top="0.39370078740157483" bottom="0.39370078740157483" header="0.19685039370078741" footer="0.19685039370078741"/>
  <pageSetup paperSize="9" scale="45" fitToHeight="11" orientation="landscape" horizontalDpi="300" verticalDpi="300" r:id="rId1"/>
  <headerFooter alignWithMargins="0">
    <oddFooter>&amp;C&amp;F&amp;R &amp;P</oddFooter>
  </headerFooter>
  <drawing r:id="rId2"/>
  <legacyDrawing r:id="rId3"/>
  <oleObjects>
    <mc:AlternateContent xmlns:mc="http://schemas.openxmlformats.org/markup-compatibility/2006">
      <mc:Choice Requires="x14">
        <oleObject progId="Equation.3" shapeId="33798" r:id="rId4">
          <objectPr defaultSize="0" autoPict="0" r:id="rId5">
            <anchor moveWithCells="1" sizeWithCells="1">
              <from>
                <xdr:col>5</xdr:col>
                <xdr:colOff>171450</xdr:colOff>
                <xdr:row>27</xdr:row>
                <xdr:rowOff>0</xdr:rowOff>
              </from>
              <to>
                <xdr:col>6</xdr:col>
                <xdr:colOff>1666875</xdr:colOff>
                <xdr:row>27</xdr:row>
                <xdr:rowOff>0</xdr:rowOff>
              </to>
            </anchor>
          </objectPr>
        </oleObject>
      </mc:Choice>
      <mc:Fallback>
        <oleObject progId="Equation.3" shapeId="3379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10"/>
  <sheetViews>
    <sheetView workbookViewId="0"/>
  </sheetViews>
  <sheetFormatPr baseColWidth="10" defaultRowHeight="12.75" x14ac:dyDescent="0.2"/>
  <cols>
    <col min="2" max="2" width="38.7109375" customWidth="1"/>
    <col min="5" max="5" width="20.140625" customWidth="1"/>
    <col min="6" max="6" width="20.5703125" customWidth="1"/>
  </cols>
  <sheetData>
    <row r="2" spans="1:5" x14ac:dyDescent="0.2">
      <c r="A2" s="127" t="s">
        <v>161</v>
      </c>
    </row>
    <row r="4" spans="1:5" ht="25.5" x14ac:dyDescent="0.2">
      <c r="A4" s="128" t="s">
        <v>162</v>
      </c>
      <c r="B4" s="129" t="s">
        <v>64</v>
      </c>
      <c r="C4" s="128" t="s">
        <v>163</v>
      </c>
      <c r="D4" s="128" t="s">
        <v>164</v>
      </c>
      <c r="E4" s="128" t="s">
        <v>165</v>
      </c>
    </row>
    <row r="5" spans="1:5" x14ac:dyDescent="0.2">
      <c r="A5" s="130">
        <v>1</v>
      </c>
      <c r="B5" s="78" t="s">
        <v>166</v>
      </c>
      <c r="C5" s="131" t="s">
        <v>58</v>
      </c>
      <c r="D5" s="130" t="s">
        <v>59</v>
      </c>
      <c r="E5" s="130" t="s">
        <v>60</v>
      </c>
    </row>
    <row r="6" spans="1:5" x14ac:dyDescent="0.2">
      <c r="A6" s="130">
        <v>2</v>
      </c>
      <c r="B6" s="78" t="s">
        <v>167</v>
      </c>
      <c r="C6" s="131" t="s">
        <v>168</v>
      </c>
      <c r="D6" s="131" t="s">
        <v>66</v>
      </c>
      <c r="E6" s="130" t="s">
        <v>61</v>
      </c>
    </row>
    <row r="7" spans="1:5" x14ac:dyDescent="0.2">
      <c r="A7" s="130">
        <v>3</v>
      </c>
      <c r="B7" s="78" t="s">
        <v>169</v>
      </c>
      <c r="C7" s="131" t="s">
        <v>170</v>
      </c>
      <c r="D7" s="131" t="s">
        <v>67</v>
      </c>
      <c r="E7" s="130" t="s">
        <v>62</v>
      </c>
    </row>
    <row r="8" spans="1:5" x14ac:dyDescent="0.2">
      <c r="A8" s="130">
        <v>4</v>
      </c>
      <c r="B8" s="78" t="s">
        <v>171</v>
      </c>
      <c r="C8" s="131" t="s">
        <v>172</v>
      </c>
      <c r="D8" s="131" t="s">
        <v>68</v>
      </c>
      <c r="E8" s="131" t="s">
        <v>65</v>
      </c>
    </row>
    <row r="10" spans="1:5" x14ac:dyDescent="0.2">
      <c r="A10" s="6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7A932BE7D55C4B81F14A31C6F52E38" ma:contentTypeVersion="12" ma:contentTypeDescription="Crear nuevo documento." ma:contentTypeScope="" ma:versionID="b6e17074fcc63fd7e749df686b4b1b62">
  <xsd:schema xmlns:xsd="http://www.w3.org/2001/XMLSchema" xmlns:xs="http://www.w3.org/2001/XMLSchema" xmlns:p="http://schemas.microsoft.com/office/2006/metadata/properties" xmlns:ns3="94a5d1ba-4881-4d7e-9cad-7b812cc69aab" xmlns:ns4="562f381d-2d56-4636-b848-748ec0d2ba21" targetNamespace="http://schemas.microsoft.com/office/2006/metadata/properties" ma:root="true" ma:fieldsID="318380a0e510dd172a2230b95269f097" ns3:_="" ns4:_="">
    <xsd:import namespace="94a5d1ba-4881-4d7e-9cad-7b812cc69aab"/>
    <xsd:import namespace="562f381d-2d56-4636-b848-748ec0d2ba2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a5d1ba-4881-4d7e-9cad-7b812cc69aa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2f381d-2d56-4636-b848-748ec0d2ba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438B7B-F807-48BB-9DE1-5AFDF2F14C9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562f381d-2d56-4636-b848-748ec0d2ba2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94a5d1ba-4881-4d7e-9cad-7b812cc69aa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FE3EB6E-5856-4B9C-AE42-8A5A5EC582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a5d1ba-4881-4d7e-9cad-7b812cc69aab"/>
    <ds:schemaRef ds:uri="562f381d-2d56-4636-b848-748ec0d2ba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E02DFD-83FF-4F4C-8D9A-5ABACE4FDA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SegtoANS</vt:lpstr>
      <vt:lpstr>Tabla criticidades INC</vt:lpstr>
      <vt:lpstr>Portada!Área_de_impresión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2 - Acuerdo de Nivel de Servicio</dc:title>
  <dc:creator>Indra</dc:creator>
  <cp:lastModifiedBy>Mazorra Escriba, Sandra</cp:lastModifiedBy>
  <cp:lastPrinted>2016-10-20T07:51:43Z</cp:lastPrinted>
  <dcterms:created xsi:type="dcterms:W3CDTF">2005-11-25T07:17:37Z</dcterms:created>
  <dcterms:modified xsi:type="dcterms:W3CDTF">2020-07-30T11:33:53Z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0x010100157A932BE7D55C4B81F14A31C6F52E38</vt:lpwstr>
  </property>
  <property fmtid="{D5CDD505-2E9C-101B-9397-08002B2CF9AE}" pid="3" name="BExAnalyzer_OldName">
    <vt:lpwstr>IB_ANS servicio_Abril2016_V0.xlsx</vt:lpwstr>
  </property>
</Properties>
</file>