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luarca\Ser. Contratacion\A. DATOS (desde mayo-14)\4. EXP. CONTRATACIÓN\2019\7 ORDINARIO\6000008189_AT E ING. DE REPUESTOS E INSTALAC\1. Vb Pliegos\Pliegos definitivos\"/>
    </mc:Choice>
  </mc:AlternateContent>
  <xr:revisionPtr revIDLastSave="0" documentId="13_ncr:1_{5938264E-C3B7-42E3-8D97-35A3EB8CADFD}" xr6:coauthVersionLast="36" xr6:coauthVersionMax="36" xr10:uidLastSave="{00000000-0000-0000-0000-000000000000}"/>
  <bookViews>
    <workbookView xWindow="0" yWindow="0" windowWidth="24000" windowHeight="9600" xr2:uid="{00000000-000D-0000-FFFF-FFFF00000000}"/>
  </bookViews>
  <sheets>
    <sheet name="Preciario Lote 1" sheetId="3" r:id="rId1"/>
    <sheet name="Preciario Lote 2" sheetId="2"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9" i="3" l="1"/>
  <c r="I18" i="3"/>
  <c r="I17" i="3"/>
  <c r="I17" i="2" l="1"/>
  <c r="I16" i="2"/>
  <c r="I15" i="2"/>
  <c r="I14" i="3" l="1"/>
  <c r="I13" i="3"/>
  <c r="I12" i="3"/>
  <c r="I9" i="3"/>
  <c r="I5" i="3"/>
  <c r="I7" i="3"/>
  <c r="I2" i="3"/>
  <c r="I11" i="3"/>
  <c r="I10" i="3"/>
  <c r="I8" i="3"/>
  <c r="I6" i="3"/>
  <c r="I3" i="3" l="1"/>
  <c r="I4" i="3"/>
  <c r="I15" i="3" l="1"/>
  <c r="I5" i="2"/>
  <c r="I6" i="2"/>
  <c r="I7" i="2"/>
  <c r="I8" i="2"/>
  <c r="I9" i="2"/>
  <c r="I10" i="2"/>
  <c r="I11" i="2"/>
  <c r="I12" i="2"/>
  <c r="I4" i="2"/>
  <c r="I3" i="2"/>
  <c r="I2" i="2" l="1"/>
  <c r="I13" i="2" s="1"/>
</calcChain>
</file>

<file path=xl/sharedStrings.xml><?xml version="1.0" encoding="utf-8"?>
<sst xmlns="http://schemas.openxmlformats.org/spreadsheetml/2006/main" count="52" uniqueCount="34">
  <si>
    <t>Descripción de las partidas</t>
  </si>
  <si>
    <t>Unidades</t>
  </si>
  <si>
    <t>Precio unitario</t>
  </si>
  <si>
    <t>Importe total</t>
  </si>
  <si>
    <t>Realización de esquema unifilar de otro cuadro secundario de la instalación. Se realizarán y entregarán en formato editable con extensión ".sep" o ".dwg"</t>
  </si>
  <si>
    <t>Realización de esquema unifilar completo de Cuadro General de Baja Tensión (CGBT). Se realizarán y entregarán en formato editable con extensión ".sep" o ".dwg"</t>
  </si>
  <si>
    <t>Realización de esquema unifilar de cuadro de equipos (CAE, CAT), cuadro de comunicaciones (CCI) o cuadro de socorro. Se realizarán y entregarán en formato editable con extensión ".sep" o ".dwg"</t>
  </si>
  <si>
    <t>IMPORTE TOTAL</t>
  </si>
  <si>
    <t>Conversión de esquemas unifilares de instalación eléctrica en papel o pdf a formato digital (coste por página convertida). Se realizarán y entregarán en formato editable con extensión ".sep" o ".dwg". No se incluye modificaciones en portada, indice o simbología, solamente cómputo de hojas de esquemas eléctricos.</t>
  </si>
  <si>
    <t>Modificación de esquema unifilar de instalación (coste por página modificada). Se realizarán y entregarán en formato editable con extensión ".sep" o ".dwg". No se incluye modificaciones en portada, indice o simbología, solamente cómputo de hojas de esquemas eléctricos.</t>
  </si>
  <si>
    <t>Realización de esquemas unifilares completos de la instalación eléctrica. Incluye esquema unifilar de CGBT, CST, cuadro de socorro, CAE, CCI, CAT, CAS, PCI y otros cuadros secundarios (cuartos técnicos, cuartos no técnicos, aseos, vestuarios, metrocall, aire acondicionado, etc,...). Se realizarán y entregarán en formato editable con extensión ".sep" o ".dwg"</t>
  </si>
  <si>
    <t>Hora de técnico para otras tareas de Ingeniería Eléctrica que puedan requerirse a lo largo del contrato</t>
  </si>
  <si>
    <t xml:space="preserve">Caracterización de un material empleado en la fabricación de un repuesto o pieza:
a) Ensayos de caracterización mecánica: resistencia a la tracción, flexión, compresión, impacto, dureza, abrasión, al calor y humedad.
El Contratista entregará un informe técnico con los resultados y conclusiones de los ensayos efectuados. Los costes de transporte del repuesto serán por cuenta del Contratista.
</t>
  </si>
  <si>
    <t xml:space="preserve">Análisis del mercado para identificación de proveedores y/o fabricantes preferentemente en el territorio español (UE y resto del Mundo si no se localizan en España) de un repuesto comercial o específico referenciados. Se contactará con los proveedores y/o fabricantes al objeto de comprobar sin la referencia comercial del repuesto es correcta y completa (corresponde con el repuesto físico en cuestión), si existe venta comercial del repuesto o está obsoleto, así como el precio de venta.  El Contratista entregará un informe técnico con los resultados y conclusiones del análisis de mercado realizado. </t>
  </si>
  <si>
    <t xml:space="preserve">Elaboración de la documentación técnica para el Procedimiento de Homologación de un Repuesto: 
1. Formatos de documentos.
2. Flujograma de Procedimiento.
3. Fase presentación de solicitud.
4. Fase de evaluación de la documentación técnica presentada.
5. Fase de Pruebas y ensayos; criterios de evaluación/aceptación y rechazo.
6. Fase de Resolución del Procedimiento: Favorable, Desfavorable, Condicionada a solventar deficiencias subsanables.
7. Fase de reclamación. 
8. Fase de publicación de resultados. 
El Contratista deberá tener en cuenta el PROCEDIMIENTO GENERAL DE HOMOLOGACIÓN DE REPUESTOS MATRICULADOS de Metro de Madrid, para elaborar el Procedimiento de Homologación del Repuesto en concreto. 
</t>
  </si>
  <si>
    <t>Hora de técnico para otras tareas de Asistencia técnica de repuestos o instalaciones que puedan requerirse a lo largo del contrato</t>
  </si>
  <si>
    <t>ITEM</t>
  </si>
  <si>
    <r>
      <t xml:space="preserve">Análisis del mercado de un repuesto referenciado, ya sean comerciale o específico, al objeto de identificar la compatibilidad (eléctrica, mecánica, etc.) de un repuesto sustitutivo o alternativo al obsoleto. </t>
    </r>
    <r>
      <rPr>
        <u/>
        <sz val="11"/>
        <color theme="1"/>
        <rFont val="Calibri"/>
        <family val="2"/>
        <scheme val="minor"/>
      </rPr>
      <t>Metro de Madrid facilita</t>
    </r>
    <r>
      <rPr>
        <sz val="11"/>
        <color theme="1"/>
        <rFont val="Calibri"/>
        <family val="2"/>
        <scheme val="minor"/>
      </rPr>
      <t xml:space="preserve"> una lista de potenciales repuestos alternativos.  
El Contratista deberá efectuar al menos una visita a las instalaciones de Metro de Madrid al objeto de conocer el entorno operacional (máquina, instalación, etc.) donde se encuentra instalado el repuesto, y debe de tener en cuenta este entorno (huecos, dimensiones, conectores, etc.), al objeto de comprobar la validez del repuesto alternativo respecto del obsoleto. El Contratista entregará un informe técnico con los resultados y conclusiones del análisis de mercado realizado.
</t>
    </r>
  </si>
  <si>
    <r>
      <t xml:space="preserve">Análisis del mercado de un repuesto referenciado, ya sean comerciale o específico, al objeto de identificar la compatibilidad (eléctrica, mecánica, etc.) de un repuesto sustitutivo o alternativo al obsoleto. </t>
    </r>
    <r>
      <rPr>
        <u/>
        <sz val="11"/>
        <color theme="1"/>
        <rFont val="Calibri"/>
        <family val="2"/>
        <scheme val="minor"/>
      </rPr>
      <t>Metro de Madrid no facilita</t>
    </r>
    <r>
      <rPr>
        <sz val="11"/>
        <color theme="1"/>
        <rFont val="Calibri"/>
        <family val="2"/>
        <scheme val="minor"/>
      </rPr>
      <t xml:space="preserve"> una lista de potenciales repuestos alternativos.  
El Contratista deberá efectuar al menos una visita a las instalaciones de Metro de Madrid al objeto de conocer el entorno operacional (máquina, instalación, etc.) donde se encuentra instalado el repuesto, y debe de tener en cuenta este entorno (huecos, dimensiones, conectores, etc.), al objeto de comprobar la validez del repuesto alternativo respecto del obsoleto. El Contratista entregará un informe técnico con los resultados y conclusiones del análisis de mercado realizado.
</t>
    </r>
  </si>
  <si>
    <r>
      <t xml:space="preserve">Traducción de especificaciones técnicas, planos, manuales de mantenimiento, manuales de operación, lista de fungibles, etc. (Precio por Hoja). La documentación facilitada por Metro de Madrid </t>
    </r>
    <r>
      <rPr>
        <u/>
        <sz val="11"/>
        <color theme="1"/>
        <rFont val="Calibri"/>
        <family val="2"/>
        <scheme val="minor"/>
      </rPr>
      <t>digitalizada en formato editable</t>
    </r>
    <r>
      <rPr>
        <sz val="11"/>
        <color theme="1"/>
        <rFont val="Calibri"/>
        <family val="2"/>
        <scheme val="minor"/>
      </rPr>
      <t xml:space="preserve">. Los idiomas origen habituales son el inglés, francés, alemán, chino y japonés.  La documentación traducida por el Contratista debe entregarse en formato digital editable (Word, Excel, etc.) y los planos en formato AUTOCAD y PDF. </t>
    </r>
  </si>
  <si>
    <r>
      <t>Traducción de especificaciones técnicas, planos, manuales de mantenimiento, manuales de operación, lista de fungibles, etc. (Precio por Hoja). La documentación facilitada por Metro de Madrid</t>
    </r>
    <r>
      <rPr>
        <u/>
        <sz val="11"/>
        <color theme="1"/>
        <rFont val="Calibri"/>
        <family val="2"/>
        <scheme val="minor"/>
      </rPr>
      <t xml:space="preserve"> digitalizada en formato no editable</t>
    </r>
    <r>
      <rPr>
        <sz val="11"/>
        <color theme="1"/>
        <rFont val="Calibri"/>
        <family val="2"/>
        <scheme val="minor"/>
      </rPr>
      <t xml:space="preserve">. Los idiomas origen habituales son el inglés, francés, alemán, chino y japonés.  La documentación traducida por el Contratista debe entregarse en formato digital editable (Word, Excel, etc.) y los planos en formato AUTOCAD y PDF. </t>
    </r>
  </si>
  <si>
    <r>
      <t xml:space="preserve">Traducción de especificaciones técnicas, planos, manuales de mantenimiento, manuales de operación, lista de fungibles, etc. (Precio por Hoja). La documentación facilitada por Metro de Madrid </t>
    </r>
    <r>
      <rPr>
        <u/>
        <sz val="11"/>
        <color theme="1"/>
        <rFont val="Calibri"/>
        <family val="2"/>
        <scheme val="minor"/>
      </rPr>
      <t xml:space="preserve"> en papel</t>
    </r>
    <r>
      <rPr>
        <sz val="11"/>
        <color theme="1"/>
        <rFont val="Calibri"/>
        <family val="2"/>
        <scheme val="minor"/>
      </rPr>
      <t xml:space="preserve">. Los idiomas origen habituales son el inglés, francés, alemán, chino y japonés.  La documentación traducida por el Contratista debe entregarse en formato digital editable (Word, Excel, etc.) y los planos en formato AUTOCAD y PDF. </t>
    </r>
  </si>
  <si>
    <r>
      <t xml:space="preserve">Elaboración de Especificación Técnica de </t>
    </r>
    <r>
      <rPr>
        <u/>
        <sz val="11"/>
        <color theme="1"/>
        <rFont val="Calibri"/>
        <family val="2"/>
        <scheme val="minor"/>
      </rPr>
      <t>Repuesto Eléctromecánico</t>
    </r>
    <r>
      <rPr>
        <sz val="11"/>
        <color theme="1"/>
        <rFont val="Calibri"/>
        <family val="2"/>
        <scheme val="minor"/>
      </rPr>
      <t xml:space="preserve"> (formato facilitado por Metro) y a partir de una muestra del repuesto;
a) Delineación de planos acotados de conjunto y despiece de los materiales, incluyendo tolerancias constructivas. 
b) Planos unifilares y de identificación de cableados.    
c) Especificación de los materiales empleados, así como de los acabados superficiales, tratamientos o cualquier otra magnitud física (dimensional, eléctrica, aleación, etc.) que sea necesaria para definir adecuadamente su suministro.
El Contratista deberá efectuar al menos una visita a las instalaciones de Metro de Madrid al objeto de conocer el entorno operacional (máquina, instalación, etc.) donde se encuentra instalado el repuesto, y debe de tener en cuenta este entorno (temperaturas, vibraciones, etc.) para elaborar la Especificación Técnica del repuesto.  Los costes de transporte del repuesto serán por cuenta del Contratista. 
</t>
    </r>
  </si>
  <si>
    <r>
      <t xml:space="preserve">Elaboración de Especificación Técnica de </t>
    </r>
    <r>
      <rPr>
        <u/>
        <sz val="11"/>
        <color theme="1"/>
        <rFont val="Calibri"/>
        <family val="2"/>
        <scheme val="minor"/>
      </rPr>
      <t>Repuesto Eléctrico</t>
    </r>
    <r>
      <rPr>
        <sz val="11"/>
        <color theme="1"/>
        <rFont val="Calibri"/>
        <family val="2"/>
        <scheme val="minor"/>
      </rPr>
      <t xml:space="preserve"> (formato facilitado por Metro) y a partir de una muestra del repuesto;
a) Delineación de planos acotados de conjunto y despiece de los materiales, incluyendo tolerancias constructivas. Planos unifilares y de identificación de cableados.    
c) Especificación de los materiales empleados para definir adecuadamente su suministro.
El Contratista deberá efectuar al menos una visita a las instalaciones de Metro de Madrid al objeto de conocer el entorno operacional (máquina, instalación, etc.) donde se encuentra instalado el repuesto, y debe de tener en cuenta este entorno (temperaturas, vibraciones, etc.) para elaborar la Especificación Técnica del repuesto.  Los costes de transporte del repuesto serán por cuenta del Contratista. 
</t>
    </r>
  </si>
  <si>
    <r>
      <t xml:space="preserve">Elaboración de Especificación Técnica de </t>
    </r>
    <r>
      <rPr>
        <u/>
        <sz val="11"/>
        <color theme="1"/>
        <rFont val="Calibri"/>
        <family val="2"/>
        <scheme val="minor"/>
      </rPr>
      <t>Repuesto Mecánico</t>
    </r>
    <r>
      <rPr>
        <sz val="11"/>
        <color theme="1"/>
        <rFont val="Calibri"/>
        <family val="2"/>
        <scheme val="minor"/>
      </rPr>
      <t xml:space="preserve"> (formato facilitado por Metro) y a partir de una muestra del repuesto;
a) Delineación de planos acotados de conjunto y despiece de los materiales, incluyendo tolerancias constructivas.    
b) Especificación de los materiales empleados, así como de los acabados superficiales, tratamientos o cualquier otra magnitud física (dimensional, eléctrica, aleación, etc.) que sea necesaria para definir adecuadamente su suministro.
El Contratista deberá efectuar al menos una visita a las instalaciones de Metro de Madrid al objeto de conocer el entorno operacional (máquina, instalación, etc.) donde se encuentra instalado el repuesto, y debe de tener en cuenta este entorno (temperaturas, vibraciones, etc.) para elaborar la Especificación Técnica del repuesto.  Los costes de transporte del repuesto serán por cuenta del Contratista. 
</t>
    </r>
  </si>
  <si>
    <t xml:space="preserve">Caracterización un material empleado en la fabricación de un repuesto o pieza:
a) Ensayos de composición del material: metalografía, composición química, etc.
El Contratista entregará un informe técnico con los resultados y conclusiones de los ensayos efectuados. Los costes de transporte del repuesto serán por cuenta del Contratista.
</t>
  </si>
  <si>
    <r>
      <t xml:space="preserve">Legalización instalación eléctrica mediante </t>
    </r>
    <r>
      <rPr>
        <u/>
        <sz val="11"/>
        <color theme="1"/>
        <rFont val="Calibri"/>
        <family val="2"/>
        <scheme val="minor"/>
      </rPr>
      <t>MTD</t>
    </r>
    <r>
      <rPr>
        <sz val="11"/>
        <color theme="1"/>
        <rFont val="Calibri"/>
        <family val="2"/>
        <scheme val="minor"/>
      </rPr>
      <t xml:space="preserve"> de acuerdo a lo indicado en el Reglamento Electrotécnico de Baja Tensión R.D. 842/2002 y la Orden 9344/2003 de la Comunidad de Madrid. Incluye Memoria Técnica de Diseño firmada por técnico titulado competente o instalador/empresa instaladora autorizada en baja tensión (de acuerdo a modelo vigente en la Comunidad de Madrid), pago de tasas a industria, pago de tarifa a EICI, acompañamiento a inspector de EICI para la realización de la inspección (si necesario) así como posibles segudas visitas o posteriores, obtención de Certificado de Instalación de la modificación, ampliación o nueva instalación a la que se refiere con su correspondiente anexo de información al usuario, obtención de Certificado de Inspección favorable (si procede) y cualquier otro gasto necesario para la legalización de la instalación. Toda la documentación asociada a la legalización se entregará en formato digital firmada por instalador/empresa autorizada y diligenciado de la EICI.</t>
    </r>
  </si>
  <si>
    <r>
      <t>Legalización instalación eléctrica mediante</t>
    </r>
    <r>
      <rPr>
        <u/>
        <sz val="11"/>
        <color theme="1"/>
        <rFont val="Calibri"/>
        <family val="2"/>
        <scheme val="minor"/>
      </rPr>
      <t xml:space="preserve"> Proyecto (Potencia &lt;= 250 KW)</t>
    </r>
    <r>
      <rPr>
        <sz val="11"/>
        <color theme="1"/>
        <rFont val="Calibri"/>
        <family val="2"/>
        <scheme val="minor"/>
      </rPr>
      <t xml:space="preserve"> de acuerdo a lo indicado en el Reglamento Electrotécnico de Baja Tensión R.D. 842/2002 y la Orden 9344/2003 de la Comunidad de Madrid. Incluye Proyecto firmado por técnico titulado competente, certificado de Dirección de Obra firmado por técnico titulado competente, pago de tasas a industria, pago de tarifa a EICI, acompañamiento a inspector de EICI para la realización de la inspección así como posibles segudas visitas o posteriores, obtención de Certificado de Instalación de la modificación, ampliación o nueva instalación a la que se refiere con su correspondiente anexo de información al usuario, obtención de Certificado de Inspección favorable y cualquier otro gasto necesario para la legalización de la instalación. Toda la documentación asociada a la legalización se entregará en formato digital firmada por instalador/empresa autorizada y diligenciado de la EICI.</t>
    </r>
  </si>
  <si>
    <r>
      <t xml:space="preserve">Legalización instalación eléctrica mediante </t>
    </r>
    <r>
      <rPr>
        <u/>
        <sz val="11"/>
        <color theme="1"/>
        <rFont val="Calibri"/>
        <family val="2"/>
        <scheme val="minor"/>
      </rPr>
      <t>Proyecto (250 KW &lt; Potencia &lt;= 500 KW)</t>
    </r>
    <r>
      <rPr>
        <sz val="11"/>
        <color theme="1"/>
        <rFont val="Calibri"/>
        <family val="2"/>
        <scheme val="minor"/>
      </rPr>
      <t xml:space="preserve"> de acuerdo a lo indicado en el Reglamento Electrotécnico de Baja Tensión R.D. 842/2002 y la Orden 9344/2003 de la Comunidad de Madrid. Incluye Proyecto firmado por técnico titulado competente, certificado de Dirección de Obra firmado por técnico titulado competente, pago de tasas a industria, pago de tarifa a EICI, acompañamiento a inspector de EICI para la realización de la inspección así como posibles segudas visitas o posteriores, obtención de Certificado de Instalación de la modificación, ampliación o nueva instalación a la que se refiere con su correspondiente anexo de información al usuario, obtención de Certificado de Inspección favorable y cualquier otro gasto necesario para la legalización de la instalación. Toda la documentación asociada a la legalización se entregará en formato digital firmada por instalador/empresa autorizada y diligenciado de la EICI.</t>
    </r>
  </si>
  <si>
    <r>
      <t xml:space="preserve">Legalización instalación eléctrica mediante Proyecto </t>
    </r>
    <r>
      <rPr>
        <u/>
        <sz val="11"/>
        <color theme="1"/>
        <rFont val="Calibri"/>
        <family val="2"/>
        <scheme val="minor"/>
      </rPr>
      <t>(Potencia &gt; 500 KW)</t>
    </r>
    <r>
      <rPr>
        <sz val="11"/>
        <color theme="1"/>
        <rFont val="Calibri"/>
        <family val="2"/>
        <scheme val="minor"/>
      </rPr>
      <t xml:space="preserve"> de acuerdo a lo indicado en el Reglamento Electrotécnico de Baja Tensión R.D. 842/2002 y la Orden 9344/2003 de la Comunidad de Madrid. Incluye Proyecto firmado por técnico titulado competente, certificado de Dirección de Obra firmado por técnico titulado competente, pago de tasas a industria, pago de tarifa a EICI, acompañamiento a inspector de EICI para la realización de la inspección así como posibles segudas visitas o posteriores, obtención de Certificado de Instalación de la modificación, ampliación o nueva instalación a la que se refiere con su correspondiente anexo de información al usuario, obtención de Certificado de Inspección favorable y cualquier otro gasto necesario para la legalización de la instalación. Toda la documentación asociada a la legalización se entregará en formato digital firmada por instalador/empresa autorizada y diligenciado de la EICI.</t>
    </r>
  </si>
  <si>
    <t>Presupuesto total de la Oferta (SIN IVA)</t>
  </si>
  <si>
    <t>IVA (21%)</t>
  </si>
  <si>
    <t>Presupuesto total de la Oferta (CON IVA)</t>
  </si>
  <si>
    <t>El sumatorio del total correspondiente a la celda presupuesto total de la oferta no puede superar el valor de la Base Imponible.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</si>
</sst>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6" x14ac:knownFonts="1">
    <font>
      <sz val="11"/>
      <color theme="1"/>
      <name val="Calibri"/>
      <family val="2"/>
      <scheme val="minor"/>
    </font>
    <font>
      <b/>
      <sz val="11"/>
      <color theme="1"/>
      <name val="Calibri"/>
      <family val="2"/>
      <scheme val="minor"/>
    </font>
    <font>
      <b/>
      <sz val="12"/>
      <color theme="1"/>
      <name val="Calibri"/>
      <family val="2"/>
      <scheme val="minor"/>
    </font>
    <font>
      <u/>
      <sz val="11"/>
      <color theme="1"/>
      <name val="Calibri"/>
      <family val="2"/>
      <scheme val="minor"/>
    </font>
    <font>
      <b/>
      <sz val="11"/>
      <color rgb="FFFFFFFF"/>
      <name val="Arial"/>
      <family val="2"/>
    </font>
    <font>
      <sz val="9"/>
      <color theme="1"/>
      <name val="Arial"/>
      <family val="2"/>
    </font>
  </fonts>
  <fills count="3">
    <fill>
      <patternFill patternType="none"/>
    </fill>
    <fill>
      <patternFill patternType="gray125"/>
    </fill>
    <fill>
      <patternFill patternType="solid">
        <fgColor rgb="FF1F497D"/>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164" fontId="0" fillId="0" borderId="0" xfId="0" applyNumberFormat="1"/>
    <xf numFmtId="0" fontId="0" fillId="0" borderId="0" xfId="0" applyAlignment="1">
      <alignment horizontal="center"/>
    </xf>
    <xf numFmtId="0" fontId="0" fillId="0" borderId="0" xfId="0" applyAlignment="1">
      <alignment horizontal="center" vertical="center"/>
    </xf>
    <xf numFmtId="164" fontId="0" fillId="0" borderId="0" xfId="0" applyNumberFormat="1" applyAlignment="1">
      <alignment horizontal="center" vertical="center"/>
    </xf>
    <xf numFmtId="0" fontId="0" fillId="0" borderId="1" xfId="0" applyBorder="1" applyAlignment="1">
      <alignment horizontal="center" vertical="center"/>
    </xf>
    <xf numFmtId="164" fontId="0" fillId="0" borderId="1" xfId="0" applyNumberFormat="1" applyBorder="1" applyAlignment="1">
      <alignment horizontal="center" vertical="center"/>
    </xf>
    <xf numFmtId="0" fontId="0" fillId="0" borderId="2" xfId="0" applyBorder="1" applyAlignment="1">
      <alignment horizontal="center" vertical="center"/>
    </xf>
    <xf numFmtId="164" fontId="0" fillId="0" borderId="3" xfId="0" applyNumberFormat="1" applyBorder="1" applyAlignment="1">
      <alignment horizontal="center" vertical="center"/>
    </xf>
    <xf numFmtId="0" fontId="0" fillId="0" borderId="4" xfId="0" applyBorder="1" applyAlignment="1">
      <alignment horizontal="center" vertical="center"/>
    </xf>
    <xf numFmtId="164" fontId="2" fillId="0" borderId="5" xfId="0" applyNumberFormat="1"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164" fontId="0" fillId="0" borderId="10" xfId="0" applyNumberFormat="1" applyBorder="1" applyAlignment="1">
      <alignment horizontal="center" vertical="center"/>
    </xf>
    <xf numFmtId="164" fontId="0" fillId="0" borderId="11" xfId="0" applyNumberForma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164" fontId="1" fillId="0" borderId="13" xfId="0" applyNumberFormat="1" applyFont="1" applyBorder="1" applyAlignment="1">
      <alignment horizontal="center" vertical="center"/>
    </xf>
    <xf numFmtId="164" fontId="1" fillId="0" borderId="14" xfId="0" applyNumberFormat="1" applyFont="1" applyBorder="1" applyAlignment="1">
      <alignment horizontal="center" vertical="center"/>
    </xf>
    <xf numFmtId="0" fontId="0" fillId="0" borderId="15" xfId="0" applyBorder="1"/>
    <xf numFmtId="164" fontId="2" fillId="0" borderId="1" xfId="0" applyNumberFormat="1" applyFont="1" applyBorder="1" applyAlignment="1">
      <alignment horizontal="center" vertical="center"/>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5" fillId="0" borderId="0" xfId="0" applyFont="1" applyAlignment="1">
      <alignment horizontal="left" vertical="center" wrapText="1"/>
    </xf>
    <xf numFmtId="0" fontId="2" fillId="0" borderId="6" xfId="0" applyFont="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0" fillId="0" borderId="1" xfId="0" applyBorder="1" applyAlignment="1">
      <alignment horizontal="left" vertical="center"/>
    </xf>
    <xf numFmtId="0" fontId="0" fillId="0" borderId="1" xfId="0" applyBorder="1" applyAlignment="1">
      <alignment horizontal="left" vertical="center" wrapText="1"/>
    </xf>
    <xf numFmtId="0" fontId="1" fillId="0" borderId="13" xfId="0" applyFont="1" applyBorder="1" applyAlignment="1">
      <alignment horizontal="center" vertical="center"/>
    </xf>
    <xf numFmtId="0" fontId="0" fillId="0" borderId="10" xfId="0" applyBorder="1" applyAlignment="1">
      <alignment horizontal="left" vertical="center" wrapText="1"/>
    </xf>
    <xf numFmtId="0" fontId="0" fillId="0" borderId="1" xfId="0" applyBorder="1" applyAlignment="1">
      <alignment vertical="top" wrapText="1"/>
    </xf>
    <xf numFmtId="0" fontId="0" fillId="0" borderId="1" xfId="0" applyBorder="1" applyAlignment="1">
      <alignment horizontal="left" wrapText="1"/>
    </xf>
    <xf numFmtId="0" fontId="0" fillId="0" borderId="1" xfId="0"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9"/>
  <sheetViews>
    <sheetView tabSelected="1" topLeftCell="D13" zoomScaleNormal="100" workbookViewId="0">
      <selection activeCell="H13" sqref="H13"/>
    </sheetView>
  </sheetViews>
  <sheetFormatPr baseColWidth="10" defaultRowHeight="15" x14ac:dyDescent="0.25"/>
  <cols>
    <col min="1" max="1" width="5.7109375" style="3" customWidth="1"/>
    <col min="2" max="2" width="81.7109375" customWidth="1"/>
    <col min="3" max="3" width="13.85546875" style="2" customWidth="1"/>
    <col min="4" max="4" width="15.5703125" style="2" customWidth="1"/>
    <col min="5" max="5" width="21" style="2" customWidth="1"/>
    <col min="6" max="6" width="13.5703125" customWidth="1"/>
    <col min="7" max="7" width="11.5703125" style="3"/>
    <col min="8" max="8" width="16" style="4" customWidth="1"/>
    <col min="9" max="9" width="15.42578125" style="4" customWidth="1"/>
  </cols>
  <sheetData>
    <row r="1" spans="1:11" s="19" customFormat="1" ht="40.9" customHeight="1" thickBot="1" x14ac:dyDescent="0.3">
      <c r="A1" s="15" t="s">
        <v>16</v>
      </c>
      <c r="B1" s="30" t="s">
        <v>0</v>
      </c>
      <c r="C1" s="30"/>
      <c r="D1" s="30"/>
      <c r="E1" s="30"/>
      <c r="F1" s="30"/>
      <c r="G1" s="16" t="s">
        <v>1</v>
      </c>
      <c r="H1" s="17" t="s">
        <v>2</v>
      </c>
      <c r="I1" s="18" t="s">
        <v>3</v>
      </c>
    </row>
    <row r="2" spans="1:11" ht="124.9" customHeight="1" x14ac:dyDescent="0.25">
      <c r="A2" s="11">
        <v>1</v>
      </c>
      <c r="B2" s="31" t="s">
        <v>24</v>
      </c>
      <c r="C2" s="31"/>
      <c r="D2" s="31"/>
      <c r="E2" s="31"/>
      <c r="F2" s="31"/>
      <c r="G2" s="12">
        <v>25</v>
      </c>
      <c r="H2" s="13"/>
      <c r="I2" s="14">
        <f>G2*H2</f>
        <v>0</v>
      </c>
    </row>
    <row r="3" spans="1:11" ht="113.25" customHeight="1" x14ac:dyDescent="0.25">
      <c r="A3" s="7">
        <v>2</v>
      </c>
      <c r="B3" s="29" t="s">
        <v>23</v>
      </c>
      <c r="C3" s="29"/>
      <c r="D3" s="29"/>
      <c r="E3" s="29"/>
      <c r="F3" s="29"/>
      <c r="G3" s="5">
        <v>25</v>
      </c>
      <c r="H3" s="6"/>
      <c r="I3" s="8">
        <f t="shared" ref="I3:I11" si="0">G3*H3</f>
        <v>0</v>
      </c>
    </row>
    <row r="4" spans="1:11" ht="150" customHeight="1" x14ac:dyDescent="0.25">
      <c r="A4" s="7">
        <v>3</v>
      </c>
      <c r="B4" s="29" t="s">
        <v>22</v>
      </c>
      <c r="C4" s="29"/>
      <c r="D4" s="29"/>
      <c r="E4" s="29"/>
      <c r="F4" s="29"/>
      <c r="G4" s="5">
        <v>25</v>
      </c>
      <c r="H4" s="6"/>
      <c r="I4" s="8">
        <f t="shared" si="0"/>
        <v>0</v>
      </c>
    </row>
    <row r="5" spans="1:11" ht="70.150000000000006" customHeight="1" x14ac:dyDescent="0.25">
      <c r="A5" s="7">
        <v>4</v>
      </c>
      <c r="B5" s="29" t="s">
        <v>12</v>
      </c>
      <c r="C5" s="29"/>
      <c r="D5" s="29"/>
      <c r="E5" s="29"/>
      <c r="F5" s="29"/>
      <c r="G5" s="5">
        <v>25</v>
      </c>
      <c r="H5" s="6"/>
      <c r="I5" s="8">
        <f>G5*H5</f>
        <v>0</v>
      </c>
    </row>
    <row r="6" spans="1:11" ht="79.900000000000006" customHeight="1" x14ac:dyDescent="0.25">
      <c r="A6" s="7">
        <v>5</v>
      </c>
      <c r="B6" s="29" t="s">
        <v>25</v>
      </c>
      <c r="C6" s="29"/>
      <c r="D6" s="29"/>
      <c r="E6" s="29"/>
      <c r="F6" s="29"/>
      <c r="G6" s="5">
        <v>25</v>
      </c>
      <c r="H6" s="6"/>
      <c r="I6" s="8">
        <f t="shared" si="0"/>
        <v>0</v>
      </c>
    </row>
    <row r="7" spans="1:11" ht="61.9" customHeight="1" x14ac:dyDescent="0.25">
      <c r="A7" s="7">
        <v>6</v>
      </c>
      <c r="B7" s="32" t="s">
        <v>21</v>
      </c>
      <c r="C7" s="32"/>
      <c r="D7" s="32"/>
      <c r="E7" s="32"/>
      <c r="F7" s="32"/>
      <c r="G7" s="5">
        <v>300</v>
      </c>
      <c r="H7" s="6"/>
      <c r="I7" s="8">
        <f t="shared" si="0"/>
        <v>0</v>
      </c>
      <c r="K7" s="1"/>
    </row>
    <row r="8" spans="1:11" ht="69" customHeight="1" x14ac:dyDescent="0.25">
      <c r="A8" s="7">
        <v>7</v>
      </c>
      <c r="B8" s="32" t="s">
        <v>20</v>
      </c>
      <c r="C8" s="32"/>
      <c r="D8" s="32"/>
      <c r="E8" s="32"/>
      <c r="F8" s="32"/>
      <c r="G8" s="5">
        <v>200</v>
      </c>
      <c r="H8" s="6"/>
      <c r="I8" s="8">
        <f t="shared" si="0"/>
        <v>0</v>
      </c>
      <c r="K8" s="1"/>
    </row>
    <row r="9" spans="1:11" ht="70.150000000000006" customHeight="1" x14ac:dyDescent="0.25">
      <c r="A9" s="7">
        <v>8</v>
      </c>
      <c r="B9" s="32" t="s">
        <v>19</v>
      </c>
      <c r="C9" s="32"/>
      <c r="D9" s="32"/>
      <c r="E9" s="32"/>
      <c r="F9" s="32"/>
      <c r="G9" s="5">
        <v>100</v>
      </c>
      <c r="H9" s="6"/>
      <c r="I9" s="8">
        <f t="shared" si="0"/>
        <v>0</v>
      </c>
    </row>
    <row r="10" spans="1:11" ht="61.9" customHeight="1" x14ac:dyDescent="0.25">
      <c r="A10" s="7">
        <v>9</v>
      </c>
      <c r="B10" s="29" t="s">
        <v>13</v>
      </c>
      <c r="C10" s="29"/>
      <c r="D10" s="29"/>
      <c r="E10" s="29"/>
      <c r="F10" s="29"/>
      <c r="G10" s="5">
        <v>30</v>
      </c>
      <c r="H10" s="6"/>
      <c r="I10" s="8">
        <f t="shared" si="0"/>
        <v>0</v>
      </c>
    </row>
    <row r="11" spans="1:11" ht="105" customHeight="1" x14ac:dyDescent="0.25">
      <c r="A11" s="7">
        <v>10</v>
      </c>
      <c r="B11" s="29" t="s">
        <v>17</v>
      </c>
      <c r="C11" s="29"/>
      <c r="D11" s="29"/>
      <c r="E11" s="29"/>
      <c r="F11" s="29"/>
      <c r="G11" s="5">
        <v>25</v>
      </c>
      <c r="H11" s="6"/>
      <c r="I11" s="8">
        <f t="shared" si="0"/>
        <v>0</v>
      </c>
    </row>
    <row r="12" spans="1:11" ht="111" customHeight="1" x14ac:dyDescent="0.25">
      <c r="A12" s="7">
        <v>11</v>
      </c>
      <c r="B12" s="29" t="s">
        <v>18</v>
      </c>
      <c r="C12" s="29"/>
      <c r="D12" s="29"/>
      <c r="E12" s="29"/>
      <c r="F12" s="29"/>
      <c r="G12" s="5">
        <v>25</v>
      </c>
      <c r="H12" s="6"/>
      <c r="I12" s="8">
        <f t="shared" ref="I12:I13" si="1">G12*H12</f>
        <v>0</v>
      </c>
    </row>
    <row r="13" spans="1:11" ht="171.6" customHeight="1" x14ac:dyDescent="0.25">
      <c r="A13" s="7">
        <v>12</v>
      </c>
      <c r="B13" s="29" t="s">
        <v>14</v>
      </c>
      <c r="C13" s="29"/>
      <c r="D13" s="29"/>
      <c r="E13" s="29"/>
      <c r="F13" s="29"/>
      <c r="G13" s="5">
        <v>25</v>
      </c>
      <c r="H13" s="6"/>
      <c r="I13" s="8">
        <f t="shared" si="1"/>
        <v>0</v>
      </c>
    </row>
    <row r="14" spans="1:11" ht="30.6" customHeight="1" x14ac:dyDescent="0.25">
      <c r="A14" s="7">
        <v>11</v>
      </c>
      <c r="B14" s="28" t="s">
        <v>15</v>
      </c>
      <c r="C14" s="28"/>
      <c r="D14" s="28"/>
      <c r="E14" s="28"/>
      <c r="F14" s="28"/>
      <c r="G14" s="5">
        <v>400</v>
      </c>
      <c r="H14" s="6"/>
      <c r="I14" s="8">
        <f>G14*H14</f>
        <v>0</v>
      </c>
    </row>
    <row r="15" spans="1:11" ht="16.5" thickBot="1" x14ac:dyDescent="0.3">
      <c r="A15" s="9"/>
      <c r="B15" s="25" t="s">
        <v>7</v>
      </c>
      <c r="C15" s="26"/>
      <c r="D15" s="26"/>
      <c r="E15" s="26"/>
      <c r="F15" s="26"/>
      <c r="G15" s="26"/>
      <c r="H15" s="27"/>
      <c r="I15" s="10">
        <f>SUM(I2:I14)</f>
        <v>0</v>
      </c>
    </row>
    <row r="17" spans="2:9" ht="23.45" customHeight="1" x14ac:dyDescent="0.25">
      <c r="B17" s="24" t="s">
        <v>33</v>
      </c>
      <c r="F17" s="21" t="s">
        <v>30</v>
      </c>
      <c r="G17" s="22"/>
      <c r="H17" s="23"/>
      <c r="I17" s="20">
        <f>I15</f>
        <v>0</v>
      </c>
    </row>
    <row r="18" spans="2:9" ht="22.15" customHeight="1" x14ac:dyDescent="0.25">
      <c r="B18" s="24"/>
      <c r="F18" s="21" t="s">
        <v>31</v>
      </c>
      <c r="G18" s="22" t="s">
        <v>31</v>
      </c>
      <c r="H18" s="23" t="s">
        <v>31</v>
      </c>
      <c r="I18" s="6">
        <f>I17*0.21</f>
        <v>0</v>
      </c>
    </row>
    <row r="19" spans="2:9" ht="25.15" customHeight="1" x14ac:dyDescent="0.25">
      <c r="F19" s="21" t="s">
        <v>32</v>
      </c>
      <c r="G19" s="22" t="s">
        <v>32</v>
      </c>
      <c r="H19" s="23" t="s">
        <v>32</v>
      </c>
      <c r="I19" s="6">
        <f>I18+I17</f>
        <v>0</v>
      </c>
    </row>
  </sheetData>
  <mergeCells count="19">
    <mergeCell ref="B14:F14"/>
    <mergeCell ref="B12:F12"/>
    <mergeCell ref="B13:F13"/>
    <mergeCell ref="B6:F6"/>
    <mergeCell ref="B1:F1"/>
    <mergeCell ref="B2:F2"/>
    <mergeCell ref="B3:F3"/>
    <mergeCell ref="B4:F4"/>
    <mergeCell ref="B5:F5"/>
    <mergeCell ref="B7:F7"/>
    <mergeCell ref="B8:F8"/>
    <mergeCell ref="B9:F9"/>
    <mergeCell ref="B10:F10"/>
    <mergeCell ref="B11:F11"/>
    <mergeCell ref="F18:H18"/>
    <mergeCell ref="F19:H19"/>
    <mergeCell ref="B17:B18"/>
    <mergeCell ref="F17:H17"/>
    <mergeCell ref="B15:H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7"/>
  <sheetViews>
    <sheetView showGridLines="0" topLeftCell="C7" zoomScaleNormal="100" workbookViewId="0">
      <selection activeCell="I17" sqref="I17"/>
    </sheetView>
  </sheetViews>
  <sheetFormatPr baseColWidth="10" defaultRowHeight="15" x14ac:dyDescent="0.25"/>
  <cols>
    <col min="1" max="1" width="5.7109375" style="3" customWidth="1"/>
    <col min="2" max="2" width="74.5703125" customWidth="1"/>
    <col min="3" max="3" width="13.85546875" style="2" customWidth="1"/>
    <col min="4" max="4" width="15.5703125" style="2" customWidth="1"/>
    <col min="5" max="5" width="21" style="2" customWidth="1"/>
    <col min="6" max="6" width="13.5703125" customWidth="1"/>
    <col min="7" max="7" width="11.42578125" style="3"/>
    <col min="8" max="8" width="16.140625" style="4" customWidth="1"/>
    <col min="9" max="9" width="15.42578125" style="4" customWidth="1"/>
  </cols>
  <sheetData>
    <row r="1" spans="1:11" ht="34.15" customHeight="1" thickBot="1" x14ac:dyDescent="0.3">
      <c r="A1" s="15" t="s">
        <v>16</v>
      </c>
      <c r="B1" s="30" t="s">
        <v>0</v>
      </c>
      <c r="C1" s="30"/>
      <c r="D1" s="30"/>
      <c r="E1" s="30"/>
      <c r="F1" s="30"/>
      <c r="G1" s="16" t="s">
        <v>1</v>
      </c>
      <c r="H1" s="17" t="s">
        <v>2</v>
      </c>
      <c r="I1" s="18" t="s">
        <v>3</v>
      </c>
    </row>
    <row r="2" spans="1:11" ht="117.75" customHeight="1" x14ac:dyDescent="0.25">
      <c r="A2" s="11">
        <v>1</v>
      </c>
      <c r="B2" s="31" t="s">
        <v>26</v>
      </c>
      <c r="C2" s="31"/>
      <c r="D2" s="31"/>
      <c r="E2" s="31"/>
      <c r="F2" s="31"/>
      <c r="G2" s="12">
        <v>130</v>
      </c>
      <c r="H2" s="13"/>
      <c r="I2" s="14">
        <f>G2*H2</f>
        <v>0</v>
      </c>
    </row>
    <row r="3" spans="1:11" ht="113.25" customHeight="1" x14ac:dyDescent="0.25">
      <c r="A3" s="7">
        <v>2</v>
      </c>
      <c r="B3" s="29" t="s">
        <v>27</v>
      </c>
      <c r="C3" s="29"/>
      <c r="D3" s="29"/>
      <c r="E3" s="29"/>
      <c r="F3" s="29"/>
      <c r="G3" s="5">
        <v>15</v>
      </c>
      <c r="H3" s="6"/>
      <c r="I3" s="8">
        <f t="shared" ref="I3:I12" si="0">G3*H3</f>
        <v>0</v>
      </c>
    </row>
    <row r="4" spans="1:11" ht="117" customHeight="1" x14ac:dyDescent="0.25">
      <c r="A4" s="7">
        <v>3</v>
      </c>
      <c r="B4" s="29" t="s">
        <v>28</v>
      </c>
      <c r="C4" s="29"/>
      <c r="D4" s="29"/>
      <c r="E4" s="29"/>
      <c r="F4" s="29"/>
      <c r="G4" s="5">
        <v>10</v>
      </c>
      <c r="H4" s="6"/>
      <c r="I4" s="8">
        <f t="shared" si="0"/>
        <v>0</v>
      </c>
    </row>
    <row r="5" spans="1:11" ht="117.75" customHeight="1" x14ac:dyDescent="0.25">
      <c r="A5" s="7">
        <v>4</v>
      </c>
      <c r="B5" s="29" t="s">
        <v>29</v>
      </c>
      <c r="C5" s="29"/>
      <c r="D5" s="29"/>
      <c r="E5" s="29"/>
      <c r="F5" s="29"/>
      <c r="G5" s="5">
        <v>5</v>
      </c>
      <c r="H5" s="6"/>
      <c r="I5" s="8">
        <f t="shared" si="0"/>
        <v>0</v>
      </c>
    </row>
    <row r="6" spans="1:11" ht="50.25" customHeight="1" x14ac:dyDescent="0.25">
      <c r="A6" s="7">
        <v>5</v>
      </c>
      <c r="B6" s="29" t="s">
        <v>10</v>
      </c>
      <c r="C6" s="29"/>
      <c r="D6" s="29"/>
      <c r="E6" s="29"/>
      <c r="F6" s="29"/>
      <c r="G6" s="5">
        <v>50</v>
      </c>
      <c r="H6" s="6"/>
      <c r="I6" s="8">
        <f t="shared" si="0"/>
        <v>0</v>
      </c>
    </row>
    <row r="7" spans="1:11" ht="28.5" customHeight="1" x14ac:dyDescent="0.25">
      <c r="A7" s="7">
        <v>6</v>
      </c>
      <c r="B7" s="33" t="s">
        <v>5</v>
      </c>
      <c r="C7" s="33"/>
      <c r="D7" s="33"/>
      <c r="E7" s="33"/>
      <c r="F7" s="33"/>
      <c r="G7" s="5">
        <v>50</v>
      </c>
      <c r="H7" s="6"/>
      <c r="I7" s="8">
        <f t="shared" si="0"/>
        <v>0</v>
      </c>
      <c r="K7" s="1"/>
    </row>
    <row r="8" spans="1:11" ht="29.25" customHeight="1" x14ac:dyDescent="0.25">
      <c r="A8" s="7">
        <v>7</v>
      </c>
      <c r="B8" s="33" t="s">
        <v>6</v>
      </c>
      <c r="C8" s="33"/>
      <c r="D8" s="33"/>
      <c r="E8" s="33"/>
      <c r="F8" s="33"/>
      <c r="G8" s="5">
        <v>50</v>
      </c>
      <c r="H8" s="6"/>
      <c r="I8" s="8">
        <f t="shared" si="0"/>
        <v>0</v>
      </c>
      <c r="K8" s="1"/>
    </row>
    <row r="9" spans="1:11" x14ac:dyDescent="0.25">
      <c r="A9" s="7">
        <v>8</v>
      </c>
      <c r="B9" s="34" t="s">
        <v>4</v>
      </c>
      <c r="C9" s="34"/>
      <c r="D9" s="34"/>
      <c r="E9" s="34"/>
      <c r="F9" s="34"/>
      <c r="G9" s="5">
        <v>50</v>
      </c>
      <c r="H9" s="6"/>
      <c r="I9" s="8">
        <f t="shared" si="0"/>
        <v>0</v>
      </c>
    </row>
    <row r="10" spans="1:11" ht="40.5" customHeight="1" x14ac:dyDescent="0.25">
      <c r="A10" s="7">
        <v>9</v>
      </c>
      <c r="B10" s="29" t="s">
        <v>9</v>
      </c>
      <c r="C10" s="29"/>
      <c r="D10" s="29"/>
      <c r="E10" s="29"/>
      <c r="F10" s="29"/>
      <c r="G10" s="5">
        <v>600</v>
      </c>
      <c r="H10" s="6"/>
      <c r="I10" s="8">
        <f t="shared" si="0"/>
        <v>0</v>
      </c>
    </row>
    <row r="11" spans="1:11" ht="45" customHeight="1" x14ac:dyDescent="0.25">
      <c r="A11" s="7">
        <v>10</v>
      </c>
      <c r="B11" s="29" t="s">
        <v>8</v>
      </c>
      <c r="C11" s="29"/>
      <c r="D11" s="29"/>
      <c r="E11" s="29"/>
      <c r="F11" s="29"/>
      <c r="G11" s="5">
        <v>100</v>
      </c>
      <c r="H11" s="6"/>
      <c r="I11" s="8">
        <f t="shared" si="0"/>
        <v>0</v>
      </c>
    </row>
    <row r="12" spans="1:11" ht="22.9" customHeight="1" x14ac:dyDescent="0.25">
      <c r="A12" s="7">
        <v>11</v>
      </c>
      <c r="B12" s="28" t="s">
        <v>11</v>
      </c>
      <c r="C12" s="28"/>
      <c r="D12" s="28"/>
      <c r="E12" s="28"/>
      <c r="F12" s="28"/>
      <c r="G12" s="5">
        <v>400</v>
      </c>
      <c r="H12" s="6"/>
      <c r="I12" s="8">
        <f t="shared" si="0"/>
        <v>0</v>
      </c>
    </row>
    <row r="13" spans="1:11" ht="16.5" thickBot="1" x14ac:dyDescent="0.3">
      <c r="A13" s="9"/>
      <c r="B13" s="25" t="s">
        <v>7</v>
      </c>
      <c r="C13" s="26"/>
      <c r="D13" s="26"/>
      <c r="E13" s="26"/>
      <c r="F13" s="26"/>
      <c r="G13" s="26"/>
      <c r="H13" s="27"/>
      <c r="I13" s="10">
        <f>SUM(I2:I12)</f>
        <v>0</v>
      </c>
    </row>
    <row r="15" spans="1:11" ht="24" customHeight="1" x14ac:dyDescent="0.25">
      <c r="B15" s="24" t="s">
        <v>33</v>
      </c>
      <c r="F15" s="21" t="s">
        <v>30</v>
      </c>
      <c r="G15" s="22"/>
      <c r="H15" s="23"/>
      <c r="I15" s="20">
        <f>I13</f>
        <v>0</v>
      </c>
    </row>
    <row r="16" spans="1:11" ht="19.149999999999999" customHeight="1" x14ac:dyDescent="0.25">
      <c r="B16" s="24"/>
      <c r="F16" s="21" t="s">
        <v>31</v>
      </c>
      <c r="G16" s="22" t="s">
        <v>31</v>
      </c>
      <c r="H16" s="23" t="s">
        <v>31</v>
      </c>
      <c r="I16" s="6">
        <f>I15*0.21</f>
        <v>0</v>
      </c>
    </row>
    <row r="17" spans="6:9" ht="24" customHeight="1" x14ac:dyDescent="0.25">
      <c r="F17" s="21" t="s">
        <v>32</v>
      </c>
      <c r="G17" s="22" t="s">
        <v>32</v>
      </c>
      <c r="H17" s="23" t="s">
        <v>32</v>
      </c>
      <c r="I17" s="6">
        <f>I15+I16</f>
        <v>0</v>
      </c>
    </row>
  </sheetData>
  <mergeCells count="17">
    <mergeCell ref="B6:F6"/>
    <mergeCell ref="B7:F7"/>
    <mergeCell ref="B1:F1"/>
    <mergeCell ref="B2:F2"/>
    <mergeCell ref="B3:F3"/>
    <mergeCell ref="B4:F4"/>
    <mergeCell ref="B5:F5"/>
    <mergeCell ref="B8:F8"/>
    <mergeCell ref="B9:F9"/>
    <mergeCell ref="B10:F10"/>
    <mergeCell ref="B11:F11"/>
    <mergeCell ref="B12:F12"/>
    <mergeCell ref="F16:H16"/>
    <mergeCell ref="F17:H17"/>
    <mergeCell ref="B15:B16"/>
    <mergeCell ref="B13:H13"/>
    <mergeCell ref="F15:H1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Preciario Lote 1</vt:lpstr>
      <vt:lpstr>Preciario Lote 2</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Utrero Muñoz, Diana</dc:creator>
  <cp:lastModifiedBy>Morcillo Ayuso, Beatriz</cp:lastModifiedBy>
  <dcterms:created xsi:type="dcterms:W3CDTF">2019-05-30T07:46:17Z</dcterms:created>
  <dcterms:modified xsi:type="dcterms:W3CDTF">2019-11-06T08:41:30Z</dcterms:modified>
</cp:coreProperties>
</file>