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 ACU_MARCO\6012000247_3800000004_SuO_SUMINISTRO DE MATERIALES DE IMPRENTA\2. Licitacion\A_Publicar\"/>
    </mc:Choice>
  </mc:AlternateContent>
  <xr:revisionPtr revIDLastSave="0" documentId="8_{6AFF8A85-056D-4A35-BAFF-2D62287A2D18}" xr6:coauthVersionLast="36" xr6:coauthVersionMax="36" xr10:uidLastSave="{00000000-0000-0000-0000-000000000000}"/>
  <bookViews>
    <workbookView xWindow="0" yWindow="0" windowWidth="23040" windowHeight="9195" activeTab="1" xr2:uid="{00000000-000D-0000-FFFF-FFFF00000000}"/>
  </bookViews>
  <sheets>
    <sheet name="OFERTA ECO. LOTE 1" sheetId="1" r:id="rId1"/>
    <sheet name="OFERTA ECO. LOTE 2" sheetId="2" r:id="rId2"/>
  </sheets>
  <calcPr calcId="191029"/>
</workbook>
</file>

<file path=xl/calcChain.xml><?xml version="1.0" encoding="utf-8"?>
<calcChain xmlns="http://schemas.openxmlformats.org/spreadsheetml/2006/main">
  <c r="G7" i="2" l="1"/>
  <c r="G8" i="2"/>
  <c r="G9" i="2"/>
  <c r="G6" i="2"/>
  <c r="G5" i="2"/>
  <c r="G6" i="1"/>
  <c r="G7" i="1"/>
  <c r="G8" i="1"/>
  <c r="G9" i="1"/>
  <c r="G10" i="1"/>
  <c r="G11" i="1"/>
  <c r="G12" i="1"/>
  <c r="G13" i="1"/>
  <c r="G14" i="1"/>
  <c r="G10" i="2" l="1"/>
  <c r="G11" i="2" s="1"/>
  <c r="G12" i="2" s="1"/>
  <c r="G5" i="1"/>
  <c r="G15" i="1" l="1"/>
  <c r="G16" i="1" l="1"/>
  <c r="G17" i="1" s="1"/>
</calcChain>
</file>

<file path=xl/sharedStrings.xml><?xml version="1.0" encoding="utf-8"?>
<sst xmlns="http://schemas.openxmlformats.org/spreadsheetml/2006/main" count="52" uniqueCount="33">
  <si>
    <t>DENOMINACIÓN</t>
  </si>
  <si>
    <t xml:space="preserve"> </t>
  </si>
  <si>
    <t>REF. METRO MADRID</t>
  </si>
  <si>
    <t xml:space="preserve">IMPORTE TOTAL (€)
 (SIN IVA) </t>
  </si>
  <si>
    <t xml:space="preserve">(*) PRECIO UNITARIO (€) 
(SIN IVA) </t>
  </si>
  <si>
    <t>IMPORTE DEL IVA</t>
  </si>
  <si>
    <t>ANEXO V OFERTA ECONOMICA LOTE 1 PAPEL</t>
  </si>
  <si>
    <t xml:space="preserve"> CANTIDAD ESTIMADA 24 MESES</t>
  </si>
  <si>
    <t>UNIDADES QUE CONTIENE CADA PAQUETE/ CAJA</t>
  </si>
  <si>
    <t>UN</t>
  </si>
  <si>
    <t>PAQ</t>
  </si>
  <si>
    <t>METROMADRID TALON.  NOTIFICACION RECARGO</t>
  </si>
  <si>
    <t>INCIDENCIAS CON REPERCUSION ECONOMICA</t>
  </si>
  <si>
    <t>PARTE DIARIO Y LIBRO DE INCIDENCIAS</t>
  </si>
  <si>
    <t>LIBRO CONTROL PRECINTOS LLAVES MAQUINAS</t>
  </si>
  <si>
    <t>HOJA RUTA DEL TREN N-           (500 UN)</t>
  </si>
  <si>
    <t>LIBRO DE PERSONAL DE LA ESTACION DE ....</t>
  </si>
  <si>
    <t>SOBR.BLANCO TIMBR.120X176, 90 G.(100 UN)</t>
  </si>
  <si>
    <t>SOBRE ENSOBRAD. OFFICERIGHT DI380(250UN)</t>
  </si>
  <si>
    <t>SOB. BLANC.TIMB.162X229 90G.AUTODEX(250U</t>
  </si>
  <si>
    <t>SOBR.BLANCO TIMBR.229X324,100 G.(250 UN)</t>
  </si>
  <si>
    <t>IMPORTE TOTAL OFERTADO LOTE 1 (SIN IVA)</t>
  </si>
  <si>
    <t>IMPORTE TOTAL OFERTADO LOTE 1 (IVA INCLUIDO)</t>
  </si>
  <si>
    <t>ANEXO V OFERTA ECONOMICA LOTE 2 PLASTICOS</t>
  </si>
  <si>
    <t>BOL</t>
  </si>
  <si>
    <t>UNIDADES QUE CONTIENE CADA PAQUETE/ BOLSA</t>
  </si>
  <si>
    <t>SOBRES RECAUDACION PAPEL MONEDA (100un)</t>
  </si>
  <si>
    <t>SOBRE OBJETOS PERDIDOS PEQUEÑO (50 UN)</t>
  </si>
  <si>
    <t>SOBRE CORRESP.PLASTICO 27 X 36  (50 UN)</t>
  </si>
  <si>
    <t>SOBRE OBJETOS PERDIDOS GRANDE (50 UN)</t>
  </si>
  <si>
    <t>BOLSA ENVIO TTP CAJON RECHAZO (50UN)</t>
  </si>
  <si>
    <t>IMPORTE TOTAL OFERTADO LOTE 2 (SIN IVA)</t>
  </si>
  <si>
    <t>IMPORTE TOTAL OFERTADO LOTE 2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</si>
</sst>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1"/>
      <color rgb="FFFFFFFF"/>
      <name val="Calibri Light"/>
      <family val="2"/>
    </font>
    <font>
      <b/>
      <sz val="14"/>
      <color rgb="FF000000"/>
      <name val="Calibri Light"/>
      <family val="2"/>
    </font>
    <font>
      <b/>
      <sz val="10"/>
      <color rgb="FFFFFFFF"/>
      <name val="Calibri"/>
      <family val="2"/>
      <scheme val="minor"/>
    </font>
    <font>
      <sz val="10"/>
      <color rgb="FF00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 style="medium">
        <color rgb="FF0070C0"/>
      </right>
      <top style="medium">
        <color rgb="FF0070C0"/>
      </top>
      <bottom/>
      <diagonal/>
    </border>
    <border>
      <left style="medium">
        <color rgb="FF4F81BD"/>
      </left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medium">
        <color rgb="FF4F81BD"/>
      </right>
      <top style="medium">
        <color rgb="FF4F81BD"/>
      </top>
      <bottom/>
      <diagonal/>
    </border>
    <border>
      <left style="medium">
        <color rgb="FF0070C0"/>
      </left>
      <right style="medium">
        <color rgb="FF4F81BD"/>
      </right>
      <top/>
      <bottom style="medium">
        <color rgb="FF4F81BD"/>
      </bottom>
      <diagonal/>
    </border>
    <border>
      <left style="thick">
        <color rgb="FF4F81BD"/>
      </left>
      <right style="thick">
        <color rgb="FF4F81BD"/>
      </right>
      <top style="thick">
        <color rgb="FF4F81BD"/>
      </top>
      <bottom style="thick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/>
      <right style="medium">
        <color rgb="FF4F81BD"/>
      </right>
      <top/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0" xfId="0" applyProtection="1"/>
    <xf numFmtId="0" fontId="1" fillId="0" borderId="0" xfId="0" applyNumberFormat="1" applyFont="1" applyFill="1" applyAlignment="1" applyProtection="1">
      <alignment vertical="center" wrapText="1"/>
    </xf>
    <xf numFmtId="0" fontId="7" fillId="3" borderId="1" xfId="0" applyFont="1" applyFill="1" applyBorder="1" applyAlignment="1" applyProtection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 wrapText="1"/>
    </xf>
    <xf numFmtId="164" fontId="7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right" vertical="center" wrapText="1"/>
    </xf>
    <xf numFmtId="0" fontId="4" fillId="0" borderId="3" xfId="0" applyFont="1" applyFill="1" applyBorder="1" applyAlignment="1" applyProtection="1">
      <alignment vertical="center"/>
    </xf>
    <xf numFmtId="8" fontId="5" fillId="4" borderId="8" xfId="0" applyNumberFormat="1" applyFont="1" applyFill="1" applyBorder="1" applyAlignment="1" applyProtection="1">
      <alignment horizontal="right" vertical="center"/>
    </xf>
    <xf numFmtId="3" fontId="7" fillId="0" borderId="10" xfId="0" applyNumberFormat="1" applyFont="1" applyBorder="1" applyAlignment="1" applyProtection="1">
      <alignment horizontal="center" vertical="center" wrapText="1"/>
    </xf>
    <xf numFmtId="3" fontId="7" fillId="0" borderId="9" xfId="0" applyNumberFormat="1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right" vertical="center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/>
    </xf>
    <xf numFmtId="0" fontId="6" fillId="5" borderId="6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6" fillId="5" borderId="11" xfId="0" applyFont="1" applyFill="1" applyBorder="1" applyAlignment="1" applyProtection="1">
      <alignment horizontal="center" vertical="center" wrapText="1"/>
    </xf>
    <xf numFmtId="0" fontId="6" fillId="5" borderId="12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6" fillId="5" borderId="14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4F81BD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21</xdr:row>
      <xdr:rowOff>85724</xdr:rowOff>
    </xdr:from>
    <xdr:to>
      <xdr:col>7</xdr:col>
      <xdr:colOff>19050</xdr:colOff>
      <xdr:row>42</xdr:row>
      <xdr:rowOff>85725</xdr:rowOff>
    </xdr:to>
    <xdr:sp macro="" textlink="">
      <xdr:nvSpPr>
        <xdr:cNvPr id="3" name="2 Rectángulo redondead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5200649"/>
          <a:ext cx="10182225" cy="4000501"/>
        </a:xfrm>
        <a:prstGeom prst="roundRect">
          <a:avLst/>
        </a:prstGeom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6200000" scaled="0"/>
        </a:gra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  (*)</a:t>
          </a:r>
          <a:r>
            <a:rPr lang="es-ES" sz="1100">
              <a:solidFill>
                <a:schemeClr val="tx1"/>
              </a:solidFill>
            </a:rPr>
            <a:t> No se aceptarán</a:t>
          </a:r>
          <a:r>
            <a:rPr lang="es-ES" sz="1100" baseline="0">
              <a:solidFill>
                <a:schemeClr val="tx1"/>
              </a:solidFill>
            </a:rPr>
            <a:t> ofertas con más de dos posiciones decimales. Por favor, tengan en cuenta que aunque no estén visibles, no se podrán arrastrar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(**) El precio ofertado será único durante la vigencia del contrato. El anexo V de oferta económica está preparado para calcular automáticamente el valor ofertado y el importe total de la oferta económica.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(***) Se deberá presentar cotización por TODAS Y CADA UNA de las posiciones que componen la oferta.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(****)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la unidad de embalaje solicitada, ya sea unidad o paquete, más todos aquellos gastos adicionales, excluido IVA, como pueden ser: portes, embalajes, seguros, etc., incluidos tributos, impuestos y arbitrios estatales, autonómicos y locales, excepto IVA, que figurará expresamente aparte. El importe final para cada uno de los productos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Importe Total = Cantidad Estimada * Precio unitario (unidad</a:t>
          </a:r>
          <a:r>
            <a:rPr lang="es-ES" sz="1100" b="1" baseline="0">
              <a:solidFill>
                <a:schemeClr val="tx1"/>
              </a:solidFill>
            </a:rPr>
            <a:t> o paquete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  (*****) El precio ofertado será por unidad o paquete, según corresponda.</a:t>
          </a:r>
        </a:p>
        <a:p>
          <a:pPr algn="l"/>
          <a:endParaRPr lang="es-ES" sz="1100" b="0" baseline="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(******) Para la correcta preparación</a:t>
          </a:r>
          <a:r>
            <a:rPr lang="es-ES" sz="1100" baseline="0">
              <a:solidFill>
                <a:schemeClr val="tx1"/>
              </a:solidFill>
            </a:rPr>
            <a:t> de su oferta, se deberá tener en cuenta el archivo "ANEXO VI INFORMACIÓN PARA ANEXO V OFERTA ECONÓMICA" en el que se detallan los materiales a ofertar.</a:t>
          </a:r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16</xdr:row>
      <xdr:rowOff>85724</xdr:rowOff>
    </xdr:from>
    <xdr:to>
      <xdr:col>7</xdr:col>
      <xdr:colOff>19050</xdr:colOff>
      <xdr:row>36</xdr:row>
      <xdr:rowOff>190499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E0AC6BD0-70D0-4794-9FB5-6D0B9615167C}"/>
            </a:ext>
          </a:extLst>
        </xdr:cNvPr>
        <xdr:cNvSpPr/>
      </xdr:nvSpPr>
      <xdr:spPr>
        <a:xfrm>
          <a:off x="590550" y="4200524"/>
          <a:ext cx="10182225" cy="3914775"/>
        </a:xfrm>
        <a:prstGeom prst="roundRect">
          <a:avLst/>
        </a:prstGeom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6200000" scaled="0"/>
        </a:gra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  (*)</a:t>
          </a:r>
          <a:r>
            <a:rPr lang="es-ES" sz="1100">
              <a:solidFill>
                <a:schemeClr val="tx1"/>
              </a:solidFill>
            </a:rPr>
            <a:t> No se aceptarán</a:t>
          </a:r>
          <a:r>
            <a:rPr lang="es-ES" sz="1100" baseline="0">
              <a:solidFill>
                <a:schemeClr val="tx1"/>
              </a:solidFill>
            </a:rPr>
            <a:t> ofertas con más de dos posiciones decimales. Por favor, tengan en cuenta que aunque no estén visibles, no se podrán arrastrar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(**) El precio ofertado será único durante la vigencia del contrato. El anexo V de oferta económica está preparado para calcular automáticamente el valor ofertado y el importe total de la oferta económica.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(***) Se deberá presentar cotización por TODAS Y CADA UNA de las posiciones que componen la oferta.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(****)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la unidad de embalaje solicitada, ya sea paquete o bolsa, más todos aquellos gastos adicionales, excluido IVA, como pueden ser: portes, embalajes, etc., incluidos tributos, impuestos y arbitrios estatales, autonómicos y locales, excepto IVA, que figurará expresamente aparte. El importe final para cada uno de los productos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Importe Total = Cantidad Estimada * Precio unitario (</a:t>
          </a:r>
          <a:r>
            <a:rPr lang="es-ES" sz="1100" b="1" baseline="0">
              <a:solidFill>
                <a:schemeClr val="tx1"/>
              </a:solidFill>
            </a:rPr>
            <a:t>paquete o bolsa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  (*****) El precio ofertado será por paquete o bolsa, según corresponda.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(******) Para la correcta preparación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su oferta, se deberá tener en cuenta el archivo "ANEXO VI INFORMACIÓN PARA ANEXO V OFERTA ECONÓMICA" en el que se detallan los materiales a ofertar.</a:t>
          </a:r>
          <a:endParaRPr lang="es-ES">
            <a:effectLst/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workbookViewId="0">
      <selection activeCell="I5" sqref="I5"/>
    </sheetView>
  </sheetViews>
  <sheetFormatPr baseColWidth="10" defaultColWidth="11.42578125" defaultRowHeight="15" x14ac:dyDescent="0.25"/>
  <cols>
    <col min="1" max="1" width="10.42578125" style="1" customWidth="1"/>
    <col min="2" max="2" width="43.28515625" style="1" customWidth="1"/>
    <col min="3" max="3" width="16.28515625" style="1" customWidth="1"/>
    <col min="4" max="4" width="15.28515625" style="1" customWidth="1"/>
    <col min="5" max="5" width="16.140625" style="1" customWidth="1"/>
    <col min="6" max="6" width="30.42578125" style="1" customWidth="1"/>
    <col min="7" max="7" width="29.42578125" style="1" customWidth="1"/>
    <col min="8" max="16384" width="11.42578125" style="1"/>
  </cols>
  <sheetData>
    <row r="1" spans="1:7" ht="21" x14ac:dyDescent="0.35">
      <c r="A1" s="14" t="s">
        <v>6</v>
      </c>
      <c r="B1" s="14"/>
      <c r="C1" s="14"/>
      <c r="D1" s="14"/>
      <c r="E1" s="14"/>
      <c r="F1" s="14"/>
      <c r="G1" s="14"/>
    </row>
    <row r="2" spans="1:7" ht="15.75" thickBot="1" x14ac:dyDescent="0.3"/>
    <row r="3" spans="1:7" ht="14.45" customHeight="1" x14ac:dyDescent="0.25">
      <c r="A3" s="12" t="s">
        <v>2</v>
      </c>
      <c r="B3" s="15" t="s">
        <v>0</v>
      </c>
      <c r="C3" s="19" t="s">
        <v>7</v>
      </c>
      <c r="D3" s="17"/>
      <c r="E3" s="21" t="s">
        <v>8</v>
      </c>
      <c r="F3" s="17" t="s">
        <v>4</v>
      </c>
      <c r="G3" s="12" t="s">
        <v>3</v>
      </c>
    </row>
    <row r="4" spans="1:7" ht="44.25" customHeight="1" thickBot="1" x14ac:dyDescent="0.3">
      <c r="A4" s="13"/>
      <c r="B4" s="16"/>
      <c r="C4" s="20"/>
      <c r="D4" s="18"/>
      <c r="E4" s="22"/>
      <c r="F4" s="18"/>
      <c r="G4" s="13"/>
    </row>
    <row r="5" spans="1:7" ht="15.75" thickBot="1" x14ac:dyDescent="0.3">
      <c r="A5" s="3">
        <v>60171</v>
      </c>
      <c r="B5" s="3" t="s">
        <v>16</v>
      </c>
      <c r="C5" s="9">
        <v>2500</v>
      </c>
      <c r="D5" s="4" t="s">
        <v>9</v>
      </c>
      <c r="E5" s="10">
        <v>1</v>
      </c>
      <c r="F5" s="5">
        <v>0</v>
      </c>
      <c r="G5" s="6">
        <f t="shared" ref="G5:G14" si="0">C5*F5</f>
        <v>0</v>
      </c>
    </row>
    <row r="6" spans="1:7" ht="15.75" thickBot="1" x14ac:dyDescent="0.3">
      <c r="A6" s="3">
        <v>60028</v>
      </c>
      <c r="B6" s="3" t="s">
        <v>13</v>
      </c>
      <c r="C6" s="9">
        <v>2000</v>
      </c>
      <c r="D6" s="10" t="s">
        <v>9</v>
      </c>
      <c r="E6" s="10">
        <v>1</v>
      </c>
      <c r="F6" s="5">
        <v>0</v>
      </c>
      <c r="G6" s="6">
        <f t="shared" si="0"/>
        <v>0</v>
      </c>
    </row>
    <row r="7" spans="1:7" ht="15.75" thickBot="1" x14ac:dyDescent="0.3">
      <c r="A7" s="3">
        <v>60917</v>
      </c>
      <c r="B7" s="3" t="s">
        <v>17</v>
      </c>
      <c r="C7" s="9">
        <v>6500</v>
      </c>
      <c r="D7" s="10" t="s">
        <v>10</v>
      </c>
      <c r="E7" s="10">
        <v>100</v>
      </c>
      <c r="F7" s="5">
        <v>0</v>
      </c>
      <c r="G7" s="6">
        <f t="shared" si="0"/>
        <v>0</v>
      </c>
    </row>
    <row r="8" spans="1:7" ht="15.75" thickBot="1" x14ac:dyDescent="0.3">
      <c r="A8" s="3">
        <v>60046</v>
      </c>
      <c r="B8" s="3" t="s">
        <v>15</v>
      </c>
      <c r="C8" s="9">
        <v>1350</v>
      </c>
      <c r="D8" s="10" t="s">
        <v>10</v>
      </c>
      <c r="E8" s="10">
        <v>500</v>
      </c>
      <c r="F8" s="5">
        <v>0</v>
      </c>
      <c r="G8" s="6">
        <f t="shared" si="0"/>
        <v>0</v>
      </c>
    </row>
    <row r="9" spans="1:7" ht="15.75" thickBot="1" x14ac:dyDescent="0.3">
      <c r="A9" s="3">
        <v>60390</v>
      </c>
      <c r="B9" s="3" t="s">
        <v>18</v>
      </c>
      <c r="C9" s="9">
        <v>700</v>
      </c>
      <c r="D9" s="10" t="s">
        <v>10</v>
      </c>
      <c r="E9" s="10">
        <v>250</v>
      </c>
      <c r="F9" s="5">
        <v>0</v>
      </c>
      <c r="G9" s="6">
        <f t="shared" si="0"/>
        <v>0</v>
      </c>
    </row>
    <row r="10" spans="1:7" ht="15.75" thickBot="1" x14ac:dyDescent="0.3">
      <c r="A10" s="3">
        <v>60001</v>
      </c>
      <c r="B10" s="3" t="s">
        <v>11</v>
      </c>
      <c r="C10" s="9">
        <v>200</v>
      </c>
      <c r="D10" s="10" t="s">
        <v>10</v>
      </c>
      <c r="E10" s="10">
        <v>10</v>
      </c>
      <c r="F10" s="5">
        <v>0</v>
      </c>
      <c r="G10" s="6">
        <f t="shared" si="0"/>
        <v>0</v>
      </c>
    </row>
    <row r="11" spans="1:7" ht="15.75" thickBot="1" x14ac:dyDescent="0.3">
      <c r="A11" s="3">
        <v>60096</v>
      </c>
      <c r="B11" s="3" t="s">
        <v>14</v>
      </c>
      <c r="C11" s="9">
        <v>30</v>
      </c>
      <c r="D11" s="10" t="s">
        <v>9</v>
      </c>
      <c r="E11" s="10">
        <v>1</v>
      </c>
      <c r="F11" s="5">
        <v>0</v>
      </c>
      <c r="G11" s="6">
        <f t="shared" si="0"/>
        <v>0</v>
      </c>
    </row>
    <row r="12" spans="1:7" ht="15.75" thickBot="1" x14ac:dyDescent="0.3">
      <c r="A12" s="3">
        <v>60089</v>
      </c>
      <c r="B12" s="3" t="s">
        <v>12</v>
      </c>
      <c r="C12" s="9">
        <v>1550</v>
      </c>
      <c r="D12" s="10" t="s">
        <v>9</v>
      </c>
      <c r="E12" s="10">
        <v>1</v>
      </c>
      <c r="F12" s="5">
        <v>0</v>
      </c>
      <c r="G12" s="6">
        <f t="shared" si="0"/>
        <v>0</v>
      </c>
    </row>
    <row r="13" spans="1:7" ht="15.75" thickBot="1" x14ac:dyDescent="0.3">
      <c r="A13" s="3">
        <v>60926</v>
      </c>
      <c r="B13" s="3" t="s">
        <v>19</v>
      </c>
      <c r="C13" s="9">
        <v>332</v>
      </c>
      <c r="D13" s="10" t="s">
        <v>10</v>
      </c>
      <c r="E13" s="10">
        <v>250</v>
      </c>
      <c r="F13" s="5">
        <v>0</v>
      </c>
      <c r="G13" s="6">
        <f t="shared" si="0"/>
        <v>0</v>
      </c>
    </row>
    <row r="14" spans="1:7" ht="15.75" thickBot="1" x14ac:dyDescent="0.3">
      <c r="A14" s="3">
        <v>60918</v>
      </c>
      <c r="B14" s="3" t="s">
        <v>20</v>
      </c>
      <c r="C14" s="9">
        <v>200</v>
      </c>
      <c r="D14" s="10" t="s">
        <v>10</v>
      </c>
      <c r="E14" s="10">
        <v>250</v>
      </c>
      <c r="F14" s="5">
        <v>0</v>
      </c>
      <c r="G14" s="6">
        <f t="shared" si="0"/>
        <v>0</v>
      </c>
    </row>
    <row r="15" spans="1:7" ht="30" customHeight="1" thickTop="1" thickBot="1" x14ac:dyDescent="0.3">
      <c r="A15" s="7"/>
      <c r="B15" s="7"/>
      <c r="C15" s="11" t="s">
        <v>21</v>
      </c>
      <c r="D15" s="11"/>
      <c r="E15" s="11"/>
      <c r="F15" s="11"/>
      <c r="G15" s="8">
        <f>SUM(G5:G14)</f>
        <v>0</v>
      </c>
    </row>
    <row r="16" spans="1:7" ht="30" customHeight="1" thickTop="1" thickBot="1" x14ac:dyDescent="0.3">
      <c r="C16" s="11" t="s">
        <v>5</v>
      </c>
      <c r="D16" s="11"/>
      <c r="E16" s="11"/>
      <c r="F16" s="11"/>
      <c r="G16" s="8">
        <f>G15*0.21</f>
        <v>0</v>
      </c>
    </row>
    <row r="17" spans="2:7" ht="30" customHeight="1" thickTop="1" thickBot="1" x14ac:dyDescent="0.3">
      <c r="C17" s="11" t="s">
        <v>22</v>
      </c>
      <c r="D17" s="11"/>
      <c r="E17" s="11"/>
      <c r="F17" s="11"/>
      <c r="G17" s="8">
        <f>G15+G16</f>
        <v>0</v>
      </c>
    </row>
    <row r="18" spans="2:7" ht="15" customHeight="1" thickTop="1" x14ac:dyDescent="0.25">
      <c r="B18" s="2"/>
      <c r="C18" s="2"/>
      <c r="D18" s="2"/>
      <c r="E18" s="2"/>
      <c r="F18" s="2"/>
      <c r="G18" s="2"/>
    </row>
    <row r="19" spans="2:7" ht="15" customHeight="1" x14ac:dyDescent="0.25">
      <c r="B19" s="2" t="s">
        <v>1</v>
      </c>
      <c r="C19" s="2"/>
      <c r="D19" s="2"/>
      <c r="E19" s="2"/>
      <c r="F19" s="2"/>
      <c r="G19" s="2"/>
    </row>
    <row r="20" spans="2:7" ht="15" customHeight="1" x14ac:dyDescent="0.25">
      <c r="B20" s="2"/>
      <c r="C20" s="2"/>
      <c r="D20" s="2"/>
      <c r="E20" s="2"/>
      <c r="F20" s="2"/>
      <c r="G20" s="2"/>
    </row>
    <row r="21" spans="2:7" ht="15" customHeight="1" x14ac:dyDescent="0.25">
      <c r="B21" s="2"/>
      <c r="C21" s="2"/>
      <c r="D21" s="2"/>
      <c r="E21" s="2"/>
      <c r="F21" s="2"/>
      <c r="G21" s="2"/>
    </row>
  </sheetData>
  <sheetProtection algorithmName="SHA-512" hashValue="H2op7kllulibDgB7ryg9aizFqmzhDSwfNofXVHh6DneQbTeiYOG6fHwZj9FlwtjzFLxnE48Nj9bIu5CR8UqSnQ==" saltValue="AlnHPU/mizurSzCvbEGIiw==" spinCount="100000" sheet="1" objects="1" scenarios="1"/>
  <mergeCells count="10">
    <mergeCell ref="C16:F16"/>
    <mergeCell ref="C17:F17"/>
    <mergeCell ref="G3:G4"/>
    <mergeCell ref="A1:G1"/>
    <mergeCell ref="A3:A4"/>
    <mergeCell ref="B3:B4"/>
    <mergeCell ref="F3:F4"/>
    <mergeCell ref="C15:F15"/>
    <mergeCell ref="C3:D4"/>
    <mergeCell ref="E3:E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AB0EF-E4A6-4874-9ECE-1AEB81188133}">
  <dimension ref="A1:G16"/>
  <sheetViews>
    <sheetView tabSelected="1" workbookViewId="0">
      <selection activeCell="I10" sqref="I10"/>
    </sheetView>
  </sheetViews>
  <sheetFormatPr baseColWidth="10" defaultColWidth="11.42578125" defaultRowHeight="15" x14ac:dyDescent="0.25"/>
  <cols>
    <col min="1" max="1" width="10.42578125" style="1" customWidth="1"/>
    <col min="2" max="2" width="43.28515625" style="1" customWidth="1"/>
    <col min="3" max="3" width="16.28515625" style="1" customWidth="1"/>
    <col min="4" max="4" width="15.28515625" style="1" customWidth="1"/>
    <col min="5" max="5" width="16.140625" style="1" customWidth="1"/>
    <col min="6" max="6" width="30.42578125" style="1" customWidth="1"/>
    <col min="7" max="7" width="29.42578125" style="1" customWidth="1"/>
    <col min="8" max="16384" width="11.42578125" style="1"/>
  </cols>
  <sheetData>
    <row r="1" spans="1:7" ht="21" x14ac:dyDescent="0.35">
      <c r="A1" s="14" t="s">
        <v>23</v>
      </c>
      <c r="B1" s="14"/>
      <c r="C1" s="14"/>
      <c r="D1" s="14"/>
      <c r="E1" s="14"/>
      <c r="F1" s="14"/>
      <c r="G1" s="14"/>
    </row>
    <row r="2" spans="1:7" ht="15.75" thickBot="1" x14ac:dyDescent="0.3"/>
    <row r="3" spans="1:7" ht="14.45" customHeight="1" x14ac:dyDescent="0.25">
      <c r="A3" s="12" t="s">
        <v>2</v>
      </c>
      <c r="B3" s="15" t="s">
        <v>0</v>
      </c>
      <c r="C3" s="19" t="s">
        <v>7</v>
      </c>
      <c r="D3" s="17"/>
      <c r="E3" s="21" t="s">
        <v>25</v>
      </c>
      <c r="F3" s="17" t="s">
        <v>4</v>
      </c>
      <c r="G3" s="12" t="s">
        <v>3</v>
      </c>
    </row>
    <row r="4" spans="1:7" ht="44.25" customHeight="1" thickBot="1" x14ac:dyDescent="0.3">
      <c r="A4" s="13"/>
      <c r="B4" s="16"/>
      <c r="C4" s="20"/>
      <c r="D4" s="18"/>
      <c r="E4" s="22"/>
      <c r="F4" s="18"/>
      <c r="G4" s="13"/>
    </row>
    <row r="5" spans="1:7" ht="15.75" thickBot="1" x14ac:dyDescent="0.3">
      <c r="A5" s="3">
        <v>60003</v>
      </c>
      <c r="B5" s="3" t="s">
        <v>26</v>
      </c>
      <c r="C5" s="9">
        <v>1000</v>
      </c>
      <c r="D5" s="4" t="s">
        <v>10</v>
      </c>
      <c r="E5" s="10">
        <v>100</v>
      </c>
      <c r="F5" s="5">
        <v>0</v>
      </c>
      <c r="G5" s="6">
        <f t="shared" ref="G5:G9" si="0">C5*F5</f>
        <v>0</v>
      </c>
    </row>
    <row r="6" spans="1:7" ht="15.75" thickBot="1" x14ac:dyDescent="0.3">
      <c r="A6" s="3">
        <v>60062</v>
      </c>
      <c r="B6" s="3" t="s">
        <v>27</v>
      </c>
      <c r="C6" s="9">
        <v>1960</v>
      </c>
      <c r="D6" s="10" t="s">
        <v>10</v>
      </c>
      <c r="E6" s="10">
        <v>50</v>
      </c>
      <c r="F6" s="5">
        <v>0</v>
      </c>
      <c r="G6" s="6">
        <f t="shared" si="0"/>
        <v>0</v>
      </c>
    </row>
    <row r="7" spans="1:7" ht="15.75" thickBot="1" x14ac:dyDescent="0.3">
      <c r="A7" s="3">
        <v>60078</v>
      </c>
      <c r="B7" s="3" t="s">
        <v>28</v>
      </c>
      <c r="C7" s="9">
        <v>229</v>
      </c>
      <c r="D7" s="10" t="s">
        <v>10</v>
      </c>
      <c r="E7" s="10">
        <v>50</v>
      </c>
      <c r="F7" s="5">
        <v>0</v>
      </c>
      <c r="G7" s="6">
        <f t="shared" si="0"/>
        <v>0</v>
      </c>
    </row>
    <row r="8" spans="1:7" ht="15.75" thickBot="1" x14ac:dyDescent="0.3">
      <c r="A8" s="3">
        <v>60063</v>
      </c>
      <c r="B8" s="3" t="s">
        <v>29</v>
      </c>
      <c r="C8" s="9">
        <v>662</v>
      </c>
      <c r="D8" s="10" t="s">
        <v>10</v>
      </c>
      <c r="E8" s="10">
        <v>50</v>
      </c>
      <c r="F8" s="5">
        <v>0</v>
      </c>
      <c r="G8" s="6">
        <f t="shared" si="0"/>
        <v>0</v>
      </c>
    </row>
    <row r="9" spans="1:7" ht="15.75" thickBot="1" x14ac:dyDescent="0.3">
      <c r="A9" s="3">
        <v>60051</v>
      </c>
      <c r="B9" s="3" t="s">
        <v>30</v>
      </c>
      <c r="C9" s="9">
        <v>270</v>
      </c>
      <c r="D9" s="10" t="s">
        <v>24</v>
      </c>
      <c r="E9" s="10">
        <v>50</v>
      </c>
      <c r="F9" s="5">
        <v>0</v>
      </c>
      <c r="G9" s="6">
        <f t="shared" si="0"/>
        <v>0</v>
      </c>
    </row>
    <row r="10" spans="1:7" ht="30" customHeight="1" thickTop="1" thickBot="1" x14ac:dyDescent="0.3">
      <c r="A10" s="7"/>
      <c r="B10" s="7"/>
      <c r="C10" s="11" t="s">
        <v>31</v>
      </c>
      <c r="D10" s="11"/>
      <c r="E10" s="11"/>
      <c r="F10" s="11"/>
      <c r="G10" s="8">
        <f>SUM(G5:G9)</f>
        <v>0</v>
      </c>
    </row>
    <row r="11" spans="1:7" ht="30" customHeight="1" thickTop="1" thickBot="1" x14ac:dyDescent="0.3">
      <c r="C11" s="11" t="s">
        <v>5</v>
      </c>
      <c r="D11" s="11"/>
      <c r="E11" s="11"/>
      <c r="F11" s="11"/>
      <c r="G11" s="8">
        <f>G10*0.21</f>
        <v>0</v>
      </c>
    </row>
    <row r="12" spans="1:7" ht="30" customHeight="1" thickTop="1" thickBot="1" x14ac:dyDescent="0.3">
      <c r="C12" s="11" t="s">
        <v>32</v>
      </c>
      <c r="D12" s="11"/>
      <c r="E12" s="11"/>
      <c r="F12" s="11"/>
      <c r="G12" s="8">
        <f>G10+G11</f>
        <v>0</v>
      </c>
    </row>
    <row r="13" spans="1:7" ht="15" customHeight="1" thickTop="1" x14ac:dyDescent="0.25">
      <c r="B13" s="2"/>
      <c r="C13" s="2"/>
      <c r="D13" s="2"/>
      <c r="E13" s="2"/>
      <c r="F13" s="2"/>
      <c r="G13" s="2"/>
    </row>
    <row r="14" spans="1:7" ht="15" customHeight="1" x14ac:dyDescent="0.25">
      <c r="B14" s="2" t="s">
        <v>1</v>
      </c>
      <c r="C14" s="2"/>
      <c r="D14" s="2"/>
      <c r="E14" s="2"/>
      <c r="F14" s="2"/>
      <c r="G14" s="2"/>
    </row>
    <row r="15" spans="1:7" ht="15" customHeight="1" x14ac:dyDescent="0.25">
      <c r="B15" s="2"/>
      <c r="C15" s="2"/>
      <c r="D15" s="2"/>
      <c r="E15" s="2"/>
      <c r="F15" s="2"/>
      <c r="G15" s="2"/>
    </row>
    <row r="16" spans="1:7" ht="15" customHeight="1" x14ac:dyDescent="0.25">
      <c r="B16" s="2"/>
      <c r="C16" s="2"/>
      <c r="D16" s="2"/>
      <c r="E16" s="2"/>
      <c r="F16" s="2"/>
      <c r="G16" s="2"/>
    </row>
  </sheetData>
  <sheetProtection algorithmName="SHA-512" hashValue="UzGX98VeMYHB/HZGwvWrQAs1CBhzKdZF1IME7qU3zsorfhDFH9GhY1wlHLjEU6OvwsqWjMKwAbTwxiDZJ5vPyw==" saltValue="xsEB6WWE3cDgyk4XjwypNA==" spinCount="100000" sheet="1" objects="1" scenarios="1"/>
  <mergeCells count="10">
    <mergeCell ref="C10:F10"/>
    <mergeCell ref="C11:F11"/>
    <mergeCell ref="C12:F12"/>
    <mergeCell ref="A1:G1"/>
    <mergeCell ref="A3:A4"/>
    <mergeCell ref="B3:B4"/>
    <mergeCell ref="C3:D4"/>
    <mergeCell ref="E3:E4"/>
    <mergeCell ref="F3:F4"/>
    <mergeCell ref="G3:G4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OFERTA ECO. LOTE 1</vt:lpstr>
      <vt:lpstr>OFERTA ECO. 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Soler Granados, Beatriz</dc:creator>
  <cp:lastModifiedBy>Cañete Mora, Francisco José</cp:lastModifiedBy>
  <dcterms:created xsi:type="dcterms:W3CDTF">2016-09-22T11:39:19Z</dcterms:created>
  <dcterms:modified xsi:type="dcterms:W3CDTF">2020-07-16T07:02:20Z</dcterms:modified>
</cp:coreProperties>
</file>