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15673\AppData\Local\Temp\"/>
    </mc:Choice>
  </mc:AlternateContent>
  <bookViews>
    <workbookView xWindow="0" yWindow="0" windowWidth="19905" windowHeight="5895" activeTab="1"/>
  </bookViews>
  <sheets>
    <sheet name="LOTE 1" sheetId="6" r:id="rId1"/>
    <sheet name="LOTE 2" sheetId="5" r:id="rId2"/>
    <sheet name="LOTE 3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4" l="1"/>
  <c r="H23" i="4"/>
  <c r="H24" i="4"/>
  <c r="H21" i="4"/>
  <c r="H10" i="5" l="1"/>
  <c r="H11" i="5"/>
  <c r="H12" i="5"/>
  <c r="H13" i="5"/>
  <c r="H14" i="5"/>
  <c r="H15" i="5"/>
  <c r="H9" i="5"/>
  <c r="H4" i="5" l="1"/>
  <c r="H5" i="5"/>
  <c r="H6" i="5"/>
  <c r="H7" i="5"/>
  <c r="H8" i="5"/>
  <c r="H3" i="5"/>
  <c r="H4" i="6"/>
  <c r="H5" i="6"/>
  <c r="H3" i="6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6" i="6" l="1"/>
  <c r="H7" i="6" s="1"/>
  <c r="H8" i="6" s="1"/>
  <c r="H16" i="5"/>
  <c r="H17" i="5" s="1"/>
  <c r="H18" i="5" s="1"/>
  <c r="H3" i="4"/>
  <c r="H25" i="4" s="1"/>
  <c r="H26" i="4" l="1"/>
  <c r="H27" i="4" s="1"/>
</calcChain>
</file>

<file path=xl/sharedStrings.xml><?xml version="1.0" encoding="utf-8"?>
<sst xmlns="http://schemas.openxmlformats.org/spreadsheetml/2006/main" count="151" uniqueCount="63">
  <si>
    <t>DENOMINACIÓN</t>
  </si>
  <si>
    <t>REF. INTERNA  METRO</t>
  </si>
  <si>
    <t>IMPORTE TOTAL OFERTADO (IVA excluido)</t>
  </si>
  <si>
    <t>IMPORTE DEL IVA</t>
  </si>
  <si>
    <t>IMPORTE TOTAL OFERTADO (Con IVA)</t>
  </si>
  <si>
    <t xml:space="preserve"> </t>
  </si>
  <si>
    <t>PALET EUROPEO MADERA 1200x800mm 4 ENTRAD</t>
  </si>
  <si>
    <t>ENVOLVENTE DE MADERA 1200x800x200 mm</t>
  </si>
  <si>
    <t>MODULO NEFAB REPAK T/P 1200x800x400 mm</t>
  </si>
  <si>
    <t>ETIQUETA SEGURIDAD IMPRESA 70 X 30 mm</t>
  </si>
  <si>
    <t>BOBINA ETIQUETAS MAT. MOVAL (45 X 25)</t>
  </si>
  <si>
    <t>BOBINA ETIQUETAS EM MOVAL (45 X 76,2)</t>
  </si>
  <si>
    <t>BOBINA ETIQUETA SALIDAS 100X75 mm BLANCA</t>
  </si>
  <si>
    <t>ROLL.500 Un ETIQUETA ENVIO URGENTE 90X45</t>
  </si>
  <si>
    <t>ROLL.250Un ETIQUETA ENVIO URGENTE 170X45</t>
  </si>
  <si>
    <t>CINTA HD2 OUT 70 X 300 M (RIBBON MOVAL)</t>
  </si>
  <si>
    <t>ROLLO PAPEL KRAFFT 85GR.110 CM (62 KGS.)</t>
  </si>
  <si>
    <t>ROLLO CINTA ADH. PVC 50X66 MM ROMBO IMPR</t>
  </si>
  <si>
    <t>CAJA DE CARTON 310X260X300 mm.(PAQ 20un)</t>
  </si>
  <si>
    <t>CAJA DE CARTON 430X310X300 mm.(PAQ 20un)</t>
  </si>
  <si>
    <t>CAJA CARTON DE 200X150X200 mm.   (25 un)</t>
  </si>
  <si>
    <t>CAJA DE CARTON 200X300X200 mm.(PAQ 20un)</t>
  </si>
  <si>
    <t>PQTE 100 BOLSAS PLAST TRANS 100X200 T150</t>
  </si>
  <si>
    <t>PQTE 100 BOLSAS PLAST TRANS 150X300 T150</t>
  </si>
  <si>
    <t>PAQ 50U BOLSA BURB.C6 180X220+40 ANTIEST</t>
  </si>
  <si>
    <t>ROLLO FILM BURBUJA MEDIANA DE 183X1 MTS</t>
  </si>
  <si>
    <t>ROLLO FILM PLAST ESTIRABLE;MANDRIL 39X30</t>
  </si>
  <si>
    <t>ROLLO FILM PVC RETRACTIL 30 µ 50 Cm</t>
  </si>
  <si>
    <t>PINZA METAL.FLEJE 16mm FOSFAT(BOL 100Un)</t>
  </si>
  <si>
    <t>ROLLO CINTA DE FLEJE ANCHO DE 16 mm</t>
  </si>
  <si>
    <t>BOBINA POLIETILENO RETR.500mm.* 200M NEG</t>
  </si>
  <si>
    <t>FILM ESTIRABLE AUTOMATICO 30 MICRAS</t>
  </si>
  <si>
    <t>FORMATO POLIET. CUBREPALET 1600x2000mm</t>
  </si>
  <si>
    <t>ROLLO CINTA FLEJE 12mm (MAQ.TERMICA)</t>
  </si>
  <si>
    <t>CAJA REUTILIZABLE 400X300X200 EXT</t>
  </si>
  <si>
    <t>PRECINTO POLIESTIR.AUTOEXTINGUIBLE 100Un</t>
  </si>
  <si>
    <t>UNIDADES x PAQ/CAJ</t>
  </si>
  <si>
    <t>CAJA</t>
  </si>
  <si>
    <t>PAQ.</t>
  </si>
  <si>
    <t>CAJ.</t>
  </si>
  <si>
    <t>UN</t>
  </si>
  <si>
    <t>ROLLO ETIQUETAS RECARGA Y RECAUDACION</t>
  </si>
  <si>
    <t>ETIQUETA COMPONENTE UTIL 75x40mm</t>
  </si>
  <si>
    <t>ETIQUETA COMPONENTE NO UTIL 75x40mm</t>
  </si>
  <si>
    <t>ETIQUETA COMPONENTE DE BAJA 75x40mm</t>
  </si>
  <si>
    <t>ETIQUETA COMPONENTE EN GARANTIA 75x40mm</t>
  </si>
  <si>
    <t>ETIQUETA NO CONFORMIDAD 100x73mm</t>
  </si>
  <si>
    <t>ROLLO</t>
  </si>
  <si>
    <t>CONDICIONES DE EMBALAJE</t>
  </si>
  <si>
    <t>UNIDADES X
 PAQ/CAJA/ROLLO</t>
  </si>
  <si>
    <t>PRECIO OFERTADO POR UNIDAD DE EMPAQUETADO
 (SIN IVA)</t>
  </si>
  <si>
    <t>VALOR OFERTADO
 (SIN IVA)</t>
  </si>
  <si>
    <t>CANTIDAD ESTIMADA 2 AÑOS 
SEGÚN EMPAQUETADO</t>
  </si>
  <si>
    <t>CANTIDAD ESTIMADA 2 AÑOS
 S/EMPAQUETADO</t>
  </si>
  <si>
    <t>ROLLOS</t>
  </si>
  <si>
    <t>UN.</t>
  </si>
  <si>
    <t>ANEXO II OFERTA ECONÓMICA LOTE 1: EMBALAJES DE MADERA</t>
  </si>
  <si>
    <t>ANEXO II OFERTA ECONÓMICA LOTE 2: ETIQUETAS IDENTIFICACIÓN</t>
  </si>
  <si>
    <t xml:space="preserve"> ANEXO II OFERTA ECONÓMICA  LOTE 3: EMBALAJES DE CARTÓN Y ACCESORIOS EMBALAR</t>
  </si>
  <si>
    <t>ROLLO FLEJE FLEJADORA AUTOMATICA 16 mm</t>
  </si>
  <si>
    <t>ROLLO FLEJE FLEJADORA AUTOMATICA 19 mm</t>
  </si>
  <si>
    <r>
      <rPr>
        <b/>
        <i/>
        <sz val="10"/>
        <color theme="1"/>
        <rFont val="Calibri"/>
        <family val="2"/>
        <scheme val="minor"/>
      </rPr>
      <t xml:space="preserve"> (*) A tener en consideración: </t>
    </r>
    <r>
      <rPr>
        <i/>
        <sz val="10"/>
        <color theme="1"/>
        <rFont val="Calibri"/>
        <family val="2"/>
        <scheme val="minor"/>
      </rPr>
      <t xml:space="preserve">
• </t>
    </r>
    <r>
      <rPr>
        <b/>
        <i/>
        <u/>
        <sz val="10"/>
        <color theme="1"/>
        <rFont val="Calibri"/>
        <family val="2"/>
        <scheme val="minor"/>
      </rPr>
      <t>Los precios deberan indicarse por empaquetado</t>
    </r>
    <r>
      <rPr>
        <i/>
        <sz val="10"/>
        <color theme="1"/>
        <rFont val="Calibri"/>
        <family val="2"/>
        <scheme val="minor"/>
      </rPr>
      <t xml:space="preserve">, no pudiendo tener mas de dos cifras decimales.
• El Anexo II OFERTA ECONÓMICA está preparado para calcular automáticamente el valor ofertado y el importe total de la oferta económica.
• No se admitirán ofertas con precios unitarios con más de dos cifras decimales.
• Los oferentes deberán presentar cotización por TODAS Y CADA UNA de las posiciones que componen el lote.
• El precio ofertado se entiende como total, comprendiendo toda clase de gastos hasta la entrega de la mercancía en los almacenes de METRO (portes, embalajes, etc), incluidos tributos, impuestos y arbitrios estatales, autonómicos y locales, excepto I.V.A. que figurará expresamente aparte.
</t>
    </r>
  </si>
  <si>
    <r>
      <rPr>
        <b/>
        <i/>
        <sz val="10"/>
        <color theme="1"/>
        <rFont val="Calibri"/>
        <family val="2"/>
        <scheme val="minor"/>
      </rPr>
      <t xml:space="preserve"> (*) A tener en consideración: </t>
    </r>
    <r>
      <rPr>
        <i/>
        <sz val="10"/>
        <color theme="1"/>
        <rFont val="Calibri"/>
        <family val="2"/>
        <scheme val="minor"/>
      </rPr>
      <t xml:space="preserve">
• </t>
    </r>
    <r>
      <rPr>
        <b/>
        <i/>
        <u/>
        <sz val="10"/>
        <color theme="1"/>
        <rFont val="Calibri"/>
        <family val="2"/>
        <scheme val="minor"/>
      </rPr>
      <t>Los precios deberan indicarse por empaquetado</t>
    </r>
    <r>
      <rPr>
        <i/>
        <sz val="10"/>
        <color theme="1"/>
        <rFont val="Calibri"/>
        <family val="2"/>
        <scheme val="minor"/>
      </rPr>
      <t xml:space="preserve">, no pudiendo tener más de dos cifras decimales.
• El Anexo II OFERTA ECONÓMICA está preparado para calcular automáticamente el valor ofertado y el importe total de la oferta económica.
• No se admitirán ofertas con precios unitarios con más de dos cifras decimales.
• Los oferentes deberán presentar cotización por TODAS Y CADA UNA de las posiciones que componen  el lote.
• El precio ofertado se entiende como total, comprendiendo toda clase de gastos hasta la entrega de la mercancía en los almacenes de METRO (portes, embalajes, etc), incluidos tributos, impuestos y arbitrios estatales, autonómicos y locales, excepto I.V.A. que figurará expresamente aparte.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</si>
</sst>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rgb="FF000000"/>
      <name val="Calibri"/>
      <family val="2"/>
      <scheme val="minor"/>
    </font>
    <font>
      <b/>
      <i/>
      <sz val="8"/>
      <color rgb="FFFFFFFF"/>
      <name val="Calibri"/>
      <family val="2"/>
      <scheme val="minor"/>
    </font>
    <font>
      <sz val="9"/>
      <color theme="1"/>
      <name val="Times New Roman"/>
      <family val="1"/>
    </font>
    <font>
      <sz val="10"/>
      <name val="Calibri"/>
      <family val="2"/>
      <scheme val="minor"/>
    </font>
    <font>
      <b/>
      <i/>
      <sz val="14"/>
      <color indexed="9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u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548DD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42"/>
        <bgColor indexed="26"/>
      </patternFill>
    </fill>
    <fill>
      <patternFill patternType="solid">
        <fgColor rgb="FF002060"/>
        <bgColor indexed="23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/>
      <bottom/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medium">
        <color theme="4" tint="-0.24994659260841701"/>
      </left>
      <right style="medium">
        <color rgb="FF0070C0"/>
      </right>
      <top style="medium">
        <color theme="4" tint="-0.24994659260841701"/>
      </top>
      <bottom style="medium">
        <color rgb="FF0070C0"/>
      </bottom>
      <diagonal/>
    </border>
    <border>
      <left style="medium">
        <color theme="4" tint="-0.24994659260841701"/>
      </left>
      <right style="medium">
        <color rgb="FF0070C0"/>
      </right>
      <top style="medium">
        <color theme="4" tint="-0.24994659260841701"/>
      </top>
      <bottom style="medium">
        <color theme="4" tint="-0.24994659260841701"/>
      </bottom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rgb="FF0070C0"/>
      </bottom>
      <diagonal/>
    </border>
    <border>
      <left style="medium">
        <color indexed="64"/>
      </left>
      <right/>
      <top/>
      <bottom/>
      <diagonal/>
    </border>
    <border>
      <left style="medium">
        <color rgb="FF0070C0"/>
      </left>
      <right/>
      <top/>
      <bottom/>
      <diagonal/>
    </border>
    <border>
      <left style="medium">
        <color theme="4" tint="-0.24994659260841701"/>
      </left>
      <right/>
      <top style="medium">
        <color theme="4" tint="-0.24994659260841701"/>
      </top>
      <bottom style="medium">
        <color theme="4" tint="-0.24994659260841701"/>
      </bottom>
      <diagonal/>
    </border>
    <border>
      <left style="medium">
        <color theme="4" tint="-0.24994659260841701"/>
      </left>
      <right/>
      <top style="medium">
        <color theme="4" tint="-0.24994659260841701"/>
      </top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56">
    <xf numFmtId="0" fontId="0" fillId="0" borderId="0" xfId="0"/>
    <xf numFmtId="1" fontId="6" fillId="4" borderId="11" xfId="0" applyNumberFormat="1" applyFont="1" applyFill="1" applyBorder="1" applyAlignment="1" applyProtection="1">
      <alignment horizontal="center" vertical="center"/>
    </xf>
    <xf numFmtId="49" fontId="6" fillId="4" borderId="11" xfId="0" applyNumberFormat="1" applyFont="1" applyFill="1" applyBorder="1" applyAlignment="1" applyProtection="1">
      <alignment vertical="center"/>
    </xf>
    <xf numFmtId="1" fontId="6" fillId="4" borderId="9" xfId="0" applyNumberFormat="1" applyFont="1" applyFill="1" applyBorder="1" applyAlignment="1" applyProtection="1">
      <alignment horizontal="center" vertical="center"/>
    </xf>
    <xf numFmtId="49" fontId="6" fillId="4" borderId="9" xfId="0" applyNumberFormat="1" applyFont="1" applyFill="1" applyBorder="1" applyAlignment="1" applyProtection="1">
      <alignment vertical="center"/>
    </xf>
    <xf numFmtId="1" fontId="6" fillId="4" borderId="14" xfId="0" applyNumberFormat="1" applyFont="1" applyFill="1" applyBorder="1" applyAlignment="1" applyProtection="1">
      <alignment horizontal="center" vertical="center"/>
    </xf>
    <xf numFmtId="49" fontId="6" fillId="4" borderId="14" xfId="0" applyNumberFormat="1" applyFont="1" applyFill="1" applyBorder="1" applyAlignment="1" applyProtection="1">
      <alignment vertical="center"/>
    </xf>
    <xf numFmtId="49" fontId="6" fillId="4" borderId="11" xfId="0" applyNumberFormat="1" applyFont="1" applyFill="1" applyBorder="1" applyAlignment="1" applyProtection="1">
      <alignment horizontal="center" vertical="center"/>
    </xf>
    <xf numFmtId="49" fontId="6" fillId="4" borderId="9" xfId="0" applyNumberFormat="1" applyFont="1" applyFill="1" applyBorder="1" applyAlignment="1" applyProtection="1">
      <alignment horizontal="center" vertical="center"/>
    </xf>
    <xf numFmtId="49" fontId="6" fillId="4" borderId="17" xfId="0" applyNumberFormat="1" applyFont="1" applyFill="1" applyBorder="1" applyAlignment="1" applyProtection="1">
      <alignment horizontal="center" vertical="center"/>
    </xf>
    <xf numFmtId="49" fontId="6" fillId="4" borderId="18" xfId="0" applyNumberFormat="1" applyFont="1" applyFill="1" applyBorder="1" applyAlignment="1" applyProtection="1">
      <alignment horizontal="center" vertical="center"/>
    </xf>
    <xf numFmtId="0" fontId="6" fillId="4" borderId="9" xfId="0" applyNumberFormat="1" applyFont="1" applyFill="1" applyBorder="1" applyAlignment="1" applyProtection="1">
      <alignment horizontal="center" vertical="center"/>
    </xf>
    <xf numFmtId="0" fontId="6" fillId="4" borderId="11" xfId="0" applyNumberFormat="1" applyFont="1" applyFill="1" applyBorder="1" applyAlignment="1" applyProtection="1">
      <alignment horizontal="center" vertical="center"/>
    </xf>
    <xf numFmtId="0" fontId="6" fillId="4" borderId="17" xfId="0" applyNumberFormat="1" applyFont="1" applyFill="1" applyBorder="1" applyAlignment="1" applyProtection="1">
      <alignment horizontal="center" vertical="center"/>
    </xf>
    <xf numFmtId="0" fontId="6" fillId="4" borderId="18" xfId="0" applyNumberFormat="1" applyFont="1" applyFill="1" applyBorder="1" applyAlignment="1" applyProtection="1">
      <alignment horizontal="center" vertical="center"/>
    </xf>
    <xf numFmtId="0" fontId="0" fillId="6" borderId="0" xfId="0" applyFill="1" applyProtection="1">
      <protection locked="0"/>
    </xf>
    <xf numFmtId="0" fontId="0" fillId="0" borderId="0" xfId="0" applyProtection="1"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44" fontId="3" fillId="3" borderId="9" xfId="1" applyFont="1" applyFill="1" applyBorder="1" applyAlignment="1" applyProtection="1">
      <alignment horizontal="center" vertical="center" wrapText="1"/>
      <protection locked="0"/>
    </xf>
    <xf numFmtId="164" fontId="3" fillId="0" borderId="9" xfId="0" applyNumberFormat="1" applyFont="1" applyBorder="1" applyAlignment="1" applyProtection="1">
      <alignment horizontal="right" vertical="center" wrapText="1"/>
      <protection locked="0"/>
    </xf>
    <xf numFmtId="164" fontId="3" fillId="8" borderId="4" xfId="0" applyNumberFormat="1" applyFont="1" applyFill="1" applyBorder="1" applyAlignment="1" applyProtection="1">
      <alignment horizontal="right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3" fontId="1" fillId="0" borderId="13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164" fontId="3" fillId="8" borderId="9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Alignment="1" applyProtection="1">
      <alignment horizontal="justify" vertical="center"/>
      <protection locked="0"/>
    </xf>
    <xf numFmtId="3" fontId="1" fillId="7" borderId="11" xfId="0" applyNumberFormat="1" applyFont="1" applyFill="1" applyBorder="1" applyAlignment="1" applyProtection="1">
      <alignment horizontal="center" vertical="center" wrapText="1"/>
    </xf>
    <xf numFmtId="0" fontId="1" fillId="7" borderId="11" xfId="0" applyNumberFormat="1" applyFont="1" applyFill="1" applyBorder="1" applyAlignment="1" applyProtection="1">
      <alignment horizontal="center" vertical="center" wrapText="1"/>
    </xf>
    <xf numFmtId="0" fontId="7" fillId="5" borderId="15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" vertical="center" wrapText="1"/>
    </xf>
    <xf numFmtId="0" fontId="8" fillId="0" borderId="20" xfId="0" applyFont="1" applyBorder="1" applyAlignment="1" applyProtection="1">
      <alignment horizontal="left" vertical="center" wrapText="1"/>
      <protection locked="0"/>
    </xf>
    <xf numFmtId="0" fontId="8" fillId="0" borderId="21" xfId="0" applyFont="1" applyBorder="1" applyAlignment="1" applyProtection="1">
      <alignment horizontal="left" vertical="center" wrapText="1"/>
      <protection locked="0"/>
    </xf>
    <xf numFmtId="0" fontId="8" fillId="0" borderId="22" xfId="0" applyFont="1" applyBorder="1" applyAlignment="1" applyProtection="1">
      <alignment horizontal="left" vertical="center" wrapText="1"/>
      <protection locked="0"/>
    </xf>
    <xf numFmtId="0" fontId="8" fillId="0" borderId="15" xfId="0" applyFont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0" fontId="8" fillId="0" borderId="23" xfId="0" applyFont="1" applyBorder="1" applyAlignment="1" applyProtection="1">
      <alignment horizontal="left" vertical="center" wrapText="1"/>
      <protection locked="0"/>
    </xf>
    <xf numFmtId="0" fontId="8" fillId="0" borderId="24" xfId="0" applyFont="1" applyBorder="1" applyAlignment="1" applyProtection="1">
      <alignment horizontal="left" vertical="center" wrapText="1"/>
      <protection locked="0"/>
    </xf>
    <xf numFmtId="0" fontId="8" fillId="0" borderId="25" xfId="0" applyFont="1" applyBorder="1" applyAlignment="1" applyProtection="1">
      <alignment horizontal="left" vertical="center" wrapText="1"/>
      <protection locked="0"/>
    </xf>
    <xf numFmtId="0" fontId="8" fillId="0" borderId="26" xfId="0" applyFont="1" applyBorder="1" applyAlignment="1" applyProtection="1">
      <alignment horizontal="left" vertical="center" wrapText="1"/>
      <protection locked="0"/>
    </xf>
    <xf numFmtId="0" fontId="7" fillId="5" borderId="15" xfId="0" applyFont="1" applyFill="1" applyBorder="1" applyAlignment="1" applyProtection="1">
      <alignment horizontal="center" vertical="center" wrapText="1"/>
      <protection locked="0"/>
    </xf>
    <xf numFmtId="0" fontId="7" fillId="5" borderId="0" xfId="0" applyFont="1" applyFill="1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 applyProtection="1">
      <alignment horizontal="right" vertical="center" wrapText="1"/>
      <protection locked="0"/>
    </xf>
    <xf numFmtId="0" fontId="4" fillId="2" borderId="6" xfId="0" applyFont="1" applyFill="1" applyBorder="1" applyAlignment="1" applyProtection="1">
      <alignment horizontal="right" vertical="center" wrapText="1"/>
      <protection locked="0"/>
    </xf>
    <xf numFmtId="0" fontId="4" fillId="2" borderId="2" xfId="0" applyFont="1" applyFill="1" applyBorder="1" applyAlignment="1" applyProtection="1">
      <alignment horizontal="right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right" vertical="center" wrapText="1"/>
      <protection locked="0"/>
    </xf>
    <xf numFmtId="0" fontId="4" fillId="2" borderId="8" xfId="0" applyFont="1" applyFill="1" applyBorder="1" applyAlignment="1" applyProtection="1">
      <alignment horizontal="right" vertical="center" wrapText="1"/>
      <protection locked="0"/>
    </xf>
    <xf numFmtId="0" fontId="4" fillId="2" borderId="4" xfId="0" applyFont="1" applyFill="1" applyBorder="1" applyAlignment="1" applyProtection="1">
      <alignment horizontal="right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2" fillId="2" borderId="1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</cellXfs>
  <cellStyles count="2">
    <cellStyle name="Moneda" xfId="1" builtinId="4"/>
    <cellStyle name="Normal" xfId="0" builtinId="0"/>
  </cellStyles>
  <dxfs count="13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H8" sqref="H8"/>
    </sheetView>
  </sheetViews>
  <sheetFormatPr baseColWidth="10" defaultRowHeight="15" x14ac:dyDescent="0.25"/>
  <cols>
    <col min="1" max="1" width="11.42578125" style="16"/>
    <col min="2" max="2" width="51.85546875" style="16" customWidth="1"/>
    <col min="3" max="3" width="7.7109375" style="16" customWidth="1"/>
    <col min="4" max="4" width="7.5703125" style="16" customWidth="1"/>
    <col min="5" max="5" width="9.85546875" style="16" customWidth="1"/>
    <col min="6" max="6" width="8.140625" style="16" customWidth="1"/>
    <col min="7" max="7" width="16" style="16" customWidth="1"/>
    <col min="8" max="16384" width="11.42578125" style="16"/>
  </cols>
  <sheetData>
    <row r="1" spans="1:8" ht="19.5" thickBot="1" x14ac:dyDescent="0.3">
      <c r="A1" s="41" t="s">
        <v>56</v>
      </c>
      <c r="B1" s="42"/>
      <c r="C1" s="42"/>
      <c r="D1" s="42"/>
      <c r="E1" s="42"/>
      <c r="F1" s="42"/>
      <c r="G1" s="42"/>
      <c r="H1" s="15"/>
    </row>
    <row r="2" spans="1:8" ht="45.75" thickBot="1" x14ac:dyDescent="0.3">
      <c r="A2" s="21" t="s">
        <v>1</v>
      </c>
      <c r="B2" s="21" t="s">
        <v>0</v>
      </c>
      <c r="C2" s="46" t="s">
        <v>49</v>
      </c>
      <c r="D2" s="47"/>
      <c r="E2" s="46" t="s">
        <v>53</v>
      </c>
      <c r="F2" s="47"/>
      <c r="G2" s="17" t="s">
        <v>50</v>
      </c>
      <c r="H2" s="17" t="s">
        <v>51</v>
      </c>
    </row>
    <row r="3" spans="1:8" ht="15.75" thickBot="1" x14ac:dyDescent="0.3">
      <c r="A3" s="1">
        <v>9030</v>
      </c>
      <c r="B3" s="2" t="s">
        <v>6</v>
      </c>
      <c r="C3" s="13">
        <v>1</v>
      </c>
      <c r="D3" s="9" t="s">
        <v>40</v>
      </c>
      <c r="E3" s="22">
        <v>1200</v>
      </c>
      <c r="F3" s="22" t="s">
        <v>40</v>
      </c>
      <c r="G3" s="18">
        <v>0</v>
      </c>
      <c r="H3" s="19">
        <f>G3*E3</f>
        <v>0</v>
      </c>
    </row>
    <row r="4" spans="1:8" ht="15.75" thickBot="1" x14ac:dyDescent="0.3">
      <c r="A4" s="1">
        <v>20906</v>
      </c>
      <c r="B4" s="2" t="s">
        <v>7</v>
      </c>
      <c r="C4" s="13">
        <v>1</v>
      </c>
      <c r="D4" s="9" t="s">
        <v>40</v>
      </c>
      <c r="E4" s="23">
        <v>95</v>
      </c>
      <c r="F4" s="22" t="s">
        <v>40</v>
      </c>
      <c r="G4" s="18">
        <v>0</v>
      </c>
      <c r="H4" s="19">
        <f>G4*E4</f>
        <v>0</v>
      </c>
    </row>
    <row r="5" spans="1:8" ht="15.75" thickBot="1" x14ac:dyDescent="0.3">
      <c r="A5" s="5">
        <v>20907</v>
      </c>
      <c r="B5" s="6" t="s">
        <v>8</v>
      </c>
      <c r="C5" s="14">
        <v>1</v>
      </c>
      <c r="D5" s="10" t="s">
        <v>40</v>
      </c>
      <c r="E5" s="24">
        <v>10</v>
      </c>
      <c r="F5" s="22" t="s">
        <v>40</v>
      </c>
      <c r="G5" s="18">
        <v>0</v>
      </c>
      <c r="H5" s="19">
        <f>G5*E5</f>
        <v>0</v>
      </c>
    </row>
    <row r="6" spans="1:8" ht="15.75" thickBot="1" x14ac:dyDescent="0.3">
      <c r="A6" s="43" t="s">
        <v>2</v>
      </c>
      <c r="B6" s="44"/>
      <c r="C6" s="44"/>
      <c r="D6" s="44"/>
      <c r="E6" s="44"/>
      <c r="F6" s="44"/>
      <c r="G6" s="45"/>
      <c r="H6" s="20">
        <f>SUM(H3:H5)</f>
        <v>0</v>
      </c>
    </row>
    <row r="7" spans="1:8" ht="15.75" thickBot="1" x14ac:dyDescent="0.3">
      <c r="A7" s="43" t="s">
        <v>3</v>
      </c>
      <c r="B7" s="44"/>
      <c r="C7" s="44"/>
      <c r="D7" s="44"/>
      <c r="E7" s="44"/>
      <c r="F7" s="44"/>
      <c r="G7" s="45"/>
      <c r="H7" s="20">
        <f>H6*0.21</f>
        <v>0</v>
      </c>
    </row>
    <row r="8" spans="1:8" ht="15.75" thickBot="1" x14ac:dyDescent="0.3">
      <c r="A8" s="43" t="s">
        <v>4</v>
      </c>
      <c r="B8" s="44"/>
      <c r="C8" s="44"/>
      <c r="D8" s="44"/>
      <c r="E8" s="44"/>
      <c r="F8" s="44"/>
      <c r="G8" s="45"/>
      <c r="H8" s="20">
        <f>H6+H7</f>
        <v>0</v>
      </c>
    </row>
    <row r="12" spans="1:8" ht="15.75" thickBot="1" x14ac:dyDescent="0.3"/>
    <row r="13" spans="1:8" x14ac:dyDescent="0.25">
      <c r="B13" s="32" t="s">
        <v>62</v>
      </c>
      <c r="C13" s="33"/>
      <c r="D13" s="33"/>
      <c r="E13" s="33"/>
      <c r="F13" s="33"/>
      <c r="G13" s="33"/>
      <c r="H13" s="34"/>
    </row>
    <row r="14" spans="1:8" x14ac:dyDescent="0.25">
      <c r="B14" s="35"/>
      <c r="C14" s="36"/>
      <c r="D14" s="36"/>
      <c r="E14" s="36"/>
      <c r="F14" s="36"/>
      <c r="G14" s="36"/>
      <c r="H14" s="37"/>
    </row>
    <row r="15" spans="1:8" x14ac:dyDescent="0.25">
      <c r="B15" s="35"/>
      <c r="C15" s="36"/>
      <c r="D15" s="36"/>
      <c r="E15" s="36"/>
      <c r="F15" s="36"/>
      <c r="G15" s="36"/>
      <c r="H15" s="37"/>
    </row>
    <row r="16" spans="1:8" x14ac:dyDescent="0.25">
      <c r="B16" s="35"/>
      <c r="C16" s="36"/>
      <c r="D16" s="36"/>
      <c r="E16" s="36"/>
      <c r="F16" s="36"/>
      <c r="G16" s="36"/>
      <c r="H16" s="37"/>
    </row>
    <row r="17" spans="2:8" x14ac:dyDescent="0.25">
      <c r="B17" s="35"/>
      <c r="C17" s="36"/>
      <c r="D17" s="36"/>
      <c r="E17" s="36"/>
      <c r="F17" s="36"/>
      <c r="G17" s="36"/>
      <c r="H17" s="37"/>
    </row>
    <row r="18" spans="2:8" x14ac:dyDescent="0.25">
      <c r="B18" s="35"/>
      <c r="C18" s="36"/>
      <c r="D18" s="36"/>
      <c r="E18" s="36"/>
      <c r="F18" s="36"/>
      <c r="G18" s="36"/>
      <c r="H18" s="37"/>
    </row>
    <row r="19" spans="2:8" x14ac:dyDescent="0.25">
      <c r="B19" s="35"/>
      <c r="C19" s="36"/>
      <c r="D19" s="36"/>
      <c r="E19" s="36"/>
      <c r="F19" s="36"/>
      <c r="G19" s="36"/>
      <c r="H19" s="37"/>
    </row>
    <row r="20" spans="2:8" x14ac:dyDescent="0.25">
      <c r="B20" s="35"/>
      <c r="C20" s="36"/>
      <c r="D20" s="36"/>
      <c r="E20" s="36"/>
      <c r="F20" s="36"/>
      <c r="G20" s="36"/>
      <c r="H20" s="37"/>
    </row>
    <row r="21" spans="2:8" x14ac:dyDescent="0.25">
      <c r="B21" s="35"/>
      <c r="C21" s="36"/>
      <c r="D21" s="36"/>
      <c r="E21" s="36"/>
      <c r="F21" s="36"/>
      <c r="G21" s="36"/>
      <c r="H21" s="37"/>
    </row>
    <row r="22" spans="2:8" x14ac:dyDescent="0.25">
      <c r="B22" s="35"/>
      <c r="C22" s="36"/>
      <c r="D22" s="36"/>
      <c r="E22" s="36"/>
      <c r="F22" s="36"/>
      <c r="G22" s="36"/>
      <c r="H22" s="37"/>
    </row>
    <row r="23" spans="2:8" ht="15.75" thickBot="1" x14ac:dyDescent="0.3">
      <c r="B23" s="38"/>
      <c r="C23" s="39"/>
      <c r="D23" s="39"/>
      <c r="E23" s="39"/>
      <c r="F23" s="39"/>
      <c r="G23" s="39"/>
      <c r="H23" s="40"/>
    </row>
  </sheetData>
  <sheetProtection algorithmName="SHA-512" hashValue="NzOunAf6NQfVEVHVJLap4PAhWBAUg1LdyuzGuyuQs7HHLoW+rZPSEvp6I3DbzbooBG7jODoTQ4jMCwQv5jbu9Q==" saltValue="UzbFQ7fBzY8j9s3OvEyvdg==" spinCount="100000" sheet="1" objects="1" scenarios="1" selectLockedCells="1"/>
  <mergeCells count="7">
    <mergeCell ref="B13:H23"/>
    <mergeCell ref="A1:G1"/>
    <mergeCell ref="A6:G6"/>
    <mergeCell ref="A7:G7"/>
    <mergeCell ref="A8:G8"/>
    <mergeCell ref="C2:D2"/>
    <mergeCell ref="E2:F2"/>
  </mergeCells>
  <conditionalFormatting sqref="A3:A5">
    <cfRule type="duplicateValues" dxfId="12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topLeftCell="A7" workbookViewId="0">
      <selection activeCell="H18" sqref="H18"/>
    </sheetView>
  </sheetViews>
  <sheetFormatPr baseColWidth="10" defaultRowHeight="15" x14ac:dyDescent="0.25"/>
  <cols>
    <col min="1" max="1" width="11.42578125" style="16"/>
    <col min="2" max="2" width="44.28515625" style="16" customWidth="1"/>
    <col min="3" max="3" width="8.5703125" style="16" customWidth="1"/>
    <col min="4" max="4" width="7.5703125" style="16" customWidth="1"/>
    <col min="5" max="16384" width="11.42578125" style="16"/>
  </cols>
  <sheetData>
    <row r="1" spans="1:8" ht="19.5" thickBot="1" x14ac:dyDescent="0.3">
      <c r="A1" s="41" t="s">
        <v>57</v>
      </c>
      <c r="B1" s="42"/>
      <c r="C1" s="42"/>
      <c r="D1" s="42"/>
      <c r="E1" s="42"/>
      <c r="F1" s="42"/>
      <c r="G1" s="42"/>
      <c r="H1" s="15"/>
    </row>
    <row r="2" spans="1:8" ht="68.25" thickBot="1" x14ac:dyDescent="0.3">
      <c r="A2" s="21" t="s">
        <v>1</v>
      </c>
      <c r="B2" s="21" t="s">
        <v>0</v>
      </c>
      <c r="C2" s="51" t="s">
        <v>36</v>
      </c>
      <c r="D2" s="52"/>
      <c r="E2" s="53" t="s">
        <v>52</v>
      </c>
      <c r="F2" s="52" t="s">
        <v>48</v>
      </c>
      <c r="G2" s="17" t="s">
        <v>50</v>
      </c>
      <c r="H2" s="17" t="s">
        <v>51</v>
      </c>
    </row>
    <row r="3" spans="1:8" ht="15.75" thickBot="1" x14ac:dyDescent="0.3">
      <c r="A3" s="1">
        <v>60379</v>
      </c>
      <c r="B3" s="2" t="s">
        <v>9</v>
      </c>
      <c r="C3" s="12">
        <v>100</v>
      </c>
      <c r="D3" s="7" t="s">
        <v>37</v>
      </c>
      <c r="E3" s="27">
        <v>50</v>
      </c>
      <c r="F3" s="27" t="s">
        <v>37</v>
      </c>
      <c r="G3" s="18">
        <v>0</v>
      </c>
      <c r="H3" s="19">
        <f>E3*G3</f>
        <v>0</v>
      </c>
    </row>
    <row r="4" spans="1:8" ht="15.75" thickBot="1" x14ac:dyDescent="0.3">
      <c r="A4" s="1">
        <v>60701</v>
      </c>
      <c r="B4" s="2" t="s">
        <v>10</v>
      </c>
      <c r="C4" s="12">
        <v>1</v>
      </c>
      <c r="D4" s="7" t="s">
        <v>40</v>
      </c>
      <c r="E4" s="28">
        <v>60</v>
      </c>
      <c r="F4" s="27" t="s">
        <v>55</v>
      </c>
      <c r="G4" s="18">
        <v>0</v>
      </c>
      <c r="H4" s="19">
        <f t="shared" ref="H4:H8" si="0">E4*G4</f>
        <v>0</v>
      </c>
    </row>
    <row r="5" spans="1:8" ht="15.75" thickBot="1" x14ac:dyDescent="0.3">
      <c r="A5" s="1">
        <v>60702</v>
      </c>
      <c r="B5" s="2" t="s">
        <v>11</v>
      </c>
      <c r="C5" s="12">
        <v>1</v>
      </c>
      <c r="D5" s="7" t="s">
        <v>40</v>
      </c>
      <c r="E5" s="28">
        <v>10</v>
      </c>
      <c r="F5" s="27" t="s">
        <v>55</v>
      </c>
      <c r="G5" s="18">
        <v>0</v>
      </c>
      <c r="H5" s="19">
        <f t="shared" si="0"/>
        <v>0</v>
      </c>
    </row>
    <row r="6" spans="1:8" ht="15.75" thickBot="1" x14ac:dyDescent="0.3">
      <c r="A6" s="1">
        <v>60776</v>
      </c>
      <c r="B6" s="2" t="s">
        <v>12</v>
      </c>
      <c r="C6" s="12">
        <v>1</v>
      </c>
      <c r="D6" s="7" t="s">
        <v>40</v>
      </c>
      <c r="E6" s="28">
        <v>20</v>
      </c>
      <c r="F6" s="27" t="s">
        <v>55</v>
      </c>
      <c r="G6" s="18">
        <v>0</v>
      </c>
      <c r="H6" s="19">
        <f t="shared" si="0"/>
        <v>0</v>
      </c>
    </row>
    <row r="7" spans="1:8" ht="15.75" thickBot="1" x14ac:dyDescent="0.3">
      <c r="A7" s="1">
        <v>60779</v>
      </c>
      <c r="B7" s="2" t="s">
        <v>13</v>
      </c>
      <c r="C7" s="12">
        <v>1</v>
      </c>
      <c r="D7" s="7" t="s">
        <v>40</v>
      </c>
      <c r="E7" s="28">
        <v>4</v>
      </c>
      <c r="F7" s="27" t="s">
        <v>55</v>
      </c>
      <c r="G7" s="18">
        <v>0</v>
      </c>
      <c r="H7" s="19">
        <f t="shared" si="0"/>
        <v>0</v>
      </c>
    </row>
    <row r="8" spans="1:8" ht="15.75" thickBot="1" x14ac:dyDescent="0.3">
      <c r="A8" s="1">
        <v>60780</v>
      </c>
      <c r="B8" s="2" t="s">
        <v>14</v>
      </c>
      <c r="C8" s="12">
        <v>1</v>
      </c>
      <c r="D8" s="7" t="s">
        <v>40</v>
      </c>
      <c r="E8" s="28">
        <v>2</v>
      </c>
      <c r="F8" s="27" t="s">
        <v>55</v>
      </c>
      <c r="G8" s="18">
        <v>0</v>
      </c>
      <c r="H8" s="19">
        <f t="shared" si="0"/>
        <v>0</v>
      </c>
    </row>
    <row r="9" spans="1:8" ht="15.75" thickBot="1" x14ac:dyDescent="0.3">
      <c r="A9" s="1">
        <v>63510</v>
      </c>
      <c r="B9" s="2" t="s">
        <v>15</v>
      </c>
      <c r="C9" s="12">
        <v>1</v>
      </c>
      <c r="D9" s="7" t="s">
        <v>40</v>
      </c>
      <c r="E9" s="28">
        <v>15</v>
      </c>
      <c r="F9" s="27" t="s">
        <v>55</v>
      </c>
      <c r="G9" s="18">
        <v>0</v>
      </c>
      <c r="H9" s="19">
        <f t="shared" ref="H9:H15" si="1">E9*G9</f>
        <v>0</v>
      </c>
    </row>
    <row r="10" spans="1:8" ht="15.75" thickBot="1" x14ac:dyDescent="0.3">
      <c r="A10" s="1">
        <v>60092</v>
      </c>
      <c r="B10" s="2" t="s">
        <v>41</v>
      </c>
      <c r="C10" s="12">
        <v>1000</v>
      </c>
      <c r="D10" s="7" t="s">
        <v>47</v>
      </c>
      <c r="E10" s="27">
        <v>2</v>
      </c>
      <c r="F10" s="27" t="s">
        <v>54</v>
      </c>
      <c r="G10" s="18">
        <v>0</v>
      </c>
      <c r="H10" s="19">
        <f t="shared" si="1"/>
        <v>0</v>
      </c>
    </row>
    <row r="11" spans="1:8" ht="15.75" thickBot="1" x14ac:dyDescent="0.3">
      <c r="A11" s="1">
        <v>62882</v>
      </c>
      <c r="B11" s="2" t="s">
        <v>42</v>
      </c>
      <c r="C11" s="12">
        <v>500</v>
      </c>
      <c r="D11" s="7" t="s">
        <v>47</v>
      </c>
      <c r="E11" s="27">
        <v>300</v>
      </c>
      <c r="F11" s="27" t="s">
        <v>54</v>
      </c>
      <c r="G11" s="18">
        <v>0</v>
      </c>
      <c r="H11" s="19">
        <f t="shared" si="1"/>
        <v>0</v>
      </c>
    </row>
    <row r="12" spans="1:8" ht="15.75" thickBot="1" x14ac:dyDescent="0.3">
      <c r="A12" s="1">
        <v>62883</v>
      </c>
      <c r="B12" s="2" t="s">
        <v>43</v>
      </c>
      <c r="C12" s="12">
        <v>500</v>
      </c>
      <c r="D12" s="7" t="s">
        <v>47</v>
      </c>
      <c r="E12" s="27">
        <v>300</v>
      </c>
      <c r="F12" s="27" t="s">
        <v>54</v>
      </c>
      <c r="G12" s="18">
        <v>0</v>
      </c>
      <c r="H12" s="19">
        <f t="shared" si="1"/>
        <v>0</v>
      </c>
    </row>
    <row r="13" spans="1:8" ht="15.75" thickBot="1" x14ac:dyDescent="0.3">
      <c r="A13" s="1">
        <v>62884</v>
      </c>
      <c r="B13" s="2" t="s">
        <v>44</v>
      </c>
      <c r="C13" s="12">
        <v>500</v>
      </c>
      <c r="D13" s="7" t="s">
        <v>47</v>
      </c>
      <c r="E13" s="27">
        <v>60</v>
      </c>
      <c r="F13" s="27" t="s">
        <v>54</v>
      </c>
      <c r="G13" s="18">
        <v>0</v>
      </c>
      <c r="H13" s="19">
        <f t="shared" si="1"/>
        <v>0</v>
      </c>
    </row>
    <row r="14" spans="1:8" ht="15.75" thickBot="1" x14ac:dyDescent="0.3">
      <c r="A14" s="1">
        <v>62885</v>
      </c>
      <c r="B14" s="2" t="s">
        <v>45</v>
      </c>
      <c r="C14" s="12">
        <v>500</v>
      </c>
      <c r="D14" s="7" t="s">
        <v>47</v>
      </c>
      <c r="E14" s="27">
        <v>4</v>
      </c>
      <c r="F14" s="27" t="s">
        <v>54</v>
      </c>
      <c r="G14" s="18">
        <v>0</v>
      </c>
      <c r="H14" s="19">
        <f t="shared" si="1"/>
        <v>0</v>
      </c>
    </row>
    <row r="15" spans="1:8" ht="15.75" thickBot="1" x14ac:dyDescent="0.3">
      <c r="A15" s="1">
        <v>62886</v>
      </c>
      <c r="B15" s="2" t="s">
        <v>46</v>
      </c>
      <c r="C15" s="12">
        <v>500</v>
      </c>
      <c r="D15" s="7" t="s">
        <v>47</v>
      </c>
      <c r="E15" s="27">
        <v>4</v>
      </c>
      <c r="F15" s="27" t="s">
        <v>54</v>
      </c>
      <c r="G15" s="18">
        <v>0</v>
      </c>
      <c r="H15" s="19">
        <f t="shared" si="1"/>
        <v>0</v>
      </c>
    </row>
    <row r="16" spans="1:8" ht="15.75" thickBot="1" x14ac:dyDescent="0.3">
      <c r="A16" s="48" t="s">
        <v>2</v>
      </c>
      <c r="B16" s="49"/>
      <c r="C16" s="49"/>
      <c r="D16" s="49"/>
      <c r="E16" s="49"/>
      <c r="F16" s="49"/>
      <c r="G16" s="50"/>
      <c r="H16" s="25">
        <f>SUM(H3:H15)</f>
        <v>0</v>
      </c>
    </row>
    <row r="17" spans="1:8" ht="15.75" thickBot="1" x14ac:dyDescent="0.3">
      <c r="A17" s="43" t="s">
        <v>3</v>
      </c>
      <c r="B17" s="44"/>
      <c r="C17" s="44"/>
      <c r="D17" s="44"/>
      <c r="E17" s="44"/>
      <c r="F17" s="44"/>
      <c r="G17" s="45"/>
      <c r="H17" s="25">
        <f>H16*0.21</f>
        <v>0</v>
      </c>
    </row>
    <row r="18" spans="1:8" ht="15.75" thickBot="1" x14ac:dyDescent="0.3">
      <c r="A18" s="43" t="s">
        <v>4</v>
      </c>
      <c r="B18" s="44"/>
      <c r="C18" s="44"/>
      <c r="D18" s="44"/>
      <c r="E18" s="44"/>
      <c r="F18" s="44"/>
      <c r="G18" s="45"/>
      <c r="H18" s="25">
        <f>H16+H17</f>
        <v>0</v>
      </c>
    </row>
    <row r="19" spans="1:8" x14ac:dyDescent="0.25">
      <c r="A19" s="26" t="s">
        <v>5</v>
      </c>
    </row>
    <row r="21" spans="1:8" ht="15.75" thickBot="1" x14ac:dyDescent="0.3"/>
    <row r="22" spans="1:8" x14ac:dyDescent="0.25">
      <c r="B22" s="32" t="s">
        <v>61</v>
      </c>
      <c r="C22" s="33"/>
      <c r="D22" s="33"/>
      <c r="E22" s="33"/>
      <c r="F22" s="33"/>
      <c r="G22" s="33"/>
      <c r="H22" s="34"/>
    </row>
    <row r="23" spans="1:8" x14ac:dyDescent="0.25">
      <c r="B23" s="35"/>
      <c r="C23" s="36"/>
      <c r="D23" s="36"/>
      <c r="E23" s="36"/>
      <c r="F23" s="36"/>
      <c r="G23" s="36"/>
      <c r="H23" s="37"/>
    </row>
    <row r="24" spans="1:8" x14ac:dyDescent="0.25">
      <c r="B24" s="35"/>
      <c r="C24" s="36"/>
      <c r="D24" s="36"/>
      <c r="E24" s="36"/>
      <c r="F24" s="36"/>
      <c r="G24" s="36"/>
      <c r="H24" s="37"/>
    </row>
    <row r="25" spans="1:8" x14ac:dyDescent="0.25">
      <c r="B25" s="35"/>
      <c r="C25" s="36"/>
      <c r="D25" s="36"/>
      <c r="E25" s="36"/>
      <c r="F25" s="36"/>
      <c r="G25" s="36"/>
      <c r="H25" s="37"/>
    </row>
    <row r="26" spans="1:8" x14ac:dyDescent="0.25">
      <c r="B26" s="35"/>
      <c r="C26" s="36"/>
      <c r="D26" s="36"/>
      <c r="E26" s="36"/>
      <c r="F26" s="36"/>
      <c r="G26" s="36"/>
      <c r="H26" s="37"/>
    </row>
    <row r="27" spans="1:8" x14ac:dyDescent="0.25">
      <c r="B27" s="35"/>
      <c r="C27" s="36"/>
      <c r="D27" s="36"/>
      <c r="E27" s="36"/>
      <c r="F27" s="36"/>
      <c r="G27" s="36"/>
      <c r="H27" s="37"/>
    </row>
    <row r="28" spans="1:8" x14ac:dyDescent="0.25">
      <c r="B28" s="35"/>
      <c r="C28" s="36"/>
      <c r="D28" s="36"/>
      <c r="E28" s="36"/>
      <c r="F28" s="36"/>
      <c r="G28" s="36"/>
      <c r="H28" s="37"/>
    </row>
    <row r="29" spans="1:8" x14ac:dyDescent="0.25">
      <c r="B29" s="35"/>
      <c r="C29" s="36"/>
      <c r="D29" s="36"/>
      <c r="E29" s="36"/>
      <c r="F29" s="36"/>
      <c r="G29" s="36"/>
      <c r="H29" s="37"/>
    </row>
    <row r="30" spans="1:8" x14ac:dyDescent="0.25">
      <c r="B30" s="35"/>
      <c r="C30" s="36"/>
      <c r="D30" s="36"/>
      <c r="E30" s="36"/>
      <c r="F30" s="36"/>
      <c r="G30" s="36"/>
      <c r="H30" s="37"/>
    </row>
    <row r="31" spans="1:8" x14ac:dyDescent="0.25">
      <c r="B31" s="35"/>
      <c r="C31" s="36"/>
      <c r="D31" s="36"/>
      <c r="E31" s="36"/>
      <c r="F31" s="36"/>
      <c r="G31" s="36"/>
      <c r="H31" s="37"/>
    </row>
    <row r="32" spans="1:8" ht="15.75" thickBot="1" x14ac:dyDescent="0.3">
      <c r="B32" s="38"/>
      <c r="C32" s="39"/>
      <c r="D32" s="39"/>
      <c r="E32" s="39"/>
      <c r="F32" s="39"/>
      <c r="G32" s="39"/>
      <c r="H32" s="40"/>
    </row>
  </sheetData>
  <sheetProtection algorithmName="SHA-512" hashValue="UK0k93V94yRN8ImudiWH5cQmwlxoHnVM5QEiMkUeo6Unb5Y86DtMgUP/g1cPcXf6AbUncymPG6aEDx/4eSNMDA==" saltValue="baBHvq3Fyrp+I2qulC+ddg==" spinCount="100000" sheet="1" objects="1" scenarios="1" selectLockedCells="1"/>
  <mergeCells count="7">
    <mergeCell ref="B22:H32"/>
    <mergeCell ref="A1:G1"/>
    <mergeCell ref="A16:G16"/>
    <mergeCell ref="A17:G17"/>
    <mergeCell ref="A18:G18"/>
    <mergeCell ref="C2:D2"/>
    <mergeCell ref="E2:F2"/>
  </mergeCells>
  <conditionalFormatting sqref="A3">
    <cfRule type="duplicateValues" dxfId="11" priority="3"/>
  </conditionalFormatting>
  <conditionalFormatting sqref="A3">
    <cfRule type="duplicateValues" dxfId="10" priority="4"/>
  </conditionalFormatting>
  <conditionalFormatting sqref="A4:A8">
    <cfRule type="duplicateValues" dxfId="9" priority="5"/>
  </conditionalFormatting>
  <conditionalFormatting sqref="A9">
    <cfRule type="duplicateValues" dxfId="8" priority="2"/>
  </conditionalFormatting>
  <conditionalFormatting sqref="A10:A15">
    <cfRule type="duplicateValues" dxfId="7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opLeftCell="A25" workbookViewId="0">
      <selection activeCell="H27" sqref="H27"/>
    </sheetView>
  </sheetViews>
  <sheetFormatPr baseColWidth="10" defaultRowHeight="15" x14ac:dyDescent="0.25"/>
  <cols>
    <col min="1" max="1" width="11.42578125" style="16"/>
    <col min="2" max="2" width="48" style="16" customWidth="1"/>
    <col min="3" max="3" width="8" style="30" customWidth="1"/>
    <col min="4" max="4" width="9.140625" style="30" customWidth="1"/>
    <col min="5" max="6" width="11.42578125" style="16"/>
    <col min="7" max="7" width="19.42578125" style="16" customWidth="1"/>
    <col min="8" max="8" width="11.28515625" style="16" customWidth="1"/>
    <col min="9" max="14" width="11.42578125" style="16"/>
    <col min="15" max="15" width="26.85546875" style="16" customWidth="1"/>
    <col min="16" max="16384" width="11.42578125" style="16"/>
  </cols>
  <sheetData>
    <row r="1" spans="1:8" ht="15.75" customHeight="1" thickBot="1" x14ac:dyDescent="0.3">
      <c r="A1" s="41" t="s">
        <v>58</v>
      </c>
      <c r="B1" s="42"/>
      <c r="C1" s="42"/>
      <c r="D1" s="42"/>
      <c r="E1" s="42"/>
      <c r="F1" s="42"/>
      <c r="G1" s="42"/>
      <c r="H1" s="29"/>
    </row>
    <row r="2" spans="1:8" ht="34.5" thickBot="1" x14ac:dyDescent="0.3">
      <c r="A2" s="21" t="s">
        <v>1</v>
      </c>
      <c r="B2" s="21" t="s">
        <v>0</v>
      </c>
      <c r="C2" s="54" t="s">
        <v>36</v>
      </c>
      <c r="D2" s="55"/>
      <c r="E2" s="53" t="s">
        <v>52</v>
      </c>
      <c r="F2" s="52" t="s">
        <v>48</v>
      </c>
      <c r="G2" s="17" t="s">
        <v>50</v>
      </c>
      <c r="H2" s="17" t="s">
        <v>51</v>
      </c>
    </row>
    <row r="3" spans="1:8" ht="15.75" thickBot="1" x14ac:dyDescent="0.3">
      <c r="A3" s="3">
        <v>20901</v>
      </c>
      <c r="B3" s="4" t="s">
        <v>16</v>
      </c>
      <c r="C3" s="11">
        <v>1</v>
      </c>
      <c r="D3" s="8" t="s">
        <v>40</v>
      </c>
      <c r="E3" s="31">
        <v>20</v>
      </c>
      <c r="F3" s="31" t="s">
        <v>40</v>
      </c>
      <c r="G3" s="18">
        <v>0</v>
      </c>
      <c r="H3" s="19">
        <f t="shared" ref="H3:H20" si="0">E3*G3</f>
        <v>0</v>
      </c>
    </row>
    <row r="4" spans="1:8" ht="15.75" thickBot="1" x14ac:dyDescent="0.3">
      <c r="A4" s="3">
        <v>20902</v>
      </c>
      <c r="B4" s="4" t="s">
        <v>17</v>
      </c>
      <c r="C4" s="11">
        <v>36</v>
      </c>
      <c r="D4" s="8" t="s">
        <v>38</v>
      </c>
      <c r="E4" s="31">
        <v>84</v>
      </c>
      <c r="F4" s="31" t="s">
        <v>38</v>
      </c>
      <c r="G4" s="18">
        <v>0</v>
      </c>
      <c r="H4" s="19">
        <f t="shared" si="0"/>
        <v>0</v>
      </c>
    </row>
    <row r="5" spans="1:8" ht="15.75" thickBot="1" x14ac:dyDescent="0.3">
      <c r="A5" s="3">
        <v>20908</v>
      </c>
      <c r="B5" s="4" t="s">
        <v>18</v>
      </c>
      <c r="C5" s="11">
        <v>20</v>
      </c>
      <c r="D5" s="8" t="s">
        <v>38</v>
      </c>
      <c r="E5" s="31">
        <v>90</v>
      </c>
      <c r="F5" s="31" t="s">
        <v>38</v>
      </c>
      <c r="G5" s="18">
        <v>0</v>
      </c>
      <c r="H5" s="19">
        <f t="shared" si="0"/>
        <v>0</v>
      </c>
    </row>
    <row r="6" spans="1:8" ht="15.75" thickBot="1" x14ac:dyDescent="0.3">
      <c r="A6" s="3">
        <v>20909</v>
      </c>
      <c r="B6" s="4" t="s">
        <v>19</v>
      </c>
      <c r="C6" s="11">
        <v>20</v>
      </c>
      <c r="D6" s="8" t="s">
        <v>38</v>
      </c>
      <c r="E6" s="31">
        <v>200</v>
      </c>
      <c r="F6" s="31" t="s">
        <v>38</v>
      </c>
      <c r="G6" s="18">
        <v>0</v>
      </c>
      <c r="H6" s="19">
        <f t="shared" si="0"/>
        <v>0</v>
      </c>
    </row>
    <row r="7" spans="1:8" ht="15.75" thickBot="1" x14ac:dyDescent="0.3">
      <c r="A7" s="3">
        <v>20910</v>
      </c>
      <c r="B7" s="4" t="s">
        <v>20</v>
      </c>
      <c r="C7" s="11">
        <v>25</v>
      </c>
      <c r="D7" s="8" t="s">
        <v>38</v>
      </c>
      <c r="E7" s="31">
        <v>80</v>
      </c>
      <c r="F7" s="31" t="s">
        <v>38</v>
      </c>
      <c r="G7" s="18">
        <v>0</v>
      </c>
      <c r="H7" s="19">
        <f t="shared" si="0"/>
        <v>0</v>
      </c>
    </row>
    <row r="8" spans="1:8" ht="15.75" thickBot="1" x14ac:dyDescent="0.3">
      <c r="A8" s="3">
        <v>20911</v>
      </c>
      <c r="B8" s="4" t="s">
        <v>21</v>
      </c>
      <c r="C8" s="11">
        <v>20</v>
      </c>
      <c r="D8" s="8" t="s">
        <v>38</v>
      </c>
      <c r="E8" s="31">
        <v>200</v>
      </c>
      <c r="F8" s="31" t="s">
        <v>38</v>
      </c>
      <c r="G8" s="18">
        <v>0</v>
      </c>
      <c r="H8" s="19">
        <f t="shared" si="0"/>
        <v>0</v>
      </c>
    </row>
    <row r="9" spans="1:8" ht="15.75" thickBot="1" x14ac:dyDescent="0.3">
      <c r="A9" s="3">
        <v>20913</v>
      </c>
      <c r="B9" s="4" t="s">
        <v>22</v>
      </c>
      <c r="C9" s="11">
        <v>1</v>
      </c>
      <c r="D9" s="8" t="s">
        <v>40</v>
      </c>
      <c r="E9" s="31">
        <v>10</v>
      </c>
      <c r="F9" s="31" t="s">
        <v>40</v>
      </c>
      <c r="G9" s="18">
        <v>0</v>
      </c>
      <c r="H9" s="19">
        <f t="shared" si="0"/>
        <v>0</v>
      </c>
    </row>
    <row r="10" spans="1:8" ht="15.75" thickBot="1" x14ac:dyDescent="0.3">
      <c r="A10" s="3">
        <v>20914</v>
      </c>
      <c r="B10" s="4" t="s">
        <v>23</v>
      </c>
      <c r="C10" s="11">
        <v>1</v>
      </c>
      <c r="D10" s="8" t="s">
        <v>40</v>
      </c>
      <c r="E10" s="31">
        <v>200</v>
      </c>
      <c r="F10" s="31" t="s">
        <v>40</v>
      </c>
      <c r="G10" s="18">
        <v>0</v>
      </c>
      <c r="H10" s="19">
        <f t="shared" si="0"/>
        <v>0</v>
      </c>
    </row>
    <row r="11" spans="1:8" ht="15.75" thickBot="1" x14ac:dyDescent="0.3">
      <c r="A11" s="3">
        <v>20917</v>
      </c>
      <c r="B11" s="4" t="s">
        <v>24</v>
      </c>
      <c r="C11" s="11">
        <v>1</v>
      </c>
      <c r="D11" s="8" t="s">
        <v>40</v>
      </c>
      <c r="E11" s="31">
        <v>10</v>
      </c>
      <c r="F11" s="31" t="s">
        <v>40</v>
      </c>
      <c r="G11" s="18">
        <v>0</v>
      </c>
      <c r="H11" s="19">
        <f t="shared" si="0"/>
        <v>0</v>
      </c>
    </row>
    <row r="12" spans="1:8" ht="15.75" thickBot="1" x14ac:dyDescent="0.3">
      <c r="A12" s="3">
        <v>20919</v>
      </c>
      <c r="B12" s="4" t="s">
        <v>25</v>
      </c>
      <c r="C12" s="11">
        <v>1</v>
      </c>
      <c r="D12" s="8" t="s">
        <v>40</v>
      </c>
      <c r="E12" s="31">
        <v>60</v>
      </c>
      <c r="F12" s="31" t="s">
        <v>40</v>
      </c>
      <c r="G12" s="18">
        <v>0</v>
      </c>
      <c r="H12" s="19">
        <f t="shared" si="0"/>
        <v>0</v>
      </c>
    </row>
    <row r="13" spans="1:8" ht="15.75" thickBot="1" x14ac:dyDescent="0.3">
      <c r="A13" s="3">
        <v>20920</v>
      </c>
      <c r="B13" s="4" t="s">
        <v>26</v>
      </c>
      <c r="C13" s="11">
        <v>6</v>
      </c>
      <c r="D13" s="8" t="s">
        <v>38</v>
      </c>
      <c r="E13" s="31">
        <v>67</v>
      </c>
      <c r="F13" s="31" t="s">
        <v>38</v>
      </c>
      <c r="G13" s="18">
        <v>0</v>
      </c>
      <c r="H13" s="19">
        <f t="shared" si="0"/>
        <v>0</v>
      </c>
    </row>
    <row r="14" spans="1:8" ht="15.75" thickBot="1" x14ac:dyDescent="0.3">
      <c r="A14" s="3">
        <v>20937</v>
      </c>
      <c r="B14" s="4" t="s">
        <v>27</v>
      </c>
      <c r="C14" s="11">
        <v>1</v>
      </c>
      <c r="D14" s="8" t="s">
        <v>40</v>
      </c>
      <c r="E14" s="31">
        <v>6</v>
      </c>
      <c r="F14" s="31" t="s">
        <v>40</v>
      </c>
      <c r="G14" s="18">
        <v>0</v>
      </c>
      <c r="H14" s="19">
        <f t="shared" si="0"/>
        <v>0</v>
      </c>
    </row>
    <row r="15" spans="1:8" ht="15.75" thickBot="1" x14ac:dyDescent="0.3">
      <c r="A15" s="3">
        <v>20941</v>
      </c>
      <c r="B15" s="4" t="s">
        <v>28</v>
      </c>
      <c r="C15" s="11">
        <v>100</v>
      </c>
      <c r="D15" s="8" t="s">
        <v>39</v>
      </c>
      <c r="E15" s="31">
        <v>60</v>
      </c>
      <c r="F15" s="31" t="s">
        <v>39</v>
      </c>
      <c r="G15" s="18">
        <v>0</v>
      </c>
      <c r="H15" s="19">
        <f t="shared" si="0"/>
        <v>0</v>
      </c>
    </row>
    <row r="16" spans="1:8" ht="15.75" thickBot="1" x14ac:dyDescent="0.3">
      <c r="A16" s="3">
        <v>20942</v>
      </c>
      <c r="B16" s="4" t="s">
        <v>29</v>
      </c>
      <c r="C16" s="11">
        <v>1</v>
      </c>
      <c r="D16" s="8" t="s">
        <v>40</v>
      </c>
      <c r="E16" s="31">
        <v>5</v>
      </c>
      <c r="F16" s="31" t="s">
        <v>40</v>
      </c>
      <c r="G16" s="18">
        <v>0</v>
      </c>
      <c r="H16" s="19">
        <f t="shared" si="0"/>
        <v>0</v>
      </c>
    </row>
    <row r="17" spans="1:8" ht="15.75" thickBot="1" x14ac:dyDescent="0.3">
      <c r="A17" s="3">
        <v>20943</v>
      </c>
      <c r="B17" s="4" t="s">
        <v>30</v>
      </c>
      <c r="C17" s="11">
        <v>1</v>
      </c>
      <c r="D17" s="8" t="s">
        <v>40</v>
      </c>
      <c r="E17" s="31">
        <v>60</v>
      </c>
      <c r="F17" s="31" t="s">
        <v>40</v>
      </c>
      <c r="G17" s="18">
        <v>0</v>
      </c>
      <c r="H17" s="19">
        <f t="shared" si="0"/>
        <v>0</v>
      </c>
    </row>
    <row r="18" spans="1:8" ht="15.75" thickBot="1" x14ac:dyDescent="0.3">
      <c r="A18" s="3">
        <v>20945</v>
      </c>
      <c r="B18" s="4" t="s">
        <v>31</v>
      </c>
      <c r="C18" s="11">
        <v>1</v>
      </c>
      <c r="D18" s="8" t="s">
        <v>40</v>
      </c>
      <c r="E18" s="31">
        <v>5</v>
      </c>
      <c r="F18" s="31" t="s">
        <v>40</v>
      </c>
      <c r="G18" s="18">
        <v>0</v>
      </c>
      <c r="H18" s="19">
        <f t="shared" si="0"/>
        <v>0</v>
      </c>
    </row>
    <row r="19" spans="1:8" ht="15.75" thickBot="1" x14ac:dyDescent="0.3">
      <c r="A19" s="3">
        <v>20946</v>
      </c>
      <c r="B19" s="4" t="s">
        <v>32</v>
      </c>
      <c r="C19" s="11">
        <v>1</v>
      </c>
      <c r="D19" s="8" t="s">
        <v>40</v>
      </c>
      <c r="E19" s="31">
        <v>5</v>
      </c>
      <c r="F19" s="31" t="s">
        <v>40</v>
      </c>
      <c r="G19" s="18">
        <v>0</v>
      </c>
      <c r="H19" s="19">
        <f t="shared" si="0"/>
        <v>0</v>
      </c>
    </row>
    <row r="20" spans="1:8" ht="15.75" thickBot="1" x14ac:dyDescent="0.3">
      <c r="A20" s="3">
        <v>20947</v>
      </c>
      <c r="B20" s="4" t="s">
        <v>33</v>
      </c>
      <c r="C20" s="11">
        <v>1</v>
      </c>
      <c r="D20" s="8" t="s">
        <v>40</v>
      </c>
      <c r="E20" s="31">
        <v>20</v>
      </c>
      <c r="F20" s="31" t="s">
        <v>40</v>
      </c>
      <c r="G20" s="18">
        <v>0</v>
      </c>
      <c r="H20" s="19">
        <f t="shared" si="0"/>
        <v>0</v>
      </c>
    </row>
    <row r="21" spans="1:8" ht="15.75" thickBot="1" x14ac:dyDescent="0.3">
      <c r="A21" s="3">
        <v>20949</v>
      </c>
      <c r="B21" s="4" t="s">
        <v>34</v>
      </c>
      <c r="C21" s="11">
        <v>1</v>
      </c>
      <c r="D21" s="8" t="s">
        <v>40</v>
      </c>
      <c r="E21" s="31">
        <v>200</v>
      </c>
      <c r="F21" s="31" t="s">
        <v>40</v>
      </c>
      <c r="G21" s="18">
        <v>0</v>
      </c>
      <c r="H21" s="19">
        <f t="shared" ref="H21:H24" si="1">E21*G21</f>
        <v>0</v>
      </c>
    </row>
    <row r="22" spans="1:8" ht="15.75" thickBot="1" x14ac:dyDescent="0.3">
      <c r="A22" s="3">
        <v>20950</v>
      </c>
      <c r="B22" s="4" t="s">
        <v>59</v>
      </c>
      <c r="C22" s="11">
        <v>1</v>
      </c>
      <c r="D22" s="8" t="s">
        <v>40</v>
      </c>
      <c r="E22" s="31">
        <v>30</v>
      </c>
      <c r="F22" s="31" t="s">
        <v>40</v>
      </c>
      <c r="G22" s="18">
        <v>0</v>
      </c>
      <c r="H22" s="19">
        <f t="shared" si="1"/>
        <v>0</v>
      </c>
    </row>
    <row r="23" spans="1:8" ht="15.75" thickBot="1" x14ac:dyDescent="0.3">
      <c r="A23" s="3">
        <v>20951</v>
      </c>
      <c r="B23" s="4" t="s">
        <v>60</v>
      </c>
      <c r="C23" s="11">
        <v>1</v>
      </c>
      <c r="D23" s="8" t="s">
        <v>40</v>
      </c>
      <c r="E23" s="31">
        <v>15</v>
      </c>
      <c r="F23" s="31" t="s">
        <v>40</v>
      </c>
      <c r="G23" s="18">
        <v>0</v>
      </c>
      <c r="H23" s="19">
        <f t="shared" si="1"/>
        <v>0</v>
      </c>
    </row>
    <row r="24" spans="1:8" ht="15.75" thickBot="1" x14ac:dyDescent="0.3">
      <c r="A24" s="3">
        <v>22238</v>
      </c>
      <c r="B24" s="4" t="s">
        <v>35</v>
      </c>
      <c r="C24" s="11">
        <v>100</v>
      </c>
      <c r="D24" s="8" t="s">
        <v>38</v>
      </c>
      <c r="E24" s="31">
        <v>40</v>
      </c>
      <c r="F24" s="31" t="s">
        <v>38</v>
      </c>
      <c r="G24" s="18">
        <v>0</v>
      </c>
      <c r="H24" s="19">
        <f t="shared" si="1"/>
        <v>0</v>
      </c>
    </row>
    <row r="25" spans="1:8" ht="15.75" thickBot="1" x14ac:dyDescent="0.3">
      <c r="A25" s="43" t="s">
        <v>2</v>
      </c>
      <c r="B25" s="44"/>
      <c r="C25" s="44"/>
      <c r="D25" s="44"/>
      <c r="E25" s="44"/>
      <c r="F25" s="44"/>
      <c r="G25" s="45"/>
      <c r="H25" s="25">
        <f>SUM(H3:H24)</f>
        <v>0</v>
      </c>
    </row>
    <row r="26" spans="1:8" ht="15.75" thickBot="1" x14ac:dyDescent="0.3">
      <c r="A26" s="43" t="s">
        <v>3</v>
      </c>
      <c r="B26" s="44"/>
      <c r="C26" s="44"/>
      <c r="D26" s="44"/>
      <c r="E26" s="44"/>
      <c r="F26" s="44"/>
      <c r="G26" s="45"/>
      <c r="H26" s="25">
        <f>H25*0.21</f>
        <v>0</v>
      </c>
    </row>
    <row r="27" spans="1:8" ht="15.75" thickBot="1" x14ac:dyDescent="0.3">
      <c r="A27" s="43" t="s">
        <v>4</v>
      </c>
      <c r="B27" s="44"/>
      <c r="C27" s="44"/>
      <c r="D27" s="44"/>
      <c r="E27" s="44"/>
      <c r="F27" s="44"/>
      <c r="G27" s="45"/>
      <c r="H27" s="25">
        <f>H25+H26</f>
        <v>0</v>
      </c>
    </row>
    <row r="28" spans="1:8" x14ac:dyDescent="0.25">
      <c r="A28" s="26" t="s">
        <v>5</v>
      </c>
    </row>
    <row r="30" spans="1:8" ht="15.75" thickBot="1" x14ac:dyDescent="0.3"/>
    <row r="31" spans="1:8" ht="15" customHeight="1" x14ac:dyDescent="0.25">
      <c r="B31" s="32" t="s">
        <v>61</v>
      </c>
      <c r="C31" s="33"/>
      <c r="D31" s="33"/>
      <c r="E31" s="33"/>
      <c r="F31" s="33"/>
      <c r="G31" s="33"/>
      <c r="H31" s="34"/>
    </row>
    <row r="32" spans="1:8" x14ac:dyDescent="0.25">
      <c r="B32" s="35"/>
      <c r="C32" s="36"/>
      <c r="D32" s="36"/>
      <c r="E32" s="36"/>
      <c r="F32" s="36"/>
      <c r="G32" s="36"/>
      <c r="H32" s="37"/>
    </row>
    <row r="33" spans="2:8" x14ac:dyDescent="0.25">
      <c r="B33" s="35"/>
      <c r="C33" s="36"/>
      <c r="D33" s="36"/>
      <c r="E33" s="36"/>
      <c r="F33" s="36"/>
      <c r="G33" s="36"/>
      <c r="H33" s="37"/>
    </row>
    <row r="34" spans="2:8" x14ac:dyDescent="0.25">
      <c r="B34" s="35"/>
      <c r="C34" s="36"/>
      <c r="D34" s="36"/>
      <c r="E34" s="36"/>
      <c r="F34" s="36"/>
      <c r="G34" s="36"/>
      <c r="H34" s="37"/>
    </row>
    <row r="35" spans="2:8" x14ac:dyDescent="0.25">
      <c r="B35" s="35"/>
      <c r="C35" s="36"/>
      <c r="D35" s="36"/>
      <c r="E35" s="36"/>
      <c r="F35" s="36"/>
      <c r="G35" s="36"/>
      <c r="H35" s="37"/>
    </row>
    <row r="36" spans="2:8" x14ac:dyDescent="0.25">
      <c r="B36" s="35"/>
      <c r="C36" s="36"/>
      <c r="D36" s="36"/>
      <c r="E36" s="36"/>
      <c r="F36" s="36"/>
      <c r="G36" s="36"/>
      <c r="H36" s="37"/>
    </row>
    <row r="37" spans="2:8" x14ac:dyDescent="0.25">
      <c r="B37" s="35"/>
      <c r="C37" s="36"/>
      <c r="D37" s="36"/>
      <c r="E37" s="36"/>
      <c r="F37" s="36"/>
      <c r="G37" s="36"/>
      <c r="H37" s="37"/>
    </row>
    <row r="38" spans="2:8" x14ac:dyDescent="0.25">
      <c r="B38" s="35"/>
      <c r="C38" s="36"/>
      <c r="D38" s="36"/>
      <c r="E38" s="36"/>
      <c r="F38" s="36"/>
      <c r="G38" s="36"/>
      <c r="H38" s="37"/>
    </row>
    <row r="39" spans="2:8" x14ac:dyDescent="0.25">
      <c r="B39" s="35"/>
      <c r="C39" s="36"/>
      <c r="D39" s="36"/>
      <c r="E39" s="36"/>
      <c r="F39" s="36"/>
      <c r="G39" s="36"/>
      <c r="H39" s="37"/>
    </row>
    <row r="40" spans="2:8" x14ac:dyDescent="0.25">
      <c r="B40" s="35"/>
      <c r="C40" s="36"/>
      <c r="D40" s="36"/>
      <c r="E40" s="36"/>
      <c r="F40" s="36"/>
      <c r="G40" s="36"/>
      <c r="H40" s="37"/>
    </row>
    <row r="41" spans="2:8" ht="15.75" thickBot="1" x14ac:dyDescent="0.3">
      <c r="B41" s="38"/>
      <c r="C41" s="39"/>
      <c r="D41" s="39"/>
      <c r="E41" s="39"/>
      <c r="F41" s="39"/>
      <c r="G41" s="39"/>
      <c r="H41" s="40"/>
    </row>
  </sheetData>
  <sheetProtection selectLockedCells="1"/>
  <mergeCells count="7">
    <mergeCell ref="B31:H41"/>
    <mergeCell ref="A1:G1"/>
    <mergeCell ref="A25:G25"/>
    <mergeCell ref="A26:G26"/>
    <mergeCell ref="A27:G27"/>
    <mergeCell ref="E2:F2"/>
    <mergeCell ref="C2:D2"/>
  </mergeCells>
  <conditionalFormatting sqref="A3">
    <cfRule type="duplicateValues" dxfId="6" priority="7"/>
  </conditionalFormatting>
  <conditionalFormatting sqref="A3">
    <cfRule type="duplicateValues" dxfId="5" priority="8"/>
  </conditionalFormatting>
  <conditionalFormatting sqref="A4:A10">
    <cfRule type="duplicateValues" dxfId="4" priority="6"/>
  </conditionalFormatting>
  <conditionalFormatting sqref="A16">
    <cfRule type="duplicateValues" dxfId="3" priority="5"/>
  </conditionalFormatting>
  <conditionalFormatting sqref="A17:A20 A11:A15 A24">
    <cfRule type="duplicateValues" dxfId="2" priority="9"/>
  </conditionalFormatting>
  <conditionalFormatting sqref="A21">
    <cfRule type="duplicateValues" dxfId="1" priority="2"/>
  </conditionalFormatting>
  <conditionalFormatting sqref="A22:A23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LOTE 1</vt:lpstr>
      <vt:lpstr>LOTE 2</vt:lpstr>
      <vt:lpstr>LOTE 3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Herranz Pérez, M. Pilar</dc:creator>
  <cp:lastModifiedBy>García Quijano, José Luis</cp:lastModifiedBy>
  <dcterms:created xsi:type="dcterms:W3CDTF">2018-04-17T06:44:24Z</dcterms:created>
  <dcterms:modified xsi:type="dcterms:W3CDTF">2019-05-28T17:46:22Z</dcterms:modified>
</cp:coreProperties>
</file>