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16873\Datos Equipo Antiguo\G. Almacenes\CONTRATACIÓN\Mantenimiento vehículos\V5_Nuevo\"/>
    </mc:Choice>
  </mc:AlternateContent>
  <bookViews>
    <workbookView xWindow="0" yWindow="0" windowWidth="16392" windowHeight="5160"/>
  </bookViews>
  <sheets>
    <sheet name="Oferta económica" sheetId="1" r:id="rId1"/>
  </sheets>
  <definedNames>
    <definedName name="_Toc10022633" localSheetId="0">'Oferta económica'!#REF!</definedName>
    <definedName name="_Toc10022635" localSheetId="0">'Oferta económica'!$B$23</definedName>
    <definedName name="_Toc10022636" localSheetId="0">'Oferta económica'!$B$31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14" i="1" l="1"/>
  <c r="I13" i="1"/>
  <c r="E42" i="1"/>
  <c r="I42" i="1" s="1"/>
  <c r="D42" i="1"/>
  <c r="C42" i="1"/>
  <c r="I34" i="1"/>
  <c r="I15" i="1" l="1"/>
  <c r="I27" i="1"/>
  <c r="I28" i="1" s="1"/>
  <c r="I20" i="1"/>
  <c r="I7" i="1" l="1"/>
  <c r="I46" i="1" s="1"/>
  <c r="I48" i="1" l="1"/>
  <c r="I50" i="1" s="1"/>
  <c r="I52" i="1" s="1"/>
</calcChain>
</file>

<file path=xl/sharedStrings.xml><?xml version="1.0" encoding="utf-8"?>
<sst xmlns="http://schemas.openxmlformats.org/spreadsheetml/2006/main" count="57" uniqueCount="32">
  <si>
    <t>Cantidad anual</t>
  </si>
  <si>
    <t>Tipo 1</t>
  </si>
  <si>
    <t>Tipo 2</t>
  </si>
  <si>
    <t>Tipo 3</t>
  </si>
  <si>
    <t>1. Mantenimiento preventivo</t>
  </si>
  <si>
    <t>Coste mano obra</t>
  </si>
  <si>
    <t>Coste repuestos</t>
  </si>
  <si>
    <t>2. Mantenimiento Correctivo</t>
  </si>
  <si>
    <t>Camiones 4 ejes</t>
  </si>
  <si>
    <t>Coste mantenimiento preventivo</t>
  </si>
  <si>
    <t>Coste revisión tacógrafos</t>
  </si>
  <si>
    <t>Coste limpieza Furgonetas</t>
  </si>
  <si>
    <t>Camiones 2 ejes</t>
  </si>
  <si>
    <t xml:space="preserve">Tipo 3 </t>
  </si>
  <si>
    <t>Vehículos semipesados y furgonetas</t>
  </si>
  <si>
    <t>Oferta</t>
  </si>
  <si>
    <t>TOTAL</t>
  </si>
  <si>
    <t>Oferta mano de obra</t>
  </si>
  <si>
    <t>% descuento sobre precio catálogo oficial</t>
  </si>
  <si>
    <t>Coste Asistencia en carretera</t>
  </si>
  <si>
    <t>TOTAL OFERTA</t>
  </si>
  <si>
    <t>IVA</t>
  </si>
  <si>
    <t>Cote Mantenimiento Preventivo</t>
  </si>
  <si>
    <t>TOTAL OFERTA ANUAL (1. + 2. + 3. + 4. + 5. + 6. + 7.)</t>
  </si>
  <si>
    <t>TOTAL OFERTA SIN IVA (OFERTA ANUAL X 3)</t>
  </si>
  <si>
    <t>Coste Revisión pre-ITV</t>
  </si>
  <si>
    <t>Coste Transporte + tasa</t>
  </si>
  <si>
    <t>Coste Inspección Técnica de Vehículos</t>
  </si>
  <si>
    <t>3. Asistencia en carretera</t>
  </si>
  <si>
    <t>4. Inspección Técnica de Vehículos</t>
  </si>
  <si>
    <r>
      <t>5.</t>
    </r>
    <r>
      <rPr>
        <b/>
        <sz val="14"/>
        <color theme="1"/>
        <rFont val="Times New Roman"/>
        <family val="1"/>
      </rPr>
      <t xml:space="preserve"> </t>
    </r>
    <r>
      <rPr>
        <b/>
        <sz val="14"/>
        <color theme="1"/>
        <rFont val="Calibri"/>
        <family val="2"/>
      </rPr>
      <t xml:space="preserve">Revisión de Tacógrafos </t>
    </r>
  </si>
  <si>
    <r>
      <t>6.</t>
    </r>
    <r>
      <rPr>
        <b/>
        <sz val="14"/>
        <color theme="1"/>
        <rFont val="Times New Roman"/>
        <family val="1"/>
      </rPr>
      <t xml:space="preserve"> </t>
    </r>
    <r>
      <rPr>
        <b/>
        <sz val="14"/>
        <color theme="1"/>
        <rFont val="Calibri"/>
        <family val="2"/>
      </rPr>
      <t>Limpieza de Furgonetas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</si>
</sst>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rgb="FFFF0000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6" fillId="2" borderId="0" xfId="0" applyFont="1" applyFill="1"/>
    <xf numFmtId="0" fontId="3" fillId="2" borderId="0" xfId="0" applyFont="1" applyFill="1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7" fillId="0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justify" vertical="center"/>
    </xf>
    <xf numFmtId="0" fontId="6" fillId="0" borderId="0" xfId="0" applyFont="1" applyFill="1" applyBorder="1" applyAlignment="1">
      <alignment horizontal="center"/>
    </xf>
    <xf numFmtId="44" fontId="0" fillId="0" borderId="0" xfId="1" applyFont="1" applyBorder="1"/>
    <xf numFmtId="0" fontId="5" fillId="0" borderId="0" xfId="0" applyFont="1" applyFill="1" applyBorder="1" applyAlignment="1">
      <alignment horizontal="left" vertical="center"/>
    </xf>
    <xf numFmtId="44" fontId="5" fillId="4" borderId="7" xfId="0" applyNumberFormat="1" applyFont="1" applyFill="1" applyBorder="1"/>
    <xf numFmtId="0" fontId="11" fillId="3" borderId="3" xfId="0" applyFont="1" applyFill="1" applyBorder="1"/>
    <xf numFmtId="0" fontId="11" fillId="3" borderId="4" xfId="0" applyFont="1" applyFill="1" applyBorder="1"/>
    <xf numFmtId="44" fontId="11" fillId="3" borderId="5" xfId="0" applyNumberFormat="1" applyFont="1" applyFill="1" applyBorder="1"/>
    <xf numFmtId="0" fontId="0" fillId="0" borderId="9" xfId="0" applyFill="1" applyBorder="1"/>
    <xf numFmtId="0" fontId="0" fillId="0" borderId="6" xfId="0" applyBorder="1"/>
    <xf numFmtId="0" fontId="0" fillId="0" borderId="10" xfId="0" applyBorder="1"/>
    <xf numFmtId="0" fontId="0" fillId="0" borderId="9" xfId="0" applyBorder="1"/>
    <xf numFmtId="0" fontId="4" fillId="0" borderId="13" xfId="0" applyFont="1" applyBorder="1" applyAlignment="1">
      <alignment horizontal="justify" vertical="center"/>
    </xf>
    <xf numFmtId="0" fontId="0" fillId="0" borderId="14" xfId="1" applyNumberFormat="1" applyFont="1" applyBorder="1"/>
    <xf numFmtId="0" fontId="2" fillId="0" borderId="2" xfId="0" applyFont="1" applyBorder="1" applyAlignment="1">
      <alignment horizontal="center" vertical="center" wrapText="1"/>
    </xf>
    <xf numFmtId="44" fontId="2" fillId="4" borderId="15" xfId="1" applyFont="1" applyFill="1" applyBorder="1"/>
    <xf numFmtId="0" fontId="0" fillId="5" borderId="1" xfId="0" applyFill="1" applyBorder="1"/>
    <xf numFmtId="44" fontId="0" fillId="6" borderId="14" xfId="1" applyFont="1" applyFill="1" applyBorder="1"/>
    <xf numFmtId="44" fontId="0" fillId="6" borderId="1" xfId="1" applyFont="1" applyFill="1" applyBorder="1"/>
    <xf numFmtId="0" fontId="5" fillId="0" borderId="9" xfId="0" applyFont="1" applyFill="1" applyBorder="1"/>
    <xf numFmtId="0" fontId="0" fillId="0" borderId="9" xfId="0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0" fillId="0" borderId="18" xfId="0" applyBorder="1"/>
    <xf numFmtId="44" fontId="0" fillId="0" borderId="19" xfId="1" applyFont="1" applyBorder="1"/>
    <xf numFmtId="0" fontId="5" fillId="0" borderId="9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justify" vertical="center"/>
    </xf>
    <xf numFmtId="0" fontId="0" fillId="0" borderId="13" xfId="0" applyBorder="1"/>
    <xf numFmtId="0" fontId="0" fillId="0" borderId="14" xfId="0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44" fontId="7" fillId="0" borderId="11" xfId="1" applyFont="1" applyFill="1" applyBorder="1" applyAlignment="1">
      <alignment horizontal="center" vertical="center" wrapText="1"/>
    </xf>
    <xf numFmtId="44" fontId="2" fillId="0" borderId="15" xfId="1" applyFont="1" applyFill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0" borderId="23" xfId="0" applyFont="1" applyFill="1" applyBorder="1" applyAlignment="1">
      <alignment horizontal="left"/>
    </xf>
    <xf numFmtId="0" fontId="5" fillId="0" borderId="24" xfId="0" applyFont="1" applyFill="1" applyBorder="1" applyAlignment="1">
      <alignment horizontal="left"/>
    </xf>
    <xf numFmtId="0" fontId="5" fillId="0" borderId="25" xfId="0" applyFont="1" applyFill="1" applyBorder="1" applyAlignment="1">
      <alignment horizontal="left"/>
    </xf>
    <xf numFmtId="0" fontId="5" fillId="0" borderId="23" xfId="0" applyFont="1" applyFill="1" applyBorder="1" applyAlignment="1">
      <alignment horizontal="left" vertical="center"/>
    </xf>
    <xf numFmtId="0" fontId="5" fillId="0" borderId="24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right" vertical="center"/>
    </xf>
    <xf numFmtId="44" fontId="0" fillId="0" borderId="1" xfId="1" applyFont="1" applyBorder="1" applyAlignment="1">
      <alignment horizontal="center"/>
    </xf>
    <xf numFmtId="44" fontId="6" fillId="6" borderId="14" xfId="1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4" fontId="6" fillId="6" borderId="16" xfId="1" applyFont="1" applyFill="1" applyBorder="1" applyAlignment="1">
      <alignment horizontal="center"/>
    </xf>
    <xf numFmtId="44" fontId="6" fillId="6" borderId="27" xfId="1" applyFont="1" applyFill="1" applyBorder="1" applyAlignment="1">
      <alignment horizontal="center"/>
    </xf>
    <xf numFmtId="44" fontId="6" fillId="6" borderId="17" xfId="1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7" fillId="0" borderId="19" xfId="0" applyFont="1" applyFill="1" applyBorder="1" applyAlignment="1">
      <alignment horizontal="center" vertical="center" wrapText="1"/>
    </xf>
    <xf numFmtId="9" fontId="0" fillId="6" borderId="1" xfId="2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2"/>
  <sheetViews>
    <sheetView showGridLines="0" tabSelected="1" workbookViewId="0">
      <selection activeCell="I52" sqref="I52"/>
    </sheetView>
  </sheetViews>
  <sheetFormatPr baseColWidth="10" defaultRowHeight="14.4" x14ac:dyDescent="0.3"/>
  <cols>
    <col min="1" max="1" width="8.21875" customWidth="1"/>
    <col min="2" max="2" width="38" bestFit="1" customWidth="1"/>
    <col min="3" max="3" width="13.109375" bestFit="1" customWidth="1"/>
    <col min="9" max="9" width="16.5546875" bestFit="1" customWidth="1"/>
    <col min="12" max="12" width="14.109375" bestFit="1" customWidth="1"/>
  </cols>
  <sheetData>
    <row r="2" spans="2:12" ht="15" thickBot="1" x14ac:dyDescent="0.35">
      <c r="B2" s="4"/>
      <c r="C2" s="4"/>
      <c r="D2" s="4"/>
      <c r="E2" s="4"/>
      <c r="F2" s="4"/>
      <c r="G2" s="4"/>
      <c r="H2" s="4"/>
    </row>
    <row r="3" spans="2:12" s="1" customFormat="1" ht="18" x14ac:dyDescent="0.35">
      <c r="B3" s="44" t="s">
        <v>4</v>
      </c>
      <c r="C3" s="45"/>
      <c r="D3" s="45"/>
      <c r="E3" s="45"/>
      <c r="F3" s="45"/>
      <c r="G3" s="45"/>
      <c r="H3" s="45"/>
      <c r="I3" s="46"/>
      <c r="J3" s="2"/>
      <c r="K3" s="2"/>
      <c r="L3" s="2"/>
    </row>
    <row r="4" spans="2:12" ht="7.95" customHeight="1" x14ac:dyDescent="0.3">
      <c r="B4" s="16"/>
      <c r="C4" s="5"/>
      <c r="D4" s="5"/>
      <c r="E4" s="5"/>
      <c r="F4" s="5"/>
      <c r="G4" s="5"/>
      <c r="H4" s="5"/>
      <c r="I4" s="17"/>
    </row>
    <row r="5" spans="2:12" x14ac:dyDescent="0.3">
      <c r="B5" s="18"/>
      <c r="C5" s="50" t="s">
        <v>0</v>
      </c>
      <c r="D5" s="50"/>
      <c r="E5" s="50"/>
      <c r="F5" s="50" t="s">
        <v>15</v>
      </c>
      <c r="G5" s="50"/>
      <c r="H5" s="50"/>
      <c r="I5" s="51" t="s">
        <v>16</v>
      </c>
    </row>
    <row r="6" spans="2:12" x14ac:dyDescent="0.3">
      <c r="B6" s="19"/>
      <c r="C6" s="6" t="s">
        <v>1</v>
      </c>
      <c r="D6" s="6" t="s">
        <v>2</v>
      </c>
      <c r="E6" s="6" t="s">
        <v>3</v>
      </c>
      <c r="F6" s="6" t="s">
        <v>1</v>
      </c>
      <c r="G6" s="6" t="s">
        <v>2</v>
      </c>
      <c r="H6" s="6" t="s">
        <v>3</v>
      </c>
      <c r="I6" s="52"/>
      <c r="K6" t="s">
        <v>1</v>
      </c>
      <c r="L6" t="s">
        <v>8</v>
      </c>
    </row>
    <row r="7" spans="2:12" ht="15" thickBot="1" x14ac:dyDescent="0.35">
      <c r="B7" s="20" t="s">
        <v>9</v>
      </c>
      <c r="C7" s="21">
        <v>3</v>
      </c>
      <c r="D7" s="21">
        <v>3</v>
      </c>
      <c r="E7" s="21">
        <v>3</v>
      </c>
      <c r="F7" s="25"/>
      <c r="G7" s="25"/>
      <c r="H7" s="25"/>
      <c r="I7" s="23">
        <f>+C7*F7+D7*G7+E7*H7</f>
        <v>0</v>
      </c>
      <c r="K7" t="s">
        <v>2</v>
      </c>
      <c r="L7" t="s">
        <v>12</v>
      </c>
    </row>
    <row r="8" spans="2:12" x14ac:dyDescent="0.3">
      <c r="K8" t="s">
        <v>13</v>
      </c>
      <c r="L8" t="s">
        <v>14</v>
      </c>
    </row>
    <row r="9" spans="2:12" ht="15" thickBot="1" x14ac:dyDescent="0.35"/>
    <row r="10" spans="2:12" ht="18" x14ac:dyDescent="0.35">
      <c r="B10" s="44" t="s">
        <v>7</v>
      </c>
      <c r="C10" s="45"/>
      <c r="D10" s="45"/>
      <c r="E10" s="45"/>
      <c r="F10" s="45"/>
      <c r="G10" s="45"/>
      <c r="H10" s="45"/>
      <c r="I10" s="46"/>
    </row>
    <row r="11" spans="2:12" ht="7.95" customHeight="1" x14ac:dyDescent="0.35">
      <c r="B11" s="27"/>
      <c r="C11" s="3"/>
      <c r="D11" s="3"/>
      <c r="E11" s="3"/>
      <c r="F11" s="3"/>
      <c r="G11" s="3"/>
      <c r="H11" s="3"/>
      <c r="I11" s="17"/>
    </row>
    <row r="12" spans="2:12" s="7" customFormat="1" ht="43.2" x14ac:dyDescent="0.3">
      <c r="B12" s="28"/>
      <c r="C12" s="54" t="s">
        <v>0</v>
      </c>
      <c r="D12" s="54"/>
      <c r="E12" s="54"/>
      <c r="F12" s="22" t="s">
        <v>17</v>
      </c>
      <c r="G12" s="53" t="s">
        <v>18</v>
      </c>
      <c r="H12" s="53"/>
      <c r="I12" s="29" t="s">
        <v>16</v>
      </c>
    </row>
    <row r="13" spans="2:12" x14ac:dyDescent="0.3">
      <c r="B13" s="30" t="s">
        <v>5</v>
      </c>
      <c r="C13" s="55">
        <v>120</v>
      </c>
      <c r="D13" s="55"/>
      <c r="E13" s="55"/>
      <c r="F13" s="26"/>
      <c r="G13" s="66"/>
      <c r="H13" s="67"/>
      <c r="I13" s="31">
        <f>+F13*C13</f>
        <v>0</v>
      </c>
    </row>
    <row r="14" spans="2:12" x14ac:dyDescent="0.3">
      <c r="B14" s="30" t="s">
        <v>6</v>
      </c>
      <c r="C14" s="56">
        <v>15000</v>
      </c>
      <c r="D14" s="56"/>
      <c r="E14" s="56"/>
      <c r="F14" s="24"/>
      <c r="G14" s="72"/>
      <c r="H14" s="72"/>
      <c r="I14" s="31">
        <f>+C14*(1-G14)</f>
        <v>15000</v>
      </c>
    </row>
    <row r="15" spans="2:12" ht="15" thickBot="1" x14ac:dyDescent="0.35">
      <c r="B15" s="68" t="s">
        <v>22</v>
      </c>
      <c r="C15" s="69"/>
      <c r="D15" s="69"/>
      <c r="E15" s="69"/>
      <c r="F15" s="69"/>
      <c r="G15" s="69"/>
      <c r="H15" s="70"/>
      <c r="I15" s="23">
        <f>+I14+I13</f>
        <v>15000</v>
      </c>
    </row>
    <row r="16" spans="2:12" ht="15" thickBot="1" x14ac:dyDescent="0.35"/>
    <row r="17" spans="2:9" ht="18" x14ac:dyDescent="0.3">
      <c r="B17" s="47" t="s">
        <v>28</v>
      </c>
      <c r="C17" s="48"/>
      <c r="D17" s="48"/>
      <c r="E17" s="48"/>
      <c r="F17" s="48"/>
      <c r="G17" s="48"/>
      <c r="H17" s="48"/>
      <c r="I17" s="49"/>
    </row>
    <row r="18" spans="2:9" ht="7.95" customHeight="1" x14ac:dyDescent="0.3">
      <c r="B18" s="32"/>
      <c r="C18" s="11"/>
      <c r="D18" s="11"/>
      <c r="E18" s="11"/>
      <c r="F18" s="11"/>
      <c r="G18" s="11"/>
      <c r="H18" s="11"/>
      <c r="I18" s="33"/>
    </row>
    <row r="19" spans="2:9" x14ac:dyDescent="0.3">
      <c r="B19" s="18"/>
      <c r="C19" s="50" t="s">
        <v>0</v>
      </c>
      <c r="D19" s="50"/>
      <c r="E19" s="50"/>
      <c r="F19" s="50" t="s">
        <v>15</v>
      </c>
      <c r="G19" s="50"/>
      <c r="H19" s="50"/>
      <c r="I19" s="34" t="s">
        <v>16</v>
      </c>
    </row>
    <row r="20" spans="2:9" ht="15" thickBot="1" x14ac:dyDescent="0.35">
      <c r="B20" s="35" t="s">
        <v>19</v>
      </c>
      <c r="C20" s="73">
        <v>1</v>
      </c>
      <c r="D20" s="73">
        <v>1</v>
      </c>
      <c r="E20" s="73">
        <v>1</v>
      </c>
      <c r="F20" s="57"/>
      <c r="G20" s="57"/>
      <c r="H20" s="57"/>
      <c r="I20" s="23">
        <f>+F20*C20</f>
        <v>0</v>
      </c>
    </row>
    <row r="21" spans="2:9" x14ac:dyDescent="0.3">
      <c r="B21" s="8"/>
      <c r="C21" s="9"/>
      <c r="D21" s="9"/>
      <c r="E21" s="9"/>
      <c r="F21" s="9"/>
      <c r="G21" s="9"/>
      <c r="H21" s="9"/>
      <c r="I21" s="10"/>
    </row>
    <row r="22" spans="2:9" ht="15" thickBot="1" x14ac:dyDescent="0.35"/>
    <row r="23" spans="2:9" ht="18" x14ac:dyDescent="0.3">
      <c r="B23" s="47" t="s">
        <v>29</v>
      </c>
      <c r="C23" s="48"/>
      <c r="D23" s="48"/>
      <c r="E23" s="48"/>
      <c r="F23" s="48"/>
      <c r="G23" s="48"/>
      <c r="H23" s="48"/>
      <c r="I23" s="49"/>
    </row>
    <row r="24" spans="2:9" ht="7.95" customHeight="1" x14ac:dyDescent="0.3">
      <c r="B24" s="19"/>
      <c r="C24" s="3"/>
      <c r="D24" s="3"/>
      <c r="E24" s="3"/>
      <c r="F24" s="3"/>
      <c r="G24" s="3"/>
      <c r="H24" s="3"/>
      <c r="I24" s="17"/>
    </row>
    <row r="25" spans="2:9" x14ac:dyDescent="0.3">
      <c r="B25" s="19"/>
      <c r="C25" s="50" t="s">
        <v>0</v>
      </c>
      <c r="D25" s="50"/>
      <c r="E25" s="50"/>
      <c r="F25" s="50" t="s">
        <v>15</v>
      </c>
      <c r="G25" s="50"/>
      <c r="H25" s="50"/>
      <c r="I25" s="34" t="s">
        <v>16</v>
      </c>
    </row>
    <row r="26" spans="2:9" x14ac:dyDescent="0.3">
      <c r="B26" s="30" t="s">
        <v>25</v>
      </c>
      <c r="C26" s="59">
        <v>10</v>
      </c>
      <c r="D26" s="59"/>
      <c r="E26" s="59">
        <v>0</v>
      </c>
      <c r="F26" s="60"/>
      <c r="G26" s="61"/>
      <c r="H26" s="62"/>
      <c r="I26" s="39">
        <f>+F26*C26</f>
        <v>0</v>
      </c>
    </row>
    <row r="27" spans="2:9" ht="15" thickBot="1" x14ac:dyDescent="0.35">
      <c r="B27" s="36" t="s">
        <v>26</v>
      </c>
      <c r="C27" s="58">
        <v>12</v>
      </c>
      <c r="D27" s="58"/>
      <c r="E27" s="58">
        <v>0</v>
      </c>
      <c r="F27" s="57"/>
      <c r="G27" s="57"/>
      <c r="H27" s="57"/>
      <c r="I27" s="40">
        <f>+C27*F27+D27*G27+E27*H27</f>
        <v>0</v>
      </c>
    </row>
    <row r="28" spans="2:9" ht="15" thickBot="1" x14ac:dyDescent="0.35">
      <c r="B28" s="41" t="s">
        <v>27</v>
      </c>
      <c r="C28" s="42"/>
      <c r="D28" s="42"/>
      <c r="E28" s="42"/>
      <c r="F28" s="42"/>
      <c r="G28" s="42"/>
      <c r="H28" s="43"/>
      <c r="I28" s="23">
        <f>+I27+I26</f>
        <v>0</v>
      </c>
    </row>
    <row r="30" spans="2:9" ht="15" thickBot="1" x14ac:dyDescent="0.35"/>
    <row r="31" spans="2:9" ht="18" x14ac:dyDescent="0.3">
      <c r="B31" s="47" t="s">
        <v>30</v>
      </c>
      <c r="C31" s="48"/>
      <c r="D31" s="48"/>
      <c r="E31" s="48"/>
      <c r="F31" s="48"/>
      <c r="G31" s="48"/>
      <c r="H31" s="48"/>
      <c r="I31" s="49"/>
    </row>
    <row r="32" spans="2:9" ht="7.95" customHeight="1" x14ac:dyDescent="0.3">
      <c r="B32" s="38"/>
      <c r="C32" s="3"/>
      <c r="D32" s="3"/>
      <c r="E32" s="3"/>
      <c r="F32" s="3"/>
      <c r="G32" s="3"/>
      <c r="H32" s="3"/>
      <c r="I32" s="17"/>
    </row>
    <row r="33" spans="2:9" x14ac:dyDescent="0.3">
      <c r="B33" s="19"/>
      <c r="C33" s="50" t="s">
        <v>0</v>
      </c>
      <c r="D33" s="50"/>
      <c r="E33" s="50"/>
      <c r="F33" s="50" t="s">
        <v>15</v>
      </c>
      <c r="G33" s="50"/>
      <c r="H33" s="50"/>
      <c r="I33" s="34" t="s">
        <v>16</v>
      </c>
    </row>
    <row r="34" spans="2:9" ht="15" thickBot="1" x14ac:dyDescent="0.35">
      <c r="B34" s="36" t="s">
        <v>10</v>
      </c>
      <c r="C34" s="73">
        <v>5</v>
      </c>
      <c r="D34" s="73"/>
      <c r="E34" s="73">
        <v>0</v>
      </c>
      <c r="F34" s="57"/>
      <c r="G34" s="57"/>
      <c r="H34" s="57"/>
      <c r="I34" s="23">
        <f>+C34*F34+D34*G34+E34*H34</f>
        <v>0</v>
      </c>
    </row>
    <row r="37" spans="2:9" ht="15" thickBot="1" x14ac:dyDescent="0.35"/>
    <row r="38" spans="2:9" ht="18" x14ac:dyDescent="0.3">
      <c r="B38" s="47" t="s">
        <v>31</v>
      </c>
      <c r="C38" s="48"/>
      <c r="D38" s="48"/>
      <c r="E38" s="48"/>
      <c r="F38" s="48"/>
      <c r="G38" s="48"/>
      <c r="H38" s="48"/>
      <c r="I38" s="49"/>
    </row>
    <row r="39" spans="2:9" ht="7.95" customHeight="1" x14ac:dyDescent="0.3">
      <c r="B39" s="19"/>
      <c r="C39" s="3"/>
      <c r="D39" s="3"/>
      <c r="E39" s="3"/>
      <c r="F39" s="3"/>
      <c r="G39" s="3"/>
      <c r="H39" s="3"/>
      <c r="I39" s="17"/>
    </row>
    <row r="40" spans="2:9" x14ac:dyDescent="0.3">
      <c r="B40" s="19"/>
      <c r="C40" s="50" t="s">
        <v>0</v>
      </c>
      <c r="D40" s="50"/>
      <c r="E40" s="50"/>
      <c r="F40" s="50" t="s">
        <v>15</v>
      </c>
      <c r="G40" s="50"/>
      <c r="H40" s="50"/>
      <c r="I40" s="71" t="s">
        <v>16</v>
      </c>
    </row>
    <row r="41" spans="2:9" x14ac:dyDescent="0.3">
      <c r="B41" s="19"/>
      <c r="C41" s="6" t="s">
        <v>1</v>
      </c>
      <c r="D41" s="6" t="s">
        <v>2</v>
      </c>
      <c r="E41" s="6" t="s">
        <v>3</v>
      </c>
      <c r="F41" s="6" t="s">
        <v>1</v>
      </c>
      <c r="G41" s="6" t="s">
        <v>2</v>
      </c>
      <c r="H41" s="6" t="s">
        <v>3</v>
      </c>
      <c r="I41" s="71"/>
    </row>
    <row r="42" spans="2:9" ht="15" thickBot="1" x14ac:dyDescent="0.35">
      <c r="B42" s="36" t="s">
        <v>11</v>
      </c>
      <c r="C42" s="37">
        <f>3*2</f>
        <v>6</v>
      </c>
      <c r="D42" s="37">
        <f>3*2</f>
        <v>6</v>
      </c>
      <c r="E42" s="37">
        <f>2*9</f>
        <v>18</v>
      </c>
      <c r="F42" s="25"/>
      <c r="G42" s="25"/>
      <c r="H42" s="25"/>
      <c r="I42" s="23">
        <f>+C42*F42+D42*G42+E42*H42</f>
        <v>0</v>
      </c>
    </row>
    <row r="45" spans="2:9" ht="15" thickBot="1" x14ac:dyDescent="0.35"/>
    <row r="46" spans="2:9" ht="18.600000000000001" thickBot="1" x14ac:dyDescent="0.4">
      <c r="B46" s="63" t="s">
        <v>23</v>
      </c>
      <c r="C46" s="64"/>
      <c r="D46" s="64"/>
      <c r="E46" s="64"/>
      <c r="F46" s="64"/>
      <c r="G46" s="64"/>
      <c r="H46" s="65"/>
      <c r="I46" s="12">
        <f>+I7+I15+I20+I28+I34+I42</f>
        <v>15000</v>
      </c>
    </row>
    <row r="47" spans="2:9" ht="15" thickBot="1" x14ac:dyDescent="0.35"/>
    <row r="48" spans="2:9" ht="18.600000000000001" thickBot="1" x14ac:dyDescent="0.4">
      <c r="B48" s="63" t="s">
        <v>24</v>
      </c>
      <c r="C48" s="64"/>
      <c r="D48" s="64"/>
      <c r="E48" s="64"/>
      <c r="F48" s="64"/>
      <c r="G48" s="64"/>
      <c r="H48" s="65"/>
      <c r="I48" s="12">
        <f>+I46*3</f>
        <v>45000</v>
      </c>
    </row>
    <row r="49" spans="2:9" ht="15" thickBot="1" x14ac:dyDescent="0.35"/>
    <row r="50" spans="2:9" ht="18.600000000000001" thickBot="1" x14ac:dyDescent="0.4">
      <c r="B50" s="63" t="s">
        <v>21</v>
      </c>
      <c r="C50" s="64"/>
      <c r="D50" s="64"/>
      <c r="E50" s="64"/>
      <c r="F50" s="64"/>
      <c r="G50" s="64"/>
      <c r="H50" s="65"/>
      <c r="I50" s="12">
        <f>+I48*0.21</f>
        <v>9450</v>
      </c>
    </row>
    <row r="51" spans="2:9" ht="15" thickBot="1" x14ac:dyDescent="0.35"/>
    <row r="52" spans="2:9" ht="18.600000000000001" thickBot="1" x14ac:dyDescent="0.4">
      <c r="B52" s="13" t="s">
        <v>20</v>
      </c>
      <c r="C52" s="14"/>
      <c r="D52" s="14"/>
      <c r="E52" s="14"/>
      <c r="F52" s="14"/>
      <c r="G52" s="14"/>
      <c r="H52" s="14"/>
      <c r="I52" s="15">
        <f>+I50+I48</f>
        <v>54450</v>
      </c>
    </row>
  </sheetData>
  <mergeCells count="37">
    <mergeCell ref="B46:H46"/>
    <mergeCell ref="B48:H48"/>
    <mergeCell ref="B50:H50"/>
    <mergeCell ref="G13:H13"/>
    <mergeCell ref="B15:H15"/>
    <mergeCell ref="B38:I38"/>
    <mergeCell ref="I40:I41"/>
    <mergeCell ref="G14:H14"/>
    <mergeCell ref="C34:E34"/>
    <mergeCell ref="F34:H34"/>
    <mergeCell ref="C40:E40"/>
    <mergeCell ref="F40:H40"/>
    <mergeCell ref="C33:E33"/>
    <mergeCell ref="F33:H33"/>
    <mergeCell ref="B31:I31"/>
    <mergeCell ref="C20:E20"/>
    <mergeCell ref="F20:H20"/>
    <mergeCell ref="C27:E27"/>
    <mergeCell ref="F27:H27"/>
    <mergeCell ref="C26:E26"/>
    <mergeCell ref="F26:H26"/>
    <mergeCell ref="B28:H28"/>
    <mergeCell ref="B3:I3"/>
    <mergeCell ref="B10:I10"/>
    <mergeCell ref="B17:I17"/>
    <mergeCell ref="C25:E25"/>
    <mergeCell ref="F25:H25"/>
    <mergeCell ref="B23:I23"/>
    <mergeCell ref="I5:I6"/>
    <mergeCell ref="G12:H12"/>
    <mergeCell ref="C19:E19"/>
    <mergeCell ref="F19:H19"/>
    <mergeCell ref="F5:H5"/>
    <mergeCell ref="C5:E5"/>
    <mergeCell ref="C12:E12"/>
    <mergeCell ref="C13:E13"/>
    <mergeCell ref="C14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Oferta económica</vt:lpstr>
      <vt:lpstr>'Oferta económica'!_Toc10022635</vt:lpstr>
      <vt:lpstr>'Oferta económica'!_Toc10022636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Zúñiga Nebot, Ana</dc:creator>
  <cp:lastModifiedBy>Zúñiga Nebot, Ana</cp:lastModifiedBy>
  <dcterms:created xsi:type="dcterms:W3CDTF">2019-05-30T05:46:56Z</dcterms:created>
  <dcterms:modified xsi:type="dcterms:W3CDTF">2019-06-03T06:52:21Z</dcterms:modified>
</cp:coreProperties>
</file>