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81_2000003181_SuO_Diseño, fabricacion y suministro de diagonal, DIEGO DE LEON y LISTA\2. Licitacion\A_publicar\"/>
    </mc:Choice>
  </mc:AlternateContent>
  <xr:revisionPtr revIDLastSave="0" documentId="8_{C6A7843D-E5B8-4031-9108-C086926B9909}" xr6:coauthVersionLast="36" xr6:coauthVersionMax="36" xr10:uidLastSave="{00000000-0000-0000-0000-000000000000}"/>
  <bookViews>
    <workbookView xWindow="0" yWindow="0" windowWidth="23040" windowHeight="8610" xr2:uid="{00000000-000D-0000-FFFF-FFFF00000000}"/>
  </bookViews>
  <sheets>
    <sheet name="CUADRO DE OFERTA" sheetId="1" r:id="rId1"/>
  </sheets>
  <definedNames>
    <definedName name="_xlnm.Print_Area" localSheetId="0">'CUADRO DE OFERTA'!$A$1:$I$24</definedName>
  </definedNames>
  <calcPr calcId="191029"/>
</workbook>
</file>

<file path=xl/calcChain.xml><?xml version="1.0" encoding="utf-8"?>
<calcChain xmlns="http://schemas.openxmlformats.org/spreadsheetml/2006/main">
  <c r="I12" i="1" l="1"/>
  <c r="G12" i="1" l="1"/>
  <c r="I11" i="1"/>
  <c r="G11" i="1"/>
  <c r="I10" i="1" l="1"/>
  <c r="G10" i="1"/>
  <c r="F14" i="1" s="1"/>
  <c r="I9" i="1" l="1"/>
  <c r="H14" i="1" s="1"/>
  <c r="G9" i="1"/>
  <c r="E2" i="1" l="1"/>
  <c r="D3" i="1"/>
  <c r="H15" i="1" l="1"/>
  <c r="H16" i="1" s="1"/>
  <c r="F15" i="1"/>
  <c r="F16" i="1" s="1"/>
  <c r="E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</authors>
  <commentList>
    <comment ref="H6" authorId="0" shapeId="0" xr:uid="{00000000-0006-0000-0000-000001000000}">
      <text>
        <r>
          <rPr>
            <b/>
            <sz val="20"/>
            <color indexed="81"/>
            <rFont val="Tahoma"/>
            <family val="2"/>
          </rPr>
          <t xml:space="preserve">INTRODUCIR PRECIO UNITARIO </t>
        </r>
      </text>
    </comment>
    <comment ref="A18" authorId="0" shapeId="0" xr:uid="{00000000-0006-0000-0000-000002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  <comment ref="E18" authorId="0" shapeId="0" xr:uid="{00000000-0006-0000-0000-000003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  <comment ref="A19" authorId="0" shapeId="0" xr:uid="{00000000-0006-0000-0000-000004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  <comment ref="E19" authorId="0" shapeId="0" xr:uid="{00000000-0006-0000-0000-000005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  <comment ref="A20" authorId="0" shapeId="0" xr:uid="{00000000-0006-0000-0000-000006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  <comment ref="E20" authorId="0" shapeId="0" xr:uid="{00000000-0006-0000-0000-000007000000}">
      <text>
        <r>
          <rPr>
            <b/>
            <sz val="20"/>
            <color indexed="81"/>
            <rFont val="Tahoma"/>
            <family val="2"/>
          </rPr>
          <t>RELLENE ESTE APARTADO</t>
        </r>
      </text>
    </comment>
  </commentList>
</comments>
</file>

<file path=xl/sharedStrings.xml><?xml version="1.0" encoding="utf-8"?>
<sst xmlns="http://schemas.openxmlformats.org/spreadsheetml/2006/main" count="37" uniqueCount="33">
  <si>
    <t>CONTRATISTA</t>
  </si>
  <si>
    <t>UBICACIÓN</t>
  </si>
  <si>
    <t>RESUMEN</t>
  </si>
  <si>
    <t>CANT</t>
  </si>
  <si>
    <t>LÍNEA</t>
  </si>
  <si>
    <t>TRAMO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</si>
  <si>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</si>
  <si>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</si>
  <si>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</si>
  <si>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</si>
  <si>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</si>
  <si>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</si>
  <si>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</si>
  <si>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t>TIPO DE APARATO</t>
  </si>
  <si>
    <t>DIAGONAL</t>
  </si>
  <si>
    <t>IMPORTE UNITARIO 
(€)</t>
  </si>
  <si>
    <t>IMPORTE TOTAL 
(€)</t>
  </si>
  <si>
    <t>IMPORTE OFERTA SIN I.V.A.</t>
  </si>
  <si>
    <t xml:space="preserve"> IMPORTE DEL I.V.A</t>
  </si>
  <si>
    <t>IMPORTE OFERTA CON I.V.A.</t>
  </si>
  <si>
    <r>
      <rPr>
        <b/>
        <i/>
        <sz val="18"/>
        <color rgb="FFFF0000"/>
        <rFont val="Calibri"/>
        <family val="2"/>
        <scheme val="minor"/>
      </rPr>
      <t xml:space="preserve">* </t>
    </r>
    <r>
      <rPr>
        <b/>
        <i/>
        <sz val="18"/>
        <color theme="1"/>
        <rFont val="Calibri"/>
        <family val="2"/>
        <scheme val="minor"/>
      </rPr>
      <t>El importe ofertado en cada una de las unidades no puede superar el precio unitario de licitación.</t>
    </r>
  </si>
  <si>
    <r>
      <rPr>
        <b/>
        <i/>
        <sz val="18"/>
        <color rgb="FFFF0000"/>
        <rFont val="Calibri"/>
        <family val="2"/>
        <scheme val="minor"/>
      </rPr>
      <t xml:space="preserve">** </t>
    </r>
    <r>
      <rPr>
        <b/>
        <i/>
        <sz val="18"/>
        <color theme="1"/>
        <rFont val="Calibri"/>
        <family val="2"/>
        <scheme val="minor"/>
      </rPr>
      <t>El sumatorio total ofertado no puede superar el valor de la Base Imponible.</t>
    </r>
  </si>
  <si>
    <r>
      <rPr>
        <b/>
        <i/>
        <sz val="18"/>
        <color rgb="FFFF0000"/>
        <rFont val="Calibri"/>
        <family val="2"/>
        <scheme val="minor"/>
      </rPr>
      <t xml:space="preserve">*** </t>
    </r>
    <r>
      <rPr>
        <b/>
        <i/>
        <sz val="18"/>
        <color theme="1"/>
        <rFont val="Calibri"/>
        <family val="2"/>
        <scheme val="minor"/>
      </rPr>
      <t>"Salvo indicación contraria, el precio ofertado se entiende como total, para el suministro con embalaje en nuestros almacenes con descarga a pie de calle, y comprensivos de toda clase de tributos y arbitrios estatales, autonómicos y locales, excepto el IVA, que se expresará de acuerdo con las disposiciones legales que lo regulan”.</t>
    </r>
  </si>
  <si>
    <t xml:space="preserve">IMPORTE OFERTA SIN I.V.A. </t>
  </si>
  <si>
    <t>DISEÑO, FABRICACIÓN Y SUMINISTRO DE UNA DIAGONAL A IMPLANTAR ENTRE LAS 
ESTACIONES DE DIEGO DE LEÓN Y LISTA (LÍNEA 4)</t>
  </si>
  <si>
    <t>Diagonal de galibo estrecho completa en recta con cruzamiento de punta fija con encaje al trazado (flechado si fuera necesario) según geometría indicada en planos.
Tipo de montaje Bottom up</t>
  </si>
  <si>
    <t>BASE IMPONIBLE</t>
  </si>
  <si>
    <t>IMPORTE DE LA OFERTA</t>
  </si>
  <si>
    <t>REPUESTOS</t>
  </si>
  <si>
    <t xml:space="preserve">Cambio completo </t>
  </si>
  <si>
    <t>Cruzamiento (carril 54E1, con juntas aislantes)</t>
  </si>
  <si>
    <t>DIEGO DE LEÓN
 - LISTA</t>
  </si>
  <si>
    <t>Curvado horizontal de la diagonal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</si>
</sst>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F800]dddd\,\ mmmm\ dd\,\ yyyy"/>
  </numFmts>
  <fonts count="30" x14ac:knownFonts="1">
    <font>
      <sz val="11"/>
      <color theme="1"/>
      <name val="Calibri"/>
      <family val="2"/>
      <scheme val="minor"/>
    </font>
    <font>
      <b/>
      <sz val="16"/>
      <color theme="8" tint="0.79998168889431442"/>
      <name val="Arial"/>
      <family val="2"/>
    </font>
    <font>
      <b/>
      <sz val="14"/>
      <color theme="1"/>
      <name val="Calibri"/>
      <family val="2"/>
      <scheme val="minor"/>
    </font>
    <font>
      <b/>
      <sz val="17"/>
      <color theme="3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Calibri"/>
      <family val="2"/>
    </font>
    <font>
      <b/>
      <sz val="22"/>
      <color theme="1"/>
      <name val="Calibri"/>
      <family val="2"/>
      <scheme val="minor"/>
    </font>
    <font>
      <b/>
      <i/>
      <sz val="22"/>
      <color rgb="FFFF0000"/>
      <name val="Calibri"/>
      <family val="2"/>
      <scheme val="minor"/>
    </font>
    <font>
      <b/>
      <sz val="22"/>
      <color rgb="FF0070C0"/>
      <name val="Calibri"/>
      <family val="2"/>
      <scheme val="minor"/>
    </font>
    <font>
      <b/>
      <i/>
      <sz val="22"/>
      <color theme="8" tint="-0.499984740745262"/>
      <name val="Calibri"/>
      <family val="2"/>
    </font>
    <font>
      <b/>
      <i/>
      <sz val="22"/>
      <color rgb="FFFF0000"/>
      <name val="Calibri"/>
      <family val="2"/>
    </font>
    <font>
      <b/>
      <sz val="22"/>
      <color theme="8" tint="0.79998168889431442"/>
      <name val="Arial"/>
      <family val="2"/>
    </font>
    <font>
      <b/>
      <sz val="22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indexed="81"/>
      <name val="Tahoma"/>
      <family val="2"/>
    </font>
    <font>
      <sz val="20"/>
      <color theme="1"/>
      <name val="Calibri"/>
      <family val="2"/>
      <scheme val="minor"/>
    </font>
    <font>
      <sz val="20"/>
      <color theme="1"/>
      <name val="Calibri"/>
      <family val="2"/>
    </font>
    <font>
      <b/>
      <sz val="20"/>
      <color theme="1"/>
      <name val="Calibri"/>
      <family val="2"/>
    </font>
    <font>
      <b/>
      <sz val="20"/>
      <color rgb="FFFF0000"/>
      <name val="Calibri"/>
      <family val="2"/>
    </font>
    <font>
      <b/>
      <sz val="20"/>
      <name val="Calibri"/>
      <family val="2"/>
    </font>
    <font>
      <b/>
      <sz val="21"/>
      <name val="Calibri"/>
      <family val="2"/>
    </font>
    <font>
      <sz val="16"/>
      <color theme="1"/>
      <name val="Calibri"/>
      <family val="2"/>
    </font>
    <font>
      <sz val="17"/>
      <color theme="1"/>
      <name val="Calibri"/>
      <family val="2"/>
    </font>
    <font>
      <b/>
      <sz val="17"/>
      <color theme="1"/>
      <name val="Calibri"/>
      <family val="2"/>
    </font>
    <font>
      <b/>
      <sz val="17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Gray">
        <fgColor indexed="26"/>
        <bgColor theme="0" tint="-0.14999847407452621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3" fillId="0" borderId="0" xfId="0" applyFont="1" applyAlignment="1" applyProtection="1">
      <alignment horizontal="left" vertical="center"/>
    </xf>
    <xf numFmtId="0" fontId="0" fillId="3" borderId="0" xfId="0" applyFill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3" fontId="5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wrapText="1"/>
    </xf>
    <xf numFmtId="0" fontId="8" fillId="5" borderId="0" xfId="0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horizontal="center" vertical="center" wrapText="1"/>
    </xf>
    <xf numFmtId="0" fontId="0" fillId="5" borderId="0" xfId="0" applyFill="1" applyBorder="1" applyProtection="1"/>
    <xf numFmtId="0" fontId="6" fillId="0" borderId="0" xfId="0" applyFont="1" applyBorder="1" applyAlignment="1" applyProtection="1">
      <alignment wrapText="1"/>
    </xf>
    <xf numFmtId="49" fontId="9" fillId="5" borderId="0" xfId="0" applyNumberFormat="1" applyFont="1" applyFill="1" applyBorder="1" applyAlignment="1" applyProtection="1">
      <alignment horizontal="left" vertical="center" wrapText="1" indent="1"/>
    </xf>
    <xf numFmtId="164" fontId="10" fillId="5" borderId="0" xfId="0" applyNumberFormat="1" applyFont="1" applyFill="1" applyBorder="1" applyAlignment="1" applyProtection="1">
      <alignment horizontal="center" vertical="center"/>
    </xf>
    <xf numFmtId="0" fontId="0" fillId="5" borderId="0" xfId="0" applyFill="1" applyProtection="1"/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164" fontId="27" fillId="5" borderId="18" xfId="0" applyNumberFormat="1" applyFont="1" applyFill="1" applyBorder="1" applyAlignment="1" applyProtection="1">
      <alignment horizontal="center" vertical="center" wrapText="1"/>
    </xf>
    <xf numFmtId="164" fontId="28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29" fillId="5" borderId="10" xfId="0" applyNumberFormat="1" applyFont="1" applyFill="1" applyBorder="1" applyAlignment="1" applyProtection="1">
      <alignment horizontal="center" vertical="center" wrapText="1"/>
    </xf>
    <xf numFmtId="0" fontId="20" fillId="5" borderId="32" xfId="0" applyFont="1" applyFill="1" applyBorder="1" applyAlignment="1" applyProtection="1">
      <alignment horizontal="left" vertical="center" wrapText="1" indent="3"/>
    </xf>
    <xf numFmtId="0" fontId="21" fillId="5" borderId="32" xfId="0" applyFont="1" applyFill="1" applyBorder="1" applyAlignment="1" applyProtection="1">
      <alignment horizontal="center" vertical="center" wrapText="1"/>
    </xf>
    <xf numFmtId="164" fontId="21" fillId="5" borderId="33" xfId="0" applyNumberFormat="1" applyFont="1" applyFill="1" applyBorder="1" applyAlignment="1" applyProtection="1">
      <alignment horizontal="center" vertical="center" wrapText="1"/>
    </xf>
    <xf numFmtId="164" fontId="21" fillId="5" borderId="34" xfId="0" applyNumberFormat="1" applyFont="1" applyFill="1" applyBorder="1" applyAlignment="1" applyProtection="1">
      <alignment horizontal="center" vertical="center" wrapText="1"/>
    </xf>
    <xf numFmtId="164" fontId="22" fillId="6" borderId="33" xfId="0" applyNumberFormat="1" applyFont="1" applyFill="1" applyBorder="1" applyAlignment="1" applyProtection="1">
      <alignment horizontal="center" vertical="center" wrapText="1"/>
      <protection locked="0"/>
    </xf>
    <xf numFmtId="164" fontId="23" fillId="5" borderId="35" xfId="0" applyNumberFormat="1" applyFont="1" applyFill="1" applyBorder="1" applyAlignment="1" applyProtection="1">
      <alignment horizontal="center" vertical="center" wrapText="1"/>
    </xf>
    <xf numFmtId="0" fontId="20" fillId="3" borderId="0" xfId="0" applyFont="1" applyFill="1" applyProtection="1"/>
    <xf numFmtId="0" fontId="20" fillId="5" borderId="7" xfId="0" applyFont="1" applyFill="1" applyBorder="1" applyAlignment="1" applyProtection="1">
      <alignment horizontal="center" vertical="center"/>
    </xf>
    <xf numFmtId="0" fontId="20" fillId="5" borderId="29" xfId="0" applyFont="1" applyFill="1" applyBorder="1" applyAlignment="1" applyProtection="1">
      <alignment horizontal="left" vertical="center" wrapText="1" indent="3"/>
    </xf>
    <xf numFmtId="0" fontId="21" fillId="5" borderId="29" xfId="0" applyFont="1" applyFill="1" applyBorder="1" applyAlignment="1" applyProtection="1">
      <alignment horizontal="center" vertical="center" wrapText="1"/>
    </xf>
    <xf numFmtId="164" fontId="21" fillId="5" borderId="7" xfId="0" applyNumberFormat="1" applyFont="1" applyFill="1" applyBorder="1" applyAlignment="1" applyProtection="1">
      <alignment horizontal="center" vertical="center" wrapText="1"/>
    </xf>
    <xf numFmtId="164" fontId="21" fillId="5" borderId="18" xfId="0" applyNumberFormat="1" applyFont="1" applyFill="1" applyBorder="1" applyAlignment="1" applyProtection="1">
      <alignment horizontal="center" vertical="center" wrapText="1"/>
    </xf>
    <xf numFmtId="164" fontId="22" fillId="6" borderId="7" xfId="0" applyNumberFormat="1" applyFont="1" applyFill="1" applyBorder="1" applyAlignment="1" applyProtection="1">
      <alignment horizontal="center" vertical="center" wrapText="1"/>
      <protection locked="0"/>
    </xf>
    <xf numFmtId="164" fontId="23" fillId="5" borderId="10" xfId="0" applyNumberFormat="1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/>
    </xf>
    <xf numFmtId="0" fontId="20" fillId="5" borderId="6" xfId="0" applyFont="1" applyFill="1" applyBorder="1" applyAlignment="1" applyProtection="1">
      <alignment horizontal="center" vertical="center" wrapText="1"/>
    </xf>
    <xf numFmtId="0" fontId="20" fillId="5" borderId="15" xfId="0" applyFont="1" applyFill="1" applyBorder="1" applyAlignment="1" applyProtection="1">
      <alignment horizontal="center" vertical="center" wrapText="1"/>
    </xf>
    <xf numFmtId="0" fontId="21" fillId="5" borderId="37" xfId="0" applyFont="1" applyFill="1" applyBorder="1" applyAlignment="1" applyProtection="1">
      <alignment horizontal="left" vertical="center" wrapText="1" indent="1"/>
    </xf>
    <xf numFmtId="0" fontId="21" fillId="5" borderId="29" xfId="0" applyFont="1" applyFill="1" applyBorder="1" applyAlignment="1" applyProtection="1">
      <alignment horizontal="left" vertical="center" wrapText="1" indent="1"/>
    </xf>
    <xf numFmtId="164" fontId="21" fillId="5" borderId="36" xfId="0" applyNumberFormat="1" applyFont="1" applyFill="1" applyBorder="1" applyAlignment="1" applyProtection="1">
      <alignment horizontal="center" vertical="center" wrapText="1"/>
    </xf>
    <xf numFmtId="164" fontId="22" fillId="6" borderId="4" xfId="0" applyNumberFormat="1" applyFont="1" applyFill="1" applyBorder="1" applyAlignment="1" applyProtection="1">
      <alignment horizontal="center" vertical="center" wrapText="1"/>
      <protection locked="0"/>
    </xf>
    <xf numFmtId="164" fontId="23" fillId="5" borderId="6" xfId="0" applyNumberFormat="1" applyFont="1" applyFill="1" applyBorder="1" applyAlignment="1" applyProtection="1">
      <alignment horizontal="center" vertical="center" wrapText="1"/>
    </xf>
    <xf numFmtId="164" fontId="21" fillId="5" borderId="38" xfId="0" applyNumberFormat="1" applyFont="1" applyFill="1" applyBorder="1" applyAlignment="1" applyProtection="1">
      <alignment horizontal="center" vertical="center" wrapText="1"/>
    </xf>
    <xf numFmtId="164" fontId="27" fillId="5" borderId="17" xfId="0" applyNumberFormat="1" applyFont="1" applyFill="1" applyBorder="1" applyAlignment="1" applyProtection="1">
      <alignment horizontal="center" vertical="center" wrapText="1"/>
    </xf>
    <xf numFmtId="0" fontId="21" fillId="5" borderId="8" xfId="0" applyFont="1" applyFill="1" applyBorder="1" applyAlignment="1" applyProtection="1">
      <alignment horizontal="center" vertical="center" wrapText="1"/>
    </xf>
    <xf numFmtId="0" fontId="26" fillId="5" borderId="9" xfId="0" applyFont="1" applyFill="1" applyBorder="1" applyAlignment="1" applyProtection="1">
      <alignment horizontal="center" vertical="center" wrapText="1"/>
    </xf>
    <xf numFmtId="164" fontId="12" fillId="4" borderId="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/>
    </xf>
    <xf numFmtId="0" fontId="25" fillId="5" borderId="2" xfId="0" applyFont="1" applyFill="1" applyBorder="1" applyAlignment="1" applyProtection="1">
      <alignment horizontal="center" vertical="center" wrapText="1"/>
    </xf>
    <xf numFmtId="0" fontId="25" fillId="5" borderId="3" xfId="0" applyFont="1" applyFill="1" applyBorder="1" applyAlignment="1" applyProtection="1">
      <alignment horizontal="center" vertical="center" wrapText="1"/>
    </xf>
    <xf numFmtId="0" fontId="24" fillId="4" borderId="20" xfId="0" applyFont="1" applyFill="1" applyBorder="1" applyAlignment="1" applyProtection="1">
      <alignment horizontal="center" vertical="center" wrapText="1"/>
    </xf>
    <xf numFmtId="0" fontId="24" fillId="4" borderId="14" xfId="0" applyFont="1" applyFill="1" applyBorder="1" applyAlignment="1" applyProtection="1">
      <alignment horizontal="center" vertical="center" wrapText="1"/>
    </xf>
    <xf numFmtId="0" fontId="24" fillId="4" borderId="21" xfId="0" applyFont="1" applyFill="1" applyBorder="1" applyAlignment="1" applyProtection="1">
      <alignment horizontal="center" vertical="center" wrapText="1"/>
    </xf>
    <xf numFmtId="0" fontId="24" fillId="4" borderId="15" xfId="0" applyFont="1" applyFill="1" applyBorder="1" applyAlignment="1" applyProtection="1">
      <alignment horizontal="center" vertical="center" wrapText="1"/>
    </xf>
    <xf numFmtId="0" fontId="24" fillId="4" borderId="8" xfId="0" applyFont="1" applyFill="1" applyBorder="1" applyAlignment="1" applyProtection="1">
      <alignment horizontal="center" vertical="center" wrapText="1"/>
    </xf>
    <xf numFmtId="0" fontId="24" fillId="4" borderId="9" xfId="0" applyFont="1" applyFill="1" applyBorder="1" applyAlignment="1" applyProtection="1">
      <alignment horizontal="center" vertical="center" wrapText="1"/>
    </xf>
    <xf numFmtId="0" fontId="24" fillId="4" borderId="5" xfId="0" applyFont="1" applyFill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20" fillId="4" borderId="7" xfId="0" applyFont="1" applyFill="1" applyBorder="1" applyAlignment="1" applyProtection="1">
      <alignment horizontal="center" vertical="center" wrapText="1"/>
    </xf>
    <xf numFmtId="0" fontId="24" fillId="4" borderId="6" xfId="0" applyFont="1" applyFill="1" applyBorder="1" applyAlignment="1" applyProtection="1">
      <alignment horizontal="center" vertical="center" wrapText="1"/>
    </xf>
    <xf numFmtId="0" fontId="24" fillId="4" borderId="10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" fillId="2" borderId="1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 indent="1"/>
    </xf>
    <xf numFmtId="4" fontId="10" fillId="4" borderId="0" xfId="0" applyNumberFormat="1" applyFont="1" applyFill="1" applyBorder="1" applyAlignment="1" applyProtection="1">
      <alignment horizontal="center" vertical="center"/>
    </xf>
    <xf numFmtId="0" fontId="10" fillId="4" borderId="0" xfId="0" applyNumberFormat="1" applyFont="1" applyFill="1" applyBorder="1" applyAlignment="1" applyProtection="1">
      <alignment horizontal="center" vertical="center"/>
    </xf>
    <xf numFmtId="164" fontId="10" fillId="4" borderId="0" xfId="0" applyNumberFormat="1" applyFont="1" applyFill="1" applyBorder="1" applyAlignment="1" applyProtection="1">
      <alignment horizontal="center" vertical="center"/>
    </xf>
    <xf numFmtId="0" fontId="18" fillId="4" borderId="22" xfId="0" applyFont="1" applyFill="1" applyBorder="1" applyAlignment="1" applyProtection="1">
      <alignment horizontal="center" vertical="center" wrapText="1"/>
    </xf>
    <xf numFmtId="0" fontId="18" fillId="4" borderId="23" xfId="0" applyFont="1" applyFill="1" applyBorder="1" applyAlignment="1" applyProtection="1">
      <alignment horizontal="center" vertical="center" wrapText="1"/>
    </xf>
    <xf numFmtId="0" fontId="18" fillId="4" borderId="24" xfId="0" applyFont="1" applyFill="1" applyBorder="1" applyAlignment="1" applyProtection="1">
      <alignment horizontal="center" vertical="center" wrapText="1"/>
    </xf>
    <xf numFmtId="0" fontId="18" fillId="4" borderId="25" xfId="0" applyFont="1" applyFill="1" applyBorder="1" applyAlignment="1" applyProtection="1">
      <alignment horizontal="center" vertical="center" wrapText="1"/>
    </xf>
    <xf numFmtId="0" fontId="18" fillId="4" borderId="26" xfId="0" applyFont="1" applyFill="1" applyBorder="1" applyAlignment="1" applyProtection="1">
      <alignment horizontal="center" vertical="center" wrapText="1"/>
    </xf>
    <xf numFmtId="0" fontId="18" fillId="4" borderId="27" xfId="0" applyFont="1" applyFill="1" applyBorder="1" applyAlignment="1" applyProtection="1">
      <alignment horizontal="center" vertical="center" wrapText="1"/>
    </xf>
    <xf numFmtId="0" fontId="16" fillId="3" borderId="28" xfId="0" applyFont="1" applyFill="1" applyBorder="1" applyAlignment="1" applyProtection="1">
      <alignment horizontal="left" vertical="center" wrapText="1"/>
    </xf>
    <xf numFmtId="0" fontId="16" fillId="3" borderId="27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16" fillId="3" borderId="1" xfId="0" applyFont="1" applyFill="1" applyBorder="1" applyAlignment="1" applyProtection="1">
      <alignment horizontal="left" vertical="center" wrapText="1"/>
    </xf>
    <xf numFmtId="0" fontId="16" fillId="3" borderId="23" xfId="0" applyFont="1" applyFill="1" applyBorder="1" applyAlignment="1" applyProtection="1">
      <alignment horizontal="left" vertical="center" wrapText="1"/>
    </xf>
    <xf numFmtId="0" fontId="16" fillId="3" borderId="0" xfId="0" applyFont="1" applyFill="1" applyBorder="1" applyAlignment="1" applyProtection="1">
      <alignment horizontal="left" vertical="center" wrapText="1"/>
    </xf>
    <xf numFmtId="0" fontId="16" fillId="3" borderId="25" xfId="0" applyFont="1" applyFill="1" applyBorder="1" applyAlignment="1" applyProtection="1">
      <alignment horizontal="left" vertical="center" wrapText="1"/>
    </xf>
    <xf numFmtId="0" fontId="15" fillId="4" borderId="11" xfId="0" applyFont="1" applyFill="1" applyBorder="1" applyAlignment="1" applyProtection="1">
      <alignment horizontal="center" vertical="center" wrapText="1"/>
    </xf>
    <xf numFmtId="0" fontId="15" fillId="4" borderId="12" xfId="0" applyFont="1" applyFill="1" applyBorder="1" applyAlignment="1" applyProtection="1">
      <alignment horizontal="center" vertical="center" wrapText="1"/>
    </xf>
    <xf numFmtId="4" fontId="11" fillId="8" borderId="13" xfId="0" applyNumberFormat="1" applyFont="1" applyFill="1" applyBorder="1" applyAlignment="1" applyProtection="1">
      <alignment horizontal="center" vertical="center" wrapText="1"/>
      <protection locked="0"/>
    </xf>
    <xf numFmtId="165" fontId="11" fillId="6" borderId="13" xfId="0" applyNumberFormat="1" applyFont="1" applyFill="1" applyBorder="1" applyAlignment="1" applyProtection="1">
      <alignment horizontal="center" vertical="center" wrapText="1"/>
      <protection locked="0"/>
    </xf>
    <xf numFmtId="165" fontId="11" fillId="6" borderId="3" xfId="0" applyNumberFormat="1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3" fontId="11" fillId="8" borderId="13" xfId="0" applyNumberFormat="1" applyFont="1" applyFill="1" applyBorder="1" applyAlignment="1" applyProtection="1">
      <alignment horizontal="center" vertical="center" wrapText="1"/>
      <protection locked="0"/>
    </xf>
    <xf numFmtId="0" fontId="20" fillId="5" borderId="30" xfId="0" applyFont="1" applyFill="1" applyBorder="1" applyAlignment="1" applyProtection="1">
      <alignment horizontal="center" vertical="center" wrapText="1"/>
    </xf>
    <xf numFmtId="0" fontId="20" fillId="5" borderId="31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/>
    </xf>
    <xf numFmtId="0" fontId="20" fillId="5" borderId="7" xfId="0" applyFont="1" applyFill="1" applyBorder="1" applyAlignment="1" applyProtection="1">
      <alignment horizontal="center" vertical="center"/>
    </xf>
    <xf numFmtId="0" fontId="20" fillId="5" borderId="36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0" fillId="5" borderId="32" xfId="0" applyFont="1" applyFill="1" applyBorder="1" applyAlignment="1" applyProtection="1">
      <alignment horizontal="center" vertical="center"/>
    </xf>
    <xf numFmtId="0" fontId="20" fillId="5" borderId="29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right" vertical="center" wrapText="1" indent="2"/>
    </xf>
    <xf numFmtId="164" fontId="13" fillId="7" borderId="0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right" vertical="center" wrapText="1" indent="2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tabSelected="1" view="pageBreakPreview" topLeftCell="A22" zoomScale="55" zoomScaleNormal="100" zoomScaleSheetLayoutView="55" workbookViewId="0">
      <selection activeCell="H9" sqref="H9:H12"/>
    </sheetView>
  </sheetViews>
  <sheetFormatPr baseColWidth="10" defaultColWidth="11.42578125" defaultRowHeight="15" x14ac:dyDescent="0.25"/>
  <cols>
    <col min="1" max="1" width="19.140625" style="9" bestFit="1" customWidth="1"/>
    <col min="2" max="2" width="11.5703125" style="9" customWidth="1"/>
    <col min="3" max="3" width="34.28515625" style="9" customWidth="1"/>
    <col min="4" max="4" width="56.28515625" style="1" customWidth="1"/>
    <col min="5" max="5" width="11.140625" style="1" customWidth="1"/>
    <col min="6" max="9" width="25.140625" style="1" customWidth="1"/>
    <col min="10" max="16384" width="11.42578125" style="1"/>
  </cols>
  <sheetData>
    <row r="1" spans="1:11" ht="98.45" customHeight="1" thickBot="1" x14ac:dyDescent="0.3">
      <c r="A1" s="67" t="s">
        <v>24</v>
      </c>
      <c r="B1" s="68"/>
      <c r="C1" s="68"/>
      <c r="D1" s="68"/>
      <c r="E1" s="68"/>
      <c r="F1" s="68"/>
      <c r="G1" s="68"/>
      <c r="H1" s="68"/>
      <c r="I1" s="69"/>
    </row>
    <row r="2" spans="1:11" ht="56.45" customHeight="1" x14ac:dyDescent="0.25">
      <c r="A2" s="70" t="s">
        <v>0</v>
      </c>
      <c r="B2" s="70"/>
      <c r="C2" s="70"/>
      <c r="D2" s="70"/>
      <c r="E2" s="71" t="str">
        <f>IF(C18="","",C18)</f>
        <v/>
      </c>
      <c r="F2" s="72"/>
      <c r="G2" s="72"/>
      <c r="H2" s="72"/>
      <c r="I2" s="72"/>
    </row>
    <row r="3" spans="1:11" ht="56.45" customHeight="1" x14ac:dyDescent="0.25">
      <c r="A3" s="70" t="s">
        <v>23</v>
      </c>
      <c r="B3" s="70"/>
      <c r="C3" s="70"/>
      <c r="D3" s="70">
        <f>IF(H82=16500,"",H82)</f>
        <v>0</v>
      </c>
      <c r="E3" s="73" t="str">
        <f>IF(H14=0,"",H14)</f>
        <v/>
      </c>
      <c r="F3" s="73"/>
      <c r="G3" s="73"/>
      <c r="H3" s="73"/>
      <c r="I3" s="73"/>
    </row>
    <row r="4" spans="1:11" s="18" customFormat="1" ht="14.45" customHeight="1" thickBot="1" x14ac:dyDescent="0.3">
      <c r="A4" s="16"/>
      <c r="B4" s="16"/>
      <c r="C4" s="16"/>
      <c r="D4" s="16"/>
      <c r="E4" s="17"/>
      <c r="F4" s="17"/>
      <c r="G4" s="17"/>
      <c r="H4" s="17"/>
      <c r="I4" s="17"/>
    </row>
    <row r="5" spans="1:11" ht="49.9" customHeight="1" thickBot="1" x14ac:dyDescent="0.3">
      <c r="A5" s="51"/>
      <c r="B5" s="51"/>
      <c r="C5" s="51"/>
      <c r="D5" s="51"/>
      <c r="E5" s="2"/>
      <c r="F5" s="52" t="s">
        <v>26</v>
      </c>
      <c r="G5" s="53"/>
      <c r="H5" s="52" t="s">
        <v>27</v>
      </c>
      <c r="I5" s="53"/>
      <c r="K5" s="3"/>
    </row>
    <row r="6" spans="1:11" ht="84.6" customHeight="1" x14ac:dyDescent="0.25">
      <c r="A6" s="58" t="s">
        <v>13</v>
      </c>
      <c r="B6" s="60" t="s">
        <v>1</v>
      </c>
      <c r="C6" s="60"/>
      <c r="D6" s="58" t="s">
        <v>2</v>
      </c>
      <c r="E6" s="61" t="s">
        <v>3</v>
      </c>
      <c r="F6" s="63" t="s">
        <v>15</v>
      </c>
      <c r="G6" s="65" t="s">
        <v>16</v>
      </c>
      <c r="H6" s="54" t="s">
        <v>15</v>
      </c>
      <c r="I6" s="56" t="s">
        <v>16</v>
      </c>
    </row>
    <row r="7" spans="1:11" ht="84.6" customHeight="1" thickBot="1" x14ac:dyDescent="0.3">
      <c r="A7" s="59"/>
      <c r="B7" s="19" t="s">
        <v>4</v>
      </c>
      <c r="C7" s="20" t="s">
        <v>5</v>
      </c>
      <c r="D7" s="59"/>
      <c r="E7" s="62"/>
      <c r="F7" s="64"/>
      <c r="G7" s="66"/>
      <c r="H7" s="55"/>
      <c r="I7" s="57"/>
    </row>
    <row r="8" spans="1:11" s="14" customFormat="1" ht="18" customHeight="1" thickBot="1" x14ac:dyDescent="0.3">
      <c r="A8" s="12"/>
      <c r="B8" s="12"/>
      <c r="C8" s="12"/>
      <c r="D8" s="12"/>
      <c r="E8" s="12"/>
      <c r="F8" s="13"/>
      <c r="G8" s="12"/>
      <c r="H8" s="13"/>
      <c r="I8" s="12"/>
    </row>
    <row r="9" spans="1:11" s="4" customFormat="1" ht="261.60000000000002" customHeight="1" x14ac:dyDescent="0.25">
      <c r="A9" s="95" t="s">
        <v>14</v>
      </c>
      <c r="B9" s="97">
        <v>4</v>
      </c>
      <c r="C9" s="99" t="s">
        <v>31</v>
      </c>
      <c r="D9" s="41" t="s">
        <v>25</v>
      </c>
      <c r="E9" s="48">
        <v>1</v>
      </c>
      <c r="F9" s="46">
        <v>175000</v>
      </c>
      <c r="G9" s="43">
        <f t="shared" ref="G9:G12" si="0">F9*E9</f>
        <v>175000</v>
      </c>
      <c r="H9" s="44"/>
      <c r="I9" s="45">
        <f t="shared" ref="I9:I11" si="1">H9*E9</f>
        <v>0</v>
      </c>
    </row>
    <row r="10" spans="1:11" s="4" customFormat="1" ht="68.45" customHeight="1" thickBot="1" x14ac:dyDescent="0.3">
      <c r="A10" s="96"/>
      <c r="B10" s="98"/>
      <c r="C10" s="100"/>
      <c r="D10" s="42" t="s">
        <v>32</v>
      </c>
      <c r="E10" s="49">
        <v>1</v>
      </c>
      <c r="F10" s="47">
        <v>27000</v>
      </c>
      <c r="G10" s="21">
        <f t="shared" si="0"/>
        <v>27000</v>
      </c>
      <c r="H10" s="22"/>
      <c r="I10" s="23">
        <f t="shared" si="1"/>
        <v>0</v>
      </c>
    </row>
    <row r="11" spans="1:11" s="30" customFormat="1" ht="140.44999999999999" customHeight="1" x14ac:dyDescent="0.4">
      <c r="A11" s="101" t="s">
        <v>28</v>
      </c>
      <c r="B11" s="38">
        <v>4</v>
      </c>
      <c r="C11" s="39" t="s">
        <v>31</v>
      </c>
      <c r="D11" s="24" t="s">
        <v>29</v>
      </c>
      <c r="E11" s="25">
        <v>1</v>
      </c>
      <c r="F11" s="26">
        <v>12000</v>
      </c>
      <c r="G11" s="27">
        <f t="shared" si="0"/>
        <v>12000</v>
      </c>
      <c r="H11" s="28"/>
      <c r="I11" s="29">
        <f t="shared" si="1"/>
        <v>0</v>
      </c>
    </row>
    <row r="12" spans="1:11" s="30" customFormat="1" ht="140.44999999999999" customHeight="1" thickBot="1" x14ac:dyDescent="0.45">
      <c r="A12" s="102"/>
      <c r="B12" s="31">
        <v>4</v>
      </c>
      <c r="C12" s="40" t="s">
        <v>31</v>
      </c>
      <c r="D12" s="32" t="s">
        <v>30</v>
      </c>
      <c r="E12" s="33">
        <v>1</v>
      </c>
      <c r="F12" s="34">
        <v>14000</v>
      </c>
      <c r="G12" s="35">
        <f t="shared" si="0"/>
        <v>14000</v>
      </c>
      <c r="H12" s="36"/>
      <c r="I12" s="37">
        <f>H12*E12</f>
        <v>0</v>
      </c>
    </row>
    <row r="13" spans="1:11" s="2" customFormat="1" ht="19.149999999999999" customHeight="1" x14ac:dyDescent="0.25">
      <c r="A13" s="5"/>
      <c r="B13" s="5"/>
      <c r="C13" s="5"/>
      <c r="D13" s="6"/>
      <c r="E13" s="5"/>
      <c r="F13" s="7"/>
      <c r="G13" s="8"/>
    </row>
    <row r="14" spans="1:11" ht="58.15" customHeight="1" x14ac:dyDescent="0.25">
      <c r="A14" s="103" t="s">
        <v>17</v>
      </c>
      <c r="B14" s="103"/>
      <c r="C14" s="103"/>
      <c r="D14" s="103"/>
      <c r="E14" s="103"/>
      <c r="F14" s="104">
        <f>SUM(G9:G12)</f>
        <v>228000</v>
      </c>
      <c r="G14" s="104"/>
      <c r="H14" s="104">
        <f>SUM(I9:I12)</f>
        <v>0</v>
      </c>
      <c r="I14" s="104"/>
    </row>
    <row r="15" spans="1:11" ht="58.15" customHeight="1" x14ac:dyDescent="0.25">
      <c r="A15" s="105" t="s">
        <v>18</v>
      </c>
      <c r="B15" s="105"/>
      <c r="C15" s="105"/>
      <c r="D15" s="105"/>
      <c r="E15" s="105"/>
      <c r="F15" s="50">
        <f>ROUND(F14*0.21,2)</f>
        <v>47880</v>
      </c>
      <c r="G15" s="50"/>
      <c r="H15" s="50">
        <f>ROUND(H14*0.21,2)</f>
        <v>0</v>
      </c>
      <c r="I15" s="50"/>
    </row>
    <row r="16" spans="1:11" ht="58.15" customHeight="1" x14ac:dyDescent="0.25">
      <c r="A16" s="105" t="s">
        <v>19</v>
      </c>
      <c r="B16" s="105"/>
      <c r="C16" s="105"/>
      <c r="D16" s="105"/>
      <c r="E16" s="105"/>
      <c r="F16" s="50">
        <f>SUM(F14:G15)</f>
        <v>275880</v>
      </c>
      <c r="G16" s="50"/>
      <c r="H16" s="50">
        <f>SUM(H14:I15)</f>
        <v>0</v>
      </c>
      <c r="I16" s="50"/>
    </row>
    <row r="17" spans="1:9" ht="16.899999999999999" customHeight="1" thickBot="1" x14ac:dyDescent="0.3">
      <c r="A17" s="15"/>
      <c r="B17" s="82"/>
      <c r="C17" s="82"/>
      <c r="D17" s="82"/>
      <c r="E17" s="82"/>
      <c r="F17" s="82"/>
      <c r="G17" s="82"/>
      <c r="H17" s="82"/>
    </row>
    <row r="18" spans="1:9" ht="156" customHeight="1" thickBot="1" x14ac:dyDescent="0.3">
      <c r="A18" s="87" t="s">
        <v>6</v>
      </c>
      <c r="B18" s="88"/>
      <c r="C18" s="89"/>
      <c r="D18" s="89"/>
      <c r="E18" s="87" t="s">
        <v>7</v>
      </c>
      <c r="F18" s="88"/>
      <c r="G18" s="90"/>
      <c r="H18" s="90"/>
      <c r="I18" s="91"/>
    </row>
    <row r="19" spans="1:9" ht="156" customHeight="1" thickBot="1" x14ac:dyDescent="0.3">
      <c r="A19" s="87" t="s">
        <v>8</v>
      </c>
      <c r="B19" s="88"/>
      <c r="C19" s="89"/>
      <c r="D19" s="89"/>
      <c r="E19" s="87" t="s">
        <v>9</v>
      </c>
      <c r="F19" s="88"/>
      <c r="G19" s="90"/>
      <c r="H19" s="90"/>
      <c r="I19" s="91"/>
    </row>
    <row r="20" spans="1:9" ht="156" customHeight="1" thickBot="1" x14ac:dyDescent="0.3">
      <c r="A20" s="92" t="s">
        <v>10</v>
      </c>
      <c r="B20" s="93"/>
      <c r="C20" s="94"/>
      <c r="D20" s="94"/>
      <c r="E20" s="92" t="s">
        <v>11</v>
      </c>
      <c r="F20" s="93"/>
      <c r="G20" s="90"/>
      <c r="H20" s="90"/>
      <c r="I20" s="91"/>
    </row>
    <row r="21" spans="1:9" ht="20.45" customHeight="1" thickBot="1" x14ac:dyDescent="0.3">
      <c r="C21" s="10"/>
      <c r="D21" s="9"/>
      <c r="E21" s="9"/>
      <c r="F21" s="9"/>
      <c r="G21" s="9"/>
      <c r="H21" s="9"/>
    </row>
    <row r="22" spans="1:9" s="11" customFormat="1" ht="52.15" customHeight="1" x14ac:dyDescent="0.25">
      <c r="A22" s="74" t="s">
        <v>12</v>
      </c>
      <c r="B22" s="75"/>
      <c r="C22" s="83" t="s">
        <v>20</v>
      </c>
      <c r="D22" s="83"/>
      <c r="E22" s="83"/>
      <c r="F22" s="83"/>
      <c r="G22" s="83"/>
      <c r="H22" s="83"/>
      <c r="I22" s="84"/>
    </row>
    <row r="23" spans="1:9" s="11" customFormat="1" ht="52.15" customHeight="1" x14ac:dyDescent="0.25">
      <c r="A23" s="76"/>
      <c r="B23" s="77"/>
      <c r="C23" s="85" t="s">
        <v>21</v>
      </c>
      <c r="D23" s="85"/>
      <c r="E23" s="85"/>
      <c r="F23" s="85"/>
      <c r="G23" s="85"/>
      <c r="H23" s="85"/>
      <c r="I23" s="86"/>
    </row>
    <row r="24" spans="1:9" ht="112.9" customHeight="1" thickBot="1" x14ac:dyDescent="0.3">
      <c r="A24" s="78"/>
      <c r="B24" s="79"/>
      <c r="C24" s="80" t="s">
        <v>22</v>
      </c>
      <c r="D24" s="80"/>
      <c r="E24" s="80"/>
      <c r="F24" s="80"/>
      <c r="G24" s="80"/>
      <c r="H24" s="80"/>
      <c r="I24" s="81"/>
    </row>
  </sheetData>
  <sheetProtection algorithmName="SHA-512" hashValue="RmaDId4ECsOmZRNqpG1XWMhvkl2v9UmtzmZWYhZpYPOqCrsWtH1EKY6RnUgAb4TxmM04Pc9FIdsCeMenufE3mw==" saltValue="u/Myre5qS6b2NfmZcTy1ZQ==" spinCount="100000" sheet="1" selectLockedCells="1"/>
  <mergeCells count="46">
    <mergeCell ref="H16:I16"/>
    <mergeCell ref="E19:F19"/>
    <mergeCell ref="A9:A10"/>
    <mergeCell ref="B9:B10"/>
    <mergeCell ref="C9:C10"/>
    <mergeCell ref="A11:A12"/>
    <mergeCell ref="A14:E14"/>
    <mergeCell ref="F14:G14"/>
    <mergeCell ref="A15:E15"/>
    <mergeCell ref="F15:G15"/>
    <mergeCell ref="A16:E16"/>
    <mergeCell ref="F16:G16"/>
    <mergeCell ref="A22:B24"/>
    <mergeCell ref="C24:I24"/>
    <mergeCell ref="B17:H17"/>
    <mergeCell ref="C22:I22"/>
    <mergeCell ref="C23:I23"/>
    <mergeCell ref="A18:B18"/>
    <mergeCell ref="C18:D18"/>
    <mergeCell ref="E18:F18"/>
    <mergeCell ref="G18:I18"/>
    <mergeCell ref="A20:B20"/>
    <mergeCell ref="C20:D20"/>
    <mergeCell ref="E20:F20"/>
    <mergeCell ref="G19:I19"/>
    <mergeCell ref="G20:I20"/>
    <mergeCell ref="A19:B19"/>
    <mergeCell ref="C19:D19"/>
    <mergeCell ref="A1:I1"/>
    <mergeCell ref="A2:D2"/>
    <mergeCell ref="E2:I2"/>
    <mergeCell ref="A3:D3"/>
    <mergeCell ref="E3:I3"/>
    <mergeCell ref="H15:I15"/>
    <mergeCell ref="A5:D5"/>
    <mergeCell ref="F5:G5"/>
    <mergeCell ref="H5:I5"/>
    <mergeCell ref="H6:H7"/>
    <mergeCell ref="I6:I7"/>
    <mergeCell ref="A6:A7"/>
    <mergeCell ref="B6:C6"/>
    <mergeCell ref="D6:D7"/>
    <mergeCell ref="E6:E7"/>
    <mergeCell ref="F6:F7"/>
    <mergeCell ref="G6:G7"/>
    <mergeCell ref="H14:I14"/>
  </mergeCells>
  <conditionalFormatting sqref="I9">
    <cfRule type="cellIs" dxfId="4" priority="14" operator="greaterThan">
      <formula>G9</formula>
    </cfRule>
  </conditionalFormatting>
  <conditionalFormatting sqref="G10">
    <cfRule type="cellIs" dxfId="3" priority="4" operator="greaterThan">
      <formula>G10</formula>
    </cfRule>
  </conditionalFormatting>
  <conditionalFormatting sqref="I10">
    <cfRule type="cellIs" dxfId="2" priority="3" operator="greaterThan">
      <formula>G10</formula>
    </cfRule>
  </conditionalFormatting>
  <conditionalFormatting sqref="I11">
    <cfRule type="cellIs" dxfId="1" priority="2" operator="greaterThan">
      <formula>G11</formula>
    </cfRule>
  </conditionalFormatting>
  <conditionalFormatting sqref="I12">
    <cfRule type="cellIs" dxfId="0" priority="1" operator="greaterThan">
      <formula>G12</formula>
    </cfRule>
  </conditionalFormatting>
  <pageMargins left="0.7" right="0.7" top="0.75" bottom="0.75" header="0.3" footer="0.3"/>
  <pageSetup paperSize="9" scale="3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DE OFERTA</vt:lpstr>
      <vt:lpstr>'CUADRO DE OFERTA'!Área_de_impresión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A. Zapata</dc:creator>
  <cp:lastModifiedBy>Cañete Mora, Francisco José</cp:lastModifiedBy>
  <cp:lastPrinted>2020-03-12T10:18:09Z</cp:lastPrinted>
  <dcterms:created xsi:type="dcterms:W3CDTF">2018-01-04T12:48:55Z</dcterms:created>
  <dcterms:modified xsi:type="dcterms:W3CDTF">2020-08-19T05:45:04Z</dcterms:modified>
</cp:coreProperties>
</file>