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45_6000008727_SeO_MTTO. INTEG. TRAFOS 45 KW\2. Licitacion\A_publicar\"/>
    </mc:Choice>
  </mc:AlternateContent>
  <xr:revisionPtr revIDLastSave="0" documentId="8_{15D6EB9A-D0A5-4772-800E-96419770708B}" xr6:coauthVersionLast="36" xr6:coauthVersionMax="36" xr10:uidLastSave="{00000000-0000-0000-0000-000000000000}"/>
  <bookViews>
    <workbookView xWindow="0" yWindow="0" windowWidth="23040" windowHeight="8970" xr2:uid="{C5772BF3-C3AE-4063-A455-4FA2A4EB890E}"/>
  </bookViews>
  <sheets>
    <sheet name="PRECIARIO" sheetId="1" r:id="rId1"/>
  </sheets>
  <definedNames>
    <definedName name="_xlnm._FilterDatabase" localSheetId="0" hidden="1">PRECIARIO!$B$1:$G$37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H47" i="1" s="1"/>
  <c r="G46" i="1"/>
  <c r="H46" i="1" s="1"/>
  <c r="I46" i="1" s="1"/>
  <c r="G45" i="1"/>
  <c r="G44" i="1"/>
  <c r="G42" i="1"/>
  <c r="H42" i="1" s="1"/>
  <c r="G41" i="1"/>
  <c r="G40" i="1"/>
  <c r="H40" i="1" s="1"/>
  <c r="I40" i="1" s="1"/>
  <c r="G39" i="1"/>
  <c r="G38" i="1"/>
  <c r="H38" i="1" s="1"/>
  <c r="I38" i="1" s="1"/>
  <c r="G36" i="1"/>
  <c r="H36" i="1" s="1"/>
  <c r="I36" i="1" s="1"/>
  <c r="G35" i="1"/>
  <c r="G34" i="1"/>
  <c r="H34" i="1" s="1"/>
  <c r="I34" i="1" s="1"/>
  <c r="G32" i="1"/>
  <c r="G31" i="1"/>
  <c r="G30" i="1"/>
  <c r="H30" i="1" s="1"/>
  <c r="I30" i="1" s="1"/>
  <c r="G29" i="1"/>
  <c r="G28" i="1"/>
  <c r="G27" i="1"/>
  <c r="H27" i="1" s="1"/>
  <c r="I27" i="1" s="1"/>
  <c r="G26" i="1"/>
  <c r="G24" i="1"/>
  <c r="H24" i="1" s="1"/>
  <c r="I24" i="1" s="1"/>
  <c r="G23" i="1"/>
  <c r="H23" i="1" s="1"/>
  <c r="G22" i="1"/>
  <c r="H22" i="1" s="1"/>
  <c r="G21" i="1"/>
  <c r="H21" i="1" s="1"/>
  <c r="I21" i="1" s="1"/>
  <c r="G19" i="1"/>
  <c r="H17" i="1"/>
  <c r="I17" i="1" s="1"/>
  <c r="G16" i="1"/>
  <c r="H16" i="1" s="1"/>
  <c r="I16" i="1" s="1"/>
  <c r="G15" i="1"/>
  <c r="G14" i="1"/>
  <c r="H14" i="1" s="1"/>
  <c r="I14" i="1" s="1"/>
  <c r="G13" i="1"/>
  <c r="H13" i="1" s="1"/>
  <c r="I13" i="1" s="1"/>
  <c r="G12" i="1"/>
  <c r="G11" i="1"/>
  <c r="H11" i="1" s="1"/>
  <c r="I11" i="1" s="1"/>
  <c r="H10" i="1"/>
  <c r="G10" i="1"/>
  <c r="G9" i="1"/>
  <c r="G8" i="1"/>
  <c r="H8" i="1" s="1"/>
  <c r="I8" i="1" s="1"/>
  <c r="G7" i="1"/>
  <c r="G5" i="1"/>
  <c r="H5" i="1" s="1"/>
  <c r="I5" i="1" s="1"/>
  <c r="G4" i="1"/>
  <c r="H4" i="1" s="1"/>
  <c r="I4" i="1" s="1"/>
  <c r="G3" i="1"/>
  <c r="H3" i="1" s="1"/>
  <c r="G2" i="1"/>
  <c r="H2" i="1" s="1"/>
  <c r="I2" i="1" s="1"/>
  <c r="G48" i="1" l="1"/>
  <c r="H48" i="1" s="1"/>
  <c r="I23" i="1"/>
  <c r="I47" i="1"/>
  <c r="H28" i="1"/>
  <c r="I28" i="1" s="1"/>
  <c r="I10" i="1"/>
  <c r="H32" i="1"/>
  <c r="I32" i="1" s="1"/>
  <c r="I42" i="1"/>
  <c r="H31" i="1"/>
  <c r="I31" i="1" s="1"/>
  <c r="H41" i="1"/>
  <c r="I41" i="1" s="1"/>
  <c r="H45" i="1"/>
  <c r="I45" i="1" s="1"/>
  <c r="H9" i="1"/>
  <c r="I9" i="1" s="1"/>
  <c r="H12" i="1"/>
  <c r="I12" i="1" s="1"/>
  <c r="I22" i="1"/>
  <c r="H26" i="1"/>
  <c r="I26" i="1" s="1"/>
  <c r="H35" i="1"/>
  <c r="I35" i="1" s="1"/>
  <c r="I3" i="1"/>
  <c r="H7" i="1"/>
  <c r="I7" i="1" s="1"/>
  <c r="H15" i="1"/>
  <c r="I15" i="1" s="1"/>
  <c r="H19" i="1"/>
  <c r="I19" i="1" s="1"/>
  <c r="H29" i="1"/>
  <c r="I29" i="1" s="1"/>
  <c r="H39" i="1"/>
  <c r="I39" i="1" s="1"/>
  <c r="H44" i="1"/>
  <c r="I44" i="1" s="1"/>
  <c r="I48" i="1" l="1"/>
</calcChain>
</file>

<file path=xl/sharedStrings.xml><?xml version="1.0" encoding="utf-8"?>
<sst xmlns="http://schemas.openxmlformats.org/spreadsheetml/2006/main" count="122" uniqueCount="92">
  <si>
    <t>PARTIDA</t>
  </si>
  <si>
    <t>UNIDADES</t>
  </si>
  <si>
    <t>PRECIO UNITARIO OFERTADO (SIN IVA)</t>
  </si>
  <si>
    <t>PRECIO TOTAL OFERTADO (SIN IVA)</t>
  </si>
  <si>
    <t>IVA</t>
  </si>
  <si>
    <t>PRECIO TOTAL (CON IVA)</t>
  </si>
  <si>
    <t>P1. Análisis dieléctrico (^)</t>
  </si>
  <si>
    <t>Análisis</t>
  </si>
  <si>
    <t>P2. Ensayos transformador</t>
  </si>
  <si>
    <t>Paquetes de ensayos</t>
  </si>
  <si>
    <t>P3. Mantenimiento preventivo</t>
  </si>
  <si>
    <t>Revisiones preventivo</t>
  </si>
  <si>
    <t>P4. Mantenimiento reguladores en carga</t>
  </si>
  <si>
    <t>Revisiones</t>
  </si>
  <si>
    <t>P5. Otras operaciones de mantenimiento</t>
  </si>
  <si>
    <t>P 5.1</t>
  </si>
  <si>
    <t>Ensayo de relación de transformación en Transformadores de Intensidad (cuba y neutro)</t>
  </si>
  <si>
    <t>Ensayos</t>
  </si>
  <si>
    <t>P 5.2</t>
  </si>
  <si>
    <t>Medida de resistencia de tierra del transformador (para aquellos transformadores que no disponen de relé de cuba).</t>
  </si>
  <si>
    <t>P 5.3</t>
  </si>
  <si>
    <t>Resistencia dinámica en CTC en aquellos transformadores que cuenten con cambiadores de tomas en carga.</t>
  </si>
  <si>
    <t>P 5.4</t>
  </si>
  <si>
    <t xml:space="preserve">Análisis de contenido de Furfuraldehidos y Derivados Furánicos. </t>
  </si>
  <si>
    <t>P 5.5</t>
  </si>
  <si>
    <t>Análisis de Grado de Polimerización (IEC 450: 1974).</t>
  </si>
  <si>
    <t>P 5.6</t>
  </si>
  <si>
    <t>Dirana (FDS).</t>
  </si>
  <si>
    <t>P 5.7</t>
  </si>
  <si>
    <t>Análisis contenido de Policlorobifenilos (PCB).</t>
  </si>
  <si>
    <t>P 5.8</t>
  </si>
  <si>
    <t>Resistencia arrollamientos trafos alta intensidad</t>
  </si>
  <si>
    <t>P 5.9</t>
  </si>
  <si>
    <t>Revisión de los relés de protección diferencial y de sobreintensidad de una celda de 45 kV  de transformador</t>
  </si>
  <si>
    <t>P 5.10</t>
  </si>
  <si>
    <t>Revisión 1 relé de protección sobreintensidad de celda de 15 kV o 45kV (cables)</t>
  </si>
  <si>
    <t>P6. Mantenimiento correctivo</t>
  </si>
  <si>
    <t>Operaciones trasiego de aceite</t>
  </si>
  <si>
    <t>P 6.1</t>
  </si>
  <si>
    <t>Rellenado de aceite dieléctrico transformador</t>
  </si>
  <si>
    <t>operación</t>
  </si>
  <si>
    <t>Vaciado y llenado de aceite</t>
  </si>
  <si>
    <t>P 6.2</t>
  </si>
  <si>
    <t>Precio para el vaciado y llenado de un volumen de aceite entre 1 - 99 litros</t>
  </si>
  <si>
    <t>operaciones</t>
  </si>
  <si>
    <t>P 6.3</t>
  </si>
  <si>
    <t xml:space="preserve">Precio para el vaciado y llenado de un volumen de aceite entre 100 - 499 litros </t>
  </si>
  <si>
    <t>P 6.4</t>
  </si>
  <si>
    <t>Precio para el vaciado y llenado de un volumen de aceite entre 500 - 999 litros (1 operación)</t>
  </si>
  <si>
    <t>P 6.5</t>
  </si>
  <si>
    <t>Precio para el vaciado y llenado de un volumen de aceite entre  1.000 - 4.999 litros</t>
  </si>
  <si>
    <t>Suministro y Sustitución componentes</t>
  </si>
  <si>
    <t>P 6.6</t>
  </si>
  <si>
    <t>Suministro y sustitución juntas AISLADOR PRIMARIO.- DT52NF1250 de la marca POINSA.</t>
  </si>
  <si>
    <t>P 6.7</t>
  </si>
  <si>
    <t>Suministro y sustitución juntas AISLADOR SECUNDARIO.- DT20NF3150 de la marca POINSA.</t>
  </si>
  <si>
    <t>P 6.8</t>
  </si>
  <si>
    <t xml:space="preserve">Suministro y sustitución borna de 45 kV - DT52NF1250 </t>
  </si>
  <si>
    <t>P 6.9</t>
  </si>
  <si>
    <t>Suministro y sustitución borna de 15 kV - DT20NF3150</t>
  </si>
  <si>
    <t>P 6.10</t>
  </si>
  <si>
    <t>Suministro y sustitución de magnético de nivel COMEM LA14XSN</t>
  </si>
  <si>
    <t>P 6.11</t>
  </si>
  <si>
    <t>Suministro y sustitución Termómetro WEK tipo 204</t>
  </si>
  <si>
    <t>P 6.12</t>
  </si>
  <si>
    <t>Partidas complementarias</t>
  </si>
  <si>
    <t>Diagnóstico de averías</t>
  </si>
  <si>
    <t>P 6.13</t>
  </si>
  <si>
    <t>Hora mano de obra de correctivo (técnico)</t>
  </si>
  <si>
    <t>horas</t>
  </si>
  <si>
    <t>P 6.14</t>
  </si>
  <si>
    <t>Hora mano de obra de correctivo (Oficial de primera)</t>
  </si>
  <si>
    <t xml:space="preserve">Suministro aceite </t>
  </si>
  <si>
    <t>P 6.15</t>
  </si>
  <si>
    <t xml:space="preserve">Precio unitario del litro de aceite para un suministro entre 1 - 99 litros </t>
  </si>
  <si>
    <t>litros</t>
  </si>
  <si>
    <t>P 6.16</t>
  </si>
  <si>
    <t>Precio unitario del litro de aceite para un suministro entre 100 - 499 litros</t>
  </si>
  <si>
    <t>P 6.17</t>
  </si>
  <si>
    <t>Precio unitario del litro de aceite para un suministro entre 500 - 999 litros</t>
  </si>
  <si>
    <t>P 6.18</t>
  </si>
  <si>
    <t>Precio unitario del litro de aceite para un suministro entre 1.000 - 4.999 litros</t>
  </si>
  <si>
    <t xml:space="preserve">P7. Suministro e instalación válvula de cierre manual  </t>
  </si>
  <si>
    <t>P8. Tratamientos anticorrosivos</t>
  </si>
  <si>
    <t>P 8.1</t>
  </si>
  <si>
    <t>Filtrado aceite Subestación subterránea (2 transformadores de una misma SE)</t>
  </si>
  <si>
    <t>P 8.2</t>
  </si>
  <si>
    <t>Filtrado aceite Subestación en superficie  (1 transformador)</t>
  </si>
  <si>
    <t>P 8.3</t>
  </si>
  <si>
    <t>Tratamiento Pasivado (1 transformador)</t>
  </si>
  <si>
    <t>P9. Desplazamiento equipo de trabajo</t>
  </si>
  <si>
    <t>Desplazamientos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</si>
</sst>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4"/>
      <color theme="1"/>
      <name val="Calibri"/>
      <family val="2"/>
      <scheme val="minor"/>
    </font>
    <font>
      <b/>
      <sz val="12"/>
      <color rgb="FF0F243E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4" fillId="2" borderId="1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left" vertical="center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4" fontId="0" fillId="3" borderId="2" xfId="0" applyNumberFormat="1" applyFill="1" applyBorder="1" applyAlignment="1" applyProtection="1">
      <alignment horizontal="center" vertical="center"/>
    </xf>
    <xf numFmtId="164" fontId="0" fillId="0" borderId="1" xfId="0" applyNumberFormat="1" applyBorder="1" applyProtection="1"/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left" vertical="center"/>
    </xf>
    <xf numFmtId="0" fontId="7" fillId="4" borderId="7" xfId="0" applyFon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left" vertical="center" wrapText="1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Protection="1"/>
    <xf numFmtId="164" fontId="0" fillId="0" borderId="3" xfId="0" applyNumberFormat="1" applyBorder="1" applyProtection="1"/>
    <xf numFmtId="0" fontId="6" fillId="0" borderId="4" xfId="0" applyFont="1" applyFill="1" applyBorder="1" applyAlignment="1" applyProtection="1">
      <alignment horizontal="center" vertical="center"/>
    </xf>
    <xf numFmtId="164" fontId="0" fillId="0" borderId="1" xfId="0" applyNumberFormat="1" applyFill="1" applyBorder="1" applyAlignment="1" applyProtection="1">
      <alignment horizontal="center" vertical="center"/>
      <protection locked="0"/>
    </xf>
    <xf numFmtId="164" fontId="0" fillId="0" borderId="2" xfId="0" applyNumberForma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vertical="center"/>
    </xf>
    <xf numFmtId="0" fontId="0" fillId="5" borderId="2" xfId="0" applyFill="1" applyBorder="1" applyAlignment="1" applyProtection="1">
      <alignment horizontal="center" vertical="center"/>
    </xf>
    <xf numFmtId="0" fontId="0" fillId="5" borderId="7" xfId="0" applyFill="1" applyBorder="1" applyAlignment="1" applyProtection="1">
      <alignment horizontal="left" vertical="center"/>
    </xf>
    <xf numFmtId="0" fontId="7" fillId="5" borderId="7" xfId="0" applyFont="1" applyFill="1" applyBorder="1" applyAlignment="1" applyProtection="1">
      <alignment horizontal="center" vertical="center" wrapText="1"/>
      <protection locked="0"/>
    </xf>
    <xf numFmtId="0" fontId="7" fillId="5" borderId="7" xfId="0" applyFont="1" applyFill="1" applyBorder="1" applyAlignment="1" applyProtection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left" vertical="center"/>
    </xf>
    <xf numFmtId="0" fontId="7" fillId="5" borderId="6" xfId="0" applyFont="1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/>
    </xf>
    <xf numFmtId="0" fontId="0" fillId="5" borderId="7" xfId="0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</xf>
    <xf numFmtId="0" fontId="0" fillId="5" borderId="7" xfId="0" applyFill="1" applyBorder="1" applyAlignment="1" applyProtection="1">
      <alignment horizontal="left"/>
      <protection locked="0"/>
    </xf>
    <xf numFmtId="0" fontId="0" fillId="0" borderId="7" xfId="0" applyFill="1" applyBorder="1" applyAlignment="1" applyProtection="1">
      <alignment horizontal="left" vertical="center"/>
    </xf>
    <xf numFmtId="0" fontId="6" fillId="0" borderId="7" xfId="0" applyFont="1" applyBorder="1" applyAlignment="1" applyProtection="1">
      <alignment horizontal="left" vertical="center"/>
    </xf>
    <xf numFmtId="164" fontId="0" fillId="0" borderId="0" xfId="0" applyNumberForma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164" fontId="2" fillId="0" borderId="1" xfId="0" applyNumberFormat="1" applyFont="1" applyBorder="1" applyProtection="1"/>
    <xf numFmtId="0" fontId="3" fillId="2" borderId="2" xfId="0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7" xfId="0" applyFont="1" applyFill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right" vertical="center"/>
    </xf>
    <xf numFmtId="0" fontId="6" fillId="0" borderId="5" xfId="0" applyFont="1" applyFill="1" applyBorder="1" applyAlignment="1" applyProtection="1">
      <alignment horizontal="left" vertical="center"/>
    </xf>
    <xf numFmtId="0" fontId="10" fillId="5" borderId="3" xfId="0" applyFont="1" applyFill="1" applyBorder="1" applyAlignment="1" applyProtection="1">
      <alignment vertical="center"/>
    </xf>
    <xf numFmtId="0" fontId="6" fillId="0" borderId="8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8" fillId="0" borderId="2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0" fillId="0" borderId="0" xfId="0" applyBorder="1" applyAlignment="1" applyProtection="1"/>
    <xf numFmtId="0" fontId="0" fillId="0" borderId="0" xfId="0" applyBorder="1" applyProtection="1"/>
    <xf numFmtId="0" fontId="0" fillId="5" borderId="7" xfId="0" applyFill="1" applyBorder="1" applyAlignment="1" applyProtection="1">
      <alignment horizontal="center"/>
    </xf>
    <xf numFmtId="0" fontId="0" fillId="5" borderId="7" xfId="0" applyFill="1" applyBorder="1" applyAlignment="1" applyProtection="1">
      <alignment horizontal="left"/>
    </xf>
    <xf numFmtId="0" fontId="9" fillId="0" borderId="0" xfId="0" applyFont="1" applyBorder="1" applyAlignment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/>
    </xf>
    <xf numFmtId="0" fontId="2" fillId="0" borderId="0" xfId="0" applyFont="1" applyBorder="1" applyAlignment="1" applyProtection="1">
      <alignment horizontal="right" vertical="center"/>
    </xf>
    <xf numFmtId="164" fontId="2" fillId="0" borderId="0" xfId="0" applyNumberFormat="1" applyFont="1" applyBorder="1" applyAlignment="1" applyProtection="1">
      <alignment horizontal="center" vertical="center"/>
    </xf>
    <xf numFmtId="9" fontId="0" fillId="0" borderId="0" xfId="1" applyFont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 indent="25"/>
    </xf>
    <xf numFmtId="9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97EE9-91B3-41F1-B819-896F5DCFC410}">
  <sheetPr>
    <pageSetUpPr fitToPage="1"/>
  </sheetPr>
  <dimension ref="A1:I52"/>
  <sheetViews>
    <sheetView showGridLines="0" tabSelected="1" zoomScale="55" zoomScaleNormal="55" workbookViewId="0">
      <selection activeCell="C7" sqref="C7"/>
    </sheetView>
  </sheetViews>
  <sheetFormatPr baseColWidth="10" defaultColWidth="11.42578125" defaultRowHeight="18.75" x14ac:dyDescent="0.3"/>
  <cols>
    <col min="1" max="1" width="6.28515625" style="49" customWidth="1"/>
    <col min="2" max="2" width="9.42578125" style="53" customWidth="1"/>
    <col min="3" max="3" width="91.42578125" style="49" customWidth="1"/>
    <col min="4" max="4" width="10.42578125" style="54" bestFit="1" customWidth="1"/>
    <col min="5" max="5" width="22.7109375" style="55" customWidth="1"/>
    <col min="6" max="6" width="26.140625" style="54" customWidth="1"/>
    <col min="7" max="7" width="29.42578125" style="54" customWidth="1"/>
    <col min="8" max="8" width="17.28515625" style="50" customWidth="1"/>
    <col min="9" max="9" width="19.7109375" style="50" customWidth="1"/>
    <col min="10" max="10" width="9.140625" style="50" customWidth="1"/>
    <col min="11" max="16384" width="11.42578125" style="50"/>
  </cols>
  <sheetData>
    <row r="1" spans="2:9" ht="45" customHeight="1" x14ac:dyDescent="0.25">
      <c r="B1" s="37"/>
      <c r="C1" s="59" t="s">
        <v>0</v>
      </c>
      <c r="D1" s="62" t="s">
        <v>1</v>
      </c>
      <c r="E1" s="63"/>
      <c r="F1" s="1" t="s">
        <v>2</v>
      </c>
      <c r="G1" s="1" t="s">
        <v>3</v>
      </c>
      <c r="H1" s="1" t="s">
        <v>4</v>
      </c>
      <c r="I1" s="1" t="s">
        <v>5</v>
      </c>
    </row>
    <row r="2" spans="2:9" ht="30.4" customHeight="1" x14ac:dyDescent="0.25">
      <c r="B2" s="38" t="s">
        <v>6</v>
      </c>
      <c r="C2" s="39"/>
      <c r="D2" s="2">
        <v>32</v>
      </c>
      <c r="E2" s="3" t="s">
        <v>7</v>
      </c>
      <c r="F2" s="4"/>
      <c r="G2" s="5">
        <f>D2*F2</f>
        <v>0</v>
      </c>
      <c r="H2" s="6">
        <f>0.21*G2</f>
        <v>0</v>
      </c>
      <c r="I2" s="6">
        <f>G2+H2</f>
        <v>0</v>
      </c>
    </row>
    <row r="3" spans="2:9" ht="30.4" customHeight="1" x14ac:dyDescent="0.25">
      <c r="B3" s="38" t="s">
        <v>8</v>
      </c>
      <c r="C3" s="39"/>
      <c r="D3" s="2">
        <v>16</v>
      </c>
      <c r="E3" s="3" t="s">
        <v>9</v>
      </c>
      <c r="F3" s="4"/>
      <c r="G3" s="5">
        <f>D3*F3</f>
        <v>0</v>
      </c>
      <c r="H3" s="6">
        <f t="shared" ref="H3:H47" si="0">0.21*G3</f>
        <v>0</v>
      </c>
      <c r="I3" s="6">
        <f t="shared" ref="I3:I48" si="1">G3+H3</f>
        <v>0</v>
      </c>
    </row>
    <row r="4" spans="2:9" ht="30.4" customHeight="1" x14ac:dyDescent="0.25">
      <c r="B4" s="38" t="s">
        <v>10</v>
      </c>
      <c r="C4" s="39"/>
      <c r="D4" s="7">
        <v>16</v>
      </c>
      <c r="E4" s="8" t="s">
        <v>11</v>
      </c>
      <c r="F4" s="4"/>
      <c r="G4" s="5">
        <f>D4*F4</f>
        <v>0</v>
      </c>
      <c r="H4" s="6">
        <f t="shared" si="0"/>
        <v>0</v>
      </c>
      <c r="I4" s="6">
        <f t="shared" si="1"/>
        <v>0</v>
      </c>
    </row>
    <row r="5" spans="2:9" ht="30.4" customHeight="1" x14ac:dyDescent="0.25">
      <c r="B5" s="38" t="s">
        <v>12</v>
      </c>
      <c r="C5" s="39"/>
      <c r="D5" s="7">
        <v>4</v>
      </c>
      <c r="E5" s="9" t="s">
        <v>13</v>
      </c>
      <c r="F5" s="4"/>
      <c r="G5" s="5">
        <f>D5*F5</f>
        <v>0</v>
      </c>
      <c r="H5" s="6">
        <f t="shared" si="0"/>
        <v>0</v>
      </c>
      <c r="I5" s="6">
        <f t="shared" si="1"/>
        <v>0</v>
      </c>
    </row>
    <row r="6" spans="2:9" ht="30.4" customHeight="1" x14ac:dyDescent="0.25">
      <c r="B6" s="40" t="s">
        <v>14</v>
      </c>
      <c r="C6" s="41"/>
      <c r="D6" s="10"/>
      <c r="E6" s="11"/>
      <c r="F6" s="12"/>
      <c r="G6" s="10"/>
      <c r="H6" s="13"/>
      <c r="I6" s="14"/>
    </row>
    <row r="7" spans="2:9" ht="34.9" customHeight="1" x14ac:dyDescent="0.25">
      <c r="B7" s="42" t="s">
        <v>15</v>
      </c>
      <c r="C7" s="3" t="s">
        <v>16</v>
      </c>
      <c r="D7" s="15">
        <v>4</v>
      </c>
      <c r="E7" s="8" t="s">
        <v>17</v>
      </c>
      <c r="F7" s="16"/>
      <c r="G7" s="17">
        <f t="shared" ref="G7:G14" si="2">D7*F7</f>
        <v>0</v>
      </c>
      <c r="H7" s="6">
        <f t="shared" si="0"/>
        <v>0</v>
      </c>
      <c r="I7" s="6">
        <f t="shared" si="1"/>
        <v>0</v>
      </c>
    </row>
    <row r="8" spans="2:9" ht="34.9" customHeight="1" x14ac:dyDescent="0.25">
      <c r="B8" s="42" t="s">
        <v>18</v>
      </c>
      <c r="C8" s="8" t="s">
        <v>19</v>
      </c>
      <c r="D8" s="15">
        <v>8</v>
      </c>
      <c r="E8" s="9" t="s">
        <v>17</v>
      </c>
      <c r="F8" s="16"/>
      <c r="G8" s="17">
        <f t="shared" si="2"/>
        <v>0</v>
      </c>
      <c r="H8" s="6">
        <f t="shared" si="0"/>
        <v>0</v>
      </c>
      <c r="I8" s="6">
        <f t="shared" si="1"/>
        <v>0</v>
      </c>
    </row>
    <row r="9" spans="2:9" ht="34.9" customHeight="1" x14ac:dyDescent="0.25">
      <c r="B9" s="42" t="s">
        <v>20</v>
      </c>
      <c r="C9" s="8" t="s">
        <v>21</v>
      </c>
      <c r="D9" s="15">
        <v>8</v>
      </c>
      <c r="E9" s="9" t="s">
        <v>17</v>
      </c>
      <c r="F9" s="16"/>
      <c r="G9" s="17">
        <f t="shared" si="2"/>
        <v>0</v>
      </c>
      <c r="H9" s="6">
        <f t="shared" si="0"/>
        <v>0</v>
      </c>
      <c r="I9" s="6">
        <f t="shared" si="1"/>
        <v>0</v>
      </c>
    </row>
    <row r="10" spans="2:9" ht="34.9" customHeight="1" x14ac:dyDescent="0.25">
      <c r="B10" s="42" t="s">
        <v>22</v>
      </c>
      <c r="C10" s="8" t="s">
        <v>23</v>
      </c>
      <c r="D10" s="15">
        <v>16</v>
      </c>
      <c r="E10" s="9" t="s">
        <v>7</v>
      </c>
      <c r="F10" s="16"/>
      <c r="G10" s="17">
        <f t="shared" si="2"/>
        <v>0</v>
      </c>
      <c r="H10" s="6">
        <f t="shared" si="0"/>
        <v>0</v>
      </c>
      <c r="I10" s="6">
        <f t="shared" si="1"/>
        <v>0</v>
      </c>
    </row>
    <row r="11" spans="2:9" ht="34.9" customHeight="1" x14ac:dyDescent="0.25">
      <c r="B11" s="42" t="s">
        <v>24</v>
      </c>
      <c r="C11" s="8" t="s">
        <v>25</v>
      </c>
      <c r="D11" s="15">
        <v>8</v>
      </c>
      <c r="E11" s="9" t="s">
        <v>7</v>
      </c>
      <c r="F11" s="16"/>
      <c r="G11" s="17">
        <f t="shared" si="2"/>
        <v>0</v>
      </c>
      <c r="H11" s="6">
        <f t="shared" si="0"/>
        <v>0</v>
      </c>
      <c r="I11" s="6">
        <f t="shared" si="1"/>
        <v>0</v>
      </c>
    </row>
    <row r="12" spans="2:9" ht="34.9" customHeight="1" x14ac:dyDescent="0.25">
      <c r="B12" s="42" t="s">
        <v>26</v>
      </c>
      <c r="C12" s="8" t="s">
        <v>27</v>
      </c>
      <c r="D12" s="15">
        <v>8</v>
      </c>
      <c r="E12" s="9" t="s">
        <v>17</v>
      </c>
      <c r="F12" s="16"/>
      <c r="G12" s="17">
        <f t="shared" si="2"/>
        <v>0</v>
      </c>
      <c r="H12" s="6">
        <f t="shared" si="0"/>
        <v>0</v>
      </c>
      <c r="I12" s="6">
        <f t="shared" si="1"/>
        <v>0</v>
      </c>
    </row>
    <row r="13" spans="2:9" ht="34.9" customHeight="1" x14ac:dyDescent="0.25">
      <c r="B13" s="42" t="s">
        <v>28</v>
      </c>
      <c r="C13" s="8" t="s">
        <v>29</v>
      </c>
      <c r="D13" s="15">
        <v>8</v>
      </c>
      <c r="E13" s="9" t="s">
        <v>7</v>
      </c>
      <c r="F13" s="16"/>
      <c r="G13" s="17">
        <f t="shared" si="2"/>
        <v>0</v>
      </c>
      <c r="H13" s="6">
        <f t="shared" si="0"/>
        <v>0</v>
      </c>
      <c r="I13" s="6">
        <f t="shared" si="1"/>
        <v>0</v>
      </c>
    </row>
    <row r="14" spans="2:9" ht="34.9" customHeight="1" x14ac:dyDescent="0.25">
      <c r="B14" s="42" t="s">
        <v>30</v>
      </c>
      <c r="C14" s="8" t="s">
        <v>31</v>
      </c>
      <c r="D14" s="15">
        <v>8</v>
      </c>
      <c r="E14" s="9" t="s">
        <v>17</v>
      </c>
      <c r="F14" s="16"/>
      <c r="G14" s="17">
        <f t="shared" si="2"/>
        <v>0</v>
      </c>
      <c r="H14" s="6">
        <f t="shared" si="0"/>
        <v>0</v>
      </c>
      <c r="I14" s="6">
        <f t="shared" si="1"/>
        <v>0</v>
      </c>
    </row>
    <row r="15" spans="2:9" ht="34.9" customHeight="1" x14ac:dyDescent="0.25">
      <c r="B15" s="42" t="s">
        <v>32</v>
      </c>
      <c r="C15" s="43" t="s">
        <v>33</v>
      </c>
      <c r="D15" s="18">
        <v>16</v>
      </c>
      <c r="E15" s="8" t="s">
        <v>13</v>
      </c>
      <c r="F15" s="4"/>
      <c r="G15" s="5">
        <f>D15*F15</f>
        <v>0</v>
      </c>
      <c r="H15" s="6">
        <f t="shared" si="0"/>
        <v>0</v>
      </c>
      <c r="I15" s="6">
        <f t="shared" si="1"/>
        <v>0</v>
      </c>
    </row>
    <row r="16" spans="2:9" ht="34.9" customHeight="1" x14ac:dyDescent="0.25">
      <c r="B16" s="42" t="s">
        <v>34</v>
      </c>
      <c r="C16" s="8" t="s">
        <v>35</v>
      </c>
      <c r="D16" s="18">
        <v>32</v>
      </c>
      <c r="E16" s="8" t="s">
        <v>13</v>
      </c>
      <c r="F16" s="4"/>
      <c r="G16" s="5">
        <f>D16*F16</f>
        <v>0</v>
      </c>
      <c r="H16" s="6">
        <f t="shared" si="0"/>
        <v>0</v>
      </c>
      <c r="I16" s="6">
        <f t="shared" si="1"/>
        <v>0</v>
      </c>
    </row>
    <row r="17" spans="2:9" ht="26.45" customHeight="1" x14ac:dyDescent="0.25">
      <c r="B17" s="40" t="s">
        <v>36</v>
      </c>
      <c r="C17" s="41"/>
      <c r="D17" s="10"/>
      <c r="E17" s="11"/>
      <c r="F17" s="12"/>
      <c r="G17" s="10"/>
      <c r="H17" s="6">
        <f t="shared" si="0"/>
        <v>0</v>
      </c>
      <c r="I17" s="6">
        <f t="shared" si="1"/>
        <v>0</v>
      </c>
    </row>
    <row r="18" spans="2:9" ht="26.45" customHeight="1" x14ac:dyDescent="0.25">
      <c r="B18" s="19"/>
      <c r="C18" s="44" t="s">
        <v>37</v>
      </c>
      <c r="D18" s="20"/>
      <c r="E18" s="21"/>
      <c r="F18" s="22"/>
      <c r="G18" s="23"/>
      <c r="H18" s="23"/>
      <c r="I18" s="24"/>
    </row>
    <row r="19" spans="2:9" ht="26.45" customHeight="1" x14ac:dyDescent="0.25">
      <c r="B19" s="42" t="s">
        <v>38</v>
      </c>
      <c r="C19" s="45" t="s">
        <v>39</v>
      </c>
      <c r="D19" s="25">
        <v>1</v>
      </c>
      <c r="E19" s="26" t="s">
        <v>40</v>
      </c>
      <c r="F19" s="4"/>
      <c r="G19" s="5">
        <f>D19*F19</f>
        <v>0</v>
      </c>
      <c r="H19" s="6">
        <f t="shared" si="0"/>
        <v>0</v>
      </c>
      <c r="I19" s="6">
        <f t="shared" si="1"/>
        <v>0</v>
      </c>
    </row>
    <row r="20" spans="2:9" ht="26.45" customHeight="1" x14ac:dyDescent="0.25">
      <c r="B20" s="42"/>
      <c r="C20" s="44" t="s">
        <v>41</v>
      </c>
      <c r="D20" s="20"/>
      <c r="E20" s="21"/>
      <c r="F20" s="27"/>
      <c r="G20" s="23"/>
      <c r="H20" s="23"/>
      <c r="I20" s="24"/>
    </row>
    <row r="21" spans="2:9" ht="47.65" customHeight="1" x14ac:dyDescent="0.25">
      <c r="B21" s="42" t="s">
        <v>42</v>
      </c>
      <c r="C21" s="46" t="s">
        <v>43</v>
      </c>
      <c r="D21" s="25">
        <v>4</v>
      </c>
      <c r="E21" s="26" t="s">
        <v>44</v>
      </c>
      <c r="F21" s="4"/>
      <c r="G21" s="5">
        <f>F21*D21</f>
        <v>0</v>
      </c>
      <c r="H21" s="6">
        <f t="shared" si="0"/>
        <v>0</v>
      </c>
      <c r="I21" s="6">
        <f t="shared" si="1"/>
        <v>0</v>
      </c>
    </row>
    <row r="22" spans="2:9" ht="47.65" customHeight="1" x14ac:dyDescent="0.25">
      <c r="B22" s="42" t="s">
        <v>45</v>
      </c>
      <c r="C22" s="46" t="s">
        <v>46</v>
      </c>
      <c r="D22" s="25">
        <v>4</v>
      </c>
      <c r="E22" s="26" t="s">
        <v>44</v>
      </c>
      <c r="F22" s="4"/>
      <c r="G22" s="5">
        <f>F22*D22</f>
        <v>0</v>
      </c>
      <c r="H22" s="6">
        <f t="shared" si="0"/>
        <v>0</v>
      </c>
      <c r="I22" s="6">
        <f t="shared" si="1"/>
        <v>0</v>
      </c>
    </row>
    <row r="23" spans="2:9" ht="47.65" customHeight="1" x14ac:dyDescent="0.25">
      <c r="B23" s="42" t="s">
        <v>47</v>
      </c>
      <c r="C23" s="46" t="s">
        <v>48</v>
      </c>
      <c r="D23" s="25">
        <v>4</v>
      </c>
      <c r="E23" s="26" t="s">
        <v>44</v>
      </c>
      <c r="F23" s="4"/>
      <c r="G23" s="5">
        <f>F23*D23</f>
        <v>0</v>
      </c>
      <c r="H23" s="6">
        <f t="shared" si="0"/>
        <v>0</v>
      </c>
      <c r="I23" s="6">
        <f t="shared" si="1"/>
        <v>0</v>
      </c>
    </row>
    <row r="24" spans="2:9" ht="47.65" customHeight="1" x14ac:dyDescent="0.25">
      <c r="B24" s="42" t="s">
        <v>49</v>
      </c>
      <c r="C24" s="46" t="s">
        <v>50</v>
      </c>
      <c r="D24" s="25">
        <v>4</v>
      </c>
      <c r="E24" s="26" t="s">
        <v>44</v>
      </c>
      <c r="F24" s="4"/>
      <c r="G24" s="5">
        <f>F24*D24</f>
        <v>0</v>
      </c>
      <c r="H24" s="6">
        <f t="shared" si="0"/>
        <v>0</v>
      </c>
      <c r="I24" s="6">
        <f t="shared" si="1"/>
        <v>0</v>
      </c>
    </row>
    <row r="25" spans="2:9" ht="22.9" customHeight="1" x14ac:dyDescent="0.25">
      <c r="B25" s="47"/>
      <c r="C25" s="44" t="s">
        <v>51</v>
      </c>
      <c r="D25" s="28"/>
      <c r="E25" s="21"/>
      <c r="F25" s="29"/>
      <c r="G25" s="28"/>
      <c r="H25" s="23"/>
      <c r="I25" s="24"/>
    </row>
    <row r="26" spans="2:9" ht="22.9" customHeight="1" x14ac:dyDescent="0.25">
      <c r="B26" s="42" t="s">
        <v>52</v>
      </c>
      <c r="C26" s="48" t="s">
        <v>53</v>
      </c>
      <c r="D26" s="30">
        <v>8</v>
      </c>
      <c r="E26" s="26" t="s">
        <v>40</v>
      </c>
      <c r="F26" s="4"/>
      <c r="G26" s="5">
        <f t="shared" ref="G26:G32" si="3">D26*F26</f>
        <v>0</v>
      </c>
      <c r="H26" s="6">
        <f t="shared" si="0"/>
        <v>0</v>
      </c>
      <c r="I26" s="6">
        <f t="shared" si="1"/>
        <v>0</v>
      </c>
    </row>
    <row r="27" spans="2:9" ht="22.9" customHeight="1" x14ac:dyDescent="0.25">
      <c r="B27" s="42" t="s">
        <v>54</v>
      </c>
      <c r="C27" s="48" t="s">
        <v>55</v>
      </c>
      <c r="D27" s="30">
        <v>8</v>
      </c>
      <c r="E27" s="26" t="s">
        <v>40</v>
      </c>
      <c r="F27" s="4"/>
      <c r="G27" s="5">
        <f t="shared" si="3"/>
        <v>0</v>
      </c>
      <c r="H27" s="6">
        <f t="shared" si="0"/>
        <v>0</v>
      </c>
      <c r="I27" s="6">
        <f t="shared" si="1"/>
        <v>0</v>
      </c>
    </row>
    <row r="28" spans="2:9" ht="22.9" customHeight="1" x14ac:dyDescent="0.25">
      <c r="B28" s="42" t="s">
        <v>56</v>
      </c>
      <c r="C28" s="48" t="s">
        <v>57</v>
      </c>
      <c r="D28" s="30">
        <v>1</v>
      </c>
      <c r="E28" s="26" t="s">
        <v>40</v>
      </c>
      <c r="F28" s="4"/>
      <c r="G28" s="5">
        <f t="shared" si="3"/>
        <v>0</v>
      </c>
      <c r="H28" s="6">
        <f t="shared" si="0"/>
        <v>0</v>
      </c>
      <c r="I28" s="6">
        <f t="shared" si="1"/>
        <v>0</v>
      </c>
    </row>
    <row r="29" spans="2:9" ht="22.9" customHeight="1" x14ac:dyDescent="0.25">
      <c r="B29" s="42" t="s">
        <v>58</v>
      </c>
      <c r="C29" s="48" t="s">
        <v>59</v>
      </c>
      <c r="D29" s="30">
        <v>1</v>
      </c>
      <c r="E29" s="26" t="s">
        <v>40</v>
      </c>
      <c r="F29" s="4"/>
      <c r="G29" s="5">
        <f t="shared" si="3"/>
        <v>0</v>
      </c>
      <c r="H29" s="6">
        <f t="shared" si="0"/>
        <v>0</v>
      </c>
      <c r="I29" s="6">
        <f t="shared" si="1"/>
        <v>0</v>
      </c>
    </row>
    <row r="30" spans="2:9" ht="22.9" customHeight="1" x14ac:dyDescent="0.25">
      <c r="B30" s="42" t="s">
        <v>60</v>
      </c>
      <c r="C30" s="48" t="s">
        <v>61</v>
      </c>
      <c r="D30" s="30">
        <v>1</v>
      </c>
      <c r="E30" s="26" t="s">
        <v>40</v>
      </c>
      <c r="F30" s="4"/>
      <c r="G30" s="5">
        <f t="shared" si="3"/>
        <v>0</v>
      </c>
      <c r="H30" s="6">
        <f t="shared" si="0"/>
        <v>0</v>
      </c>
      <c r="I30" s="6">
        <f t="shared" si="1"/>
        <v>0</v>
      </c>
    </row>
    <row r="31" spans="2:9" ht="22.9" customHeight="1" x14ac:dyDescent="0.25">
      <c r="B31" s="42" t="s">
        <v>62</v>
      </c>
      <c r="C31" s="46" t="s">
        <v>63</v>
      </c>
      <c r="D31" s="30">
        <v>1</v>
      </c>
      <c r="E31" s="26" t="s">
        <v>40</v>
      </c>
      <c r="F31" s="4"/>
      <c r="G31" s="5">
        <f t="shared" si="3"/>
        <v>0</v>
      </c>
      <c r="H31" s="6">
        <f t="shared" si="0"/>
        <v>0</v>
      </c>
      <c r="I31" s="6">
        <f t="shared" si="1"/>
        <v>0</v>
      </c>
    </row>
    <row r="32" spans="2:9" ht="22.9" customHeight="1" x14ac:dyDescent="0.25">
      <c r="B32" s="42" t="s">
        <v>64</v>
      </c>
      <c r="C32" s="48" t="s">
        <v>53</v>
      </c>
      <c r="D32" s="30">
        <v>1</v>
      </c>
      <c r="E32" s="26" t="s">
        <v>40</v>
      </c>
      <c r="F32" s="4"/>
      <c r="G32" s="5">
        <f t="shared" si="3"/>
        <v>0</v>
      </c>
      <c r="H32" s="6">
        <f t="shared" si="0"/>
        <v>0</v>
      </c>
      <c r="I32" s="6">
        <f t="shared" si="1"/>
        <v>0</v>
      </c>
    </row>
    <row r="33" spans="2:9" ht="22.9" customHeight="1" x14ac:dyDescent="0.25">
      <c r="B33" s="42"/>
      <c r="C33" s="44" t="s">
        <v>65</v>
      </c>
      <c r="D33" s="51"/>
      <c r="E33" s="52"/>
      <c r="F33" s="31"/>
      <c r="G33" s="52"/>
      <c r="H33" s="24"/>
      <c r="I33" s="24"/>
    </row>
    <row r="34" spans="2:9" ht="22.9" customHeight="1" x14ac:dyDescent="0.25">
      <c r="B34" s="42" t="s">
        <v>64</v>
      </c>
      <c r="C34" s="3" t="s">
        <v>66</v>
      </c>
      <c r="D34" s="30">
        <v>10</v>
      </c>
      <c r="E34" s="26" t="s">
        <v>44</v>
      </c>
      <c r="F34" s="4"/>
      <c r="G34" s="5">
        <f>D34*F34</f>
        <v>0</v>
      </c>
      <c r="H34" s="6">
        <f t="shared" si="0"/>
        <v>0</v>
      </c>
      <c r="I34" s="6">
        <f t="shared" si="1"/>
        <v>0</v>
      </c>
    </row>
    <row r="35" spans="2:9" ht="22.9" customHeight="1" x14ac:dyDescent="0.25">
      <c r="B35" s="42" t="s">
        <v>67</v>
      </c>
      <c r="C35" s="3" t="s">
        <v>68</v>
      </c>
      <c r="D35" s="30">
        <v>40</v>
      </c>
      <c r="E35" s="26" t="s">
        <v>69</v>
      </c>
      <c r="F35" s="4"/>
      <c r="G35" s="5">
        <f>D35*F35</f>
        <v>0</v>
      </c>
      <c r="H35" s="6">
        <f t="shared" si="0"/>
        <v>0</v>
      </c>
      <c r="I35" s="6">
        <f t="shared" si="1"/>
        <v>0</v>
      </c>
    </row>
    <row r="36" spans="2:9" ht="22.9" customHeight="1" x14ac:dyDescent="0.25">
      <c r="B36" s="42" t="s">
        <v>70</v>
      </c>
      <c r="C36" s="3" t="s">
        <v>71</v>
      </c>
      <c r="D36" s="30">
        <v>40</v>
      </c>
      <c r="E36" s="26" t="s">
        <v>69</v>
      </c>
      <c r="F36" s="4"/>
      <c r="G36" s="5">
        <f>D36*F36</f>
        <v>0</v>
      </c>
      <c r="H36" s="6">
        <f t="shared" si="0"/>
        <v>0</v>
      </c>
      <c r="I36" s="6">
        <f t="shared" si="1"/>
        <v>0</v>
      </c>
    </row>
    <row r="37" spans="2:9" ht="22.9" customHeight="1" x14ac:dyDescent="0.25">
      <c r="B37" s="42"/>
      <c r="C37" s="44" t="s">
        <v>72</v>
      </c>
      <c r="D37" s="20"/>
      <c r="E37" s="21"/>
      <c r="F37" s="27"/>
      <c r="G37" s="23"/>
      <c r="H37" s="24"/>
      <c r="I37" s="24"/>
    </row>
    <row r="38" spans="2:9" ht="44.1" customHeight="1" x14ac:dyDescent="0.25">
      <c r="B38" s="42" t="s">
        <v>73</v>
      </c>
      <c r="C38" s="8" t="s">
        <v>74</v>
      </c>
      <c r="D38" s="30">
        <v>100</v>
      </c>
      <c r="E38" s="32" t="s">
        <v>75</v>
      </c>
      <c r="F38" s="4"/>
      <c r="G38" s="5">
        <f>+D38*F38</f>
        <v>0</v>
      </c>
      <c r="H38" s="6">
        <f t="shared" si="0"/>
        <v>0</v>
      </c>
      <c r="I38" s="6">
        <f t="shared" si="1"/>
        <v>0</v>
      </c>
    </row>
    <row r="39" spans="2:9" ht="48.95" customHeight="1" x14ac:dyDescent="0.25">
      <c r="B39" s="42" t="s">
        <v>76</v>
      </c>
      <c r="C39" s="8" t="s">
        <v>77</v>
      </c>
      <c r="D39" s="25">
        <v>200</v>
      </c>
      <c r="E39" s="32" t="s">
        <v>75</v>
      </c>
      <c r="F39" s="4"/>
      <c r="G39" s="5">
        <f>+D39*F39</f>
        <v>0</v>
      </c>
      <c r="H39" s="6">
        <f t="shared" si="0"/>
        <v>0</v>
      </c>
      <c r="I39" s="6">
        <f t="shared" si="1"/>
        <v>0</v>
      </c>
    </row>
    <row r="40" spans="2:9" ht="45.75" customHeight="1" x14ac:dyDescent="0.25">
      <c r="B40" s="42" t="s">
        <v>78</v>
      </c>
      <c r="C40" s="8" t="s">
        <v>79</v>
      </c>
      <c r="D40" s="25">
        <v>700</v>
      </c>
      <c r="E40" s="32" t="s">
        <v>75</v>
      </c>
      <c r="F40" s="4"/>
      <c r="G40" s="5">
        <f>+D40*F40</f>
        <v>0</v>
      </c>
      <c r="H40" s="6">
        <f t="shared" si="0"/>
        <v>0</v>
      </c>
      <c r="I40" s="6">
        <f t="shared" si="1"/>
        <v>0</v>
      </c>
    </row>
    <row r="41" spans="2:9" ht="42.75" customHeight="1" x14ac:dyDescent="0.25">
      <c r="B41" s="42" t="s">
        <v>80</v>
      </c>
      <c r="C41" s="8" t="s">
        <v>81</v>
      </c>
      <c r="D41" s="25">
        <v>3000</v>
      </c>
      <c r="E41" s="32" t="s">
        <v>75</v>
      </c>
      <c r="F41" s="4"/>
      <c r="G41" s="5">
        <f>+D41*F41</f>
        <v>0</v>
      </c>
      <c r="H41" s="6">
        <f t="shared" si="0"/>
        <v>0</v>
      </c>
      <c r="I41" s="6">
        <f t="shared" si="1"/>
        <v>0</v>
      </c>
    </row>
    <row r="42" spans="2:9" ht="24.6" customHeight="1" x14ac:dyDescent="0.25">
      <c r="B42" s="38" t="s">
        <v>82</v>
      </c>
      <c r="C42" s="39"/>
      <c r="D42" s="2">
        <v>4</v>
      </c>
      <c r="E42" s="3" t="s">
        <v>44</v>
      </c>
      <c r="F42" s="4"/>
      <c r="G42" s="5">
        <f>D42*F42</f>
        <v>0</v>
      </c>
      <c r="H42" s="6">
        <f t="shared" si="0"/>
        <v>0</v>
      </c>
      <c r="I42" s="6">
        <f t="shared" si="1"/>
        <v>0</v>
      </c>
    </row>
    <row r="43" spans="2:9" ht="24.6" customHeight="1" x14ac:dyDescent="0.25">
      <c r="B43" s="40" t="s">
        <v>83</v>
      </c>
      <c r="C43" s="41"/>
      <c r="D43" s="10"/>
      <c r="E43" s="11"/>
      <c r="F43" s="12"/>
      <c r="G43" s="10"/>
      <c r="H43" s="6"/>
      <c r="I43" s="6"/>
    </row>
    <row r="44" spans="2:9" ht="24.6" customHeight="1" x14ac:dyDescent="0.25">
      <c r="B44" s="42" t="s">
        <v>84</v>
      </c>
      <c r="C44" s="46" t="s">
        <v>85</v>
      </c>
      <c r="D44" s="35">
        <v>2</v>
      </c>
      <c r="E44" s="26" t="s">
        <v>44</v>
      </c>
      <c r="F44" s="4"/>
      <c r="G44" s="5">
        <f>D44*F44</f>
        <v>0</v>
      </c>
      <c r="H44" s="6">
        <f t="shared" si="0"/>
        <v>0</v>
      </c>
      <c r="I44" s="6">
        <f t="shared" si="1"/>
        <v>0</v>
      </c>
    </row>
    <row r="45" spans="2:9" ht="24.6" customHeight="1" x14ac:dyDescent="0.25">
      <c r="B45" s="42" t="s">
        <v>86</v>
      </c>
      <c r="C45" s="46" t="s">
        <v>87</v>
      </c>
      <c r="D45" s="35">
        <v>2</v>
      </c>
      <c r="E45" s="26" t="s">
        <v>44</v>
      </c>
      <c r="F45" s="4"/>
      <c r="G45" s="5">
        <f>D45*F45</f>
        <v>0</v>
      </c>
      <c r="H45" s="6">
        <f t="shared" si="0"/>
        <v>0</v>
      </c>
      <c r="I45" s="6">
        <f t="shared" si="1"/>
        <v>0</v>
      </c>
    </row>
    <row r="46" spans="2:9" ht="24.6" customHeight="1" x14ac:dyDescent="0.25">
      <c r="B46" s="42" t="s">
        <v>88</v>
      </c>
      <c r="C46" s="48" t="s">
        <v>89</v>
      </c>
      <c r="D46" s="35">
        <v>4</v>
      </c>
      <c r="E46" s="26" t="s">
        <v>44</v>
      </c>
      <c r="F46" s="4"/>
      <c r="G46" s="5">
        <f>D46*F46</f>
        <v>0</v>
      </c>
      <c r="H46" s="6">
        <f t="shared" si="0"/>
        <v>0</v>
      </c>
      <c r="I46" s="6">
        <f t="shared" si="1"/>
        <v>0</v>
      </c>
    </row>
    <row r="47" spans="2:9" ht="30.4" customHeight="1" x14ac:dyDescent="0.25">
      <c r="B47" s="38" t="s">
        <v>90</v>
      </c>
      <c r="C47" s="39"/>
      <c r="D47" s="2">
        <v>40</v>
      </c>
      <c r="E47" s="33" t="s">
        <v>91</v>
      </c>
      <c r="F47" s="4"/>
      <c r="G47" s="5">
        <f>D47*F47</f>
        <v>0</v>
      </c>
      <c r="H47" s="6">
        <f t="shared" si="0"/>
        <v>0</v>
      </c>
      <c r="I47" s="6">
        <f t="shared" si="1"/>
        <v>0</v>
      </c>
    </row>
    <row r="48" spans="2:9" x14ac:dyDescent="0.3">
      <c r="F48" s="56"/>
      <c r="G48" s="36">
        <f>SUM(G2:G47)</f>
        <v>0</v>
      </c>
      <c r="H48" s="6">
        <f>0.21*G48</f>
        <v>0</v>
      </c>
      <c r="I48" s="6">
        <f t="shared" si="1"/>
        <v>0</v>
      </c>
    </row>
    <row r="49" spans="4:7" ht="34.9" customHeight="1" x14ac:dyDescent="0.3">
      <c r="D49" s="60"/>
      <c r="E49" s="61"/>
      <c r="F49" s="61"/>
      <c r="G49" s="57"/>
    </row>
    <row r="50" spans="4:7" x14ac:dyDescent="0.3">
      <c r="G50" s="58"/>
    </row>
    <row r="52" spans="4:7" x14ac:dyDescent="0.3">
      <c r="F52" s="34"/>
      <c r="G52" s="34"/>
    </row>
  </sheetData>
  <sheetProtection algorithmName="SHA-512" hashValue="uBbajhVb7KG0O7PQPLX8gJusjSaqGOdkrdh1Ga3LM2yGt2+Fa73vUDe9m2PNKjPQbwqs/6o5DPz8/sRKfO7WLQ==" saltValue="lgWN5AqW5yz6gfahEkGyOw==" spinCount="100000" sheet="1" objects="1" scenarios="1"/>
  <mergeCells count="2">
    <mergeCell ref="D49:F49"/>
    <mergeCell ref="D1:E1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Ceballos Mateo, Isabel María</dc:creator>
  <cp:lastModifiedBy>Cañete Mora, Francisco José</cp:lastModifiedBy>
  <dcterms:created xsi:type="dcterms:W3CDTF">2020-08-19T12:00:34Z</dcterms:created>
  <dcterms:modified xsi:type="dcterms:W3CDTF">2021-02-05T07:57:19Z</dcterms:modified>
</cp:coreProperties>
</file>