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15673\AppData\Local\Temp\"/>
    </mc:Choice>
  </mc:AlternateContent>
  <bookViews>
    <workbookView xWindow="0" yWindow="0" windowWidth="19905" windowHeight="5895" activeTab="3"/>
  </bookViews>
  <sheets>
    <sheet name="LOTE 1" sheetId="10" r:id="rId1"/>
    <sheet name="LOTE 2" sheetId="6" r:id="rId2"/>
    <sheet name="LOTE 3" sheetId="7" r:id="rId3"/>
    <sheet name="LOTE 4" sheetId="9" r:id="rId4"/>
  </sheets>
  <calcPr calcId="162913"/>
</workbook>
</file>

<file path=xl/calcChain.xml><?xml version="1.0" encoding="utf-8"?>
<calcChain xmlns="http://schemas.openxmlformats.org/spreadsheetml/2006/main">
  <c r="H5" i="9" l="1"/>
  <c r="H3" i="9"/>
  <c r="I13" i="7"/>
  <c r="G3" i="6"/>
  <c r="I4" i="10" l="1"/>
  <c r="I5" i="10"/>
  <c r="I6" i="10"/>
  <c r="I7" i="10"/>
  <c r="I8" i="10"/>
  <c r="I3" i="10"/>
  <c r="I9" i="10" l="1"/>
  <c r="I10" i="10" s="1"/>
  <c r="I11" i="10" s="1"/>
  <c r="G6" i="6"/>
  <c r="I3" i="7" l="1"/>
  <c r="I4" i="7"/>
  <c r="I5" i="7"/>
  <c r="I6" i="7"/>
  <c r="I7" i="7"/>
  <c r="I8" i="7"/>
  <c r="I9" i="7"/>
  <c r="I10" i="7"/>
  <c r="I11" i="7"/>
  <c r="I12" i="7"/>
  <c r="G4" i="6"/>
  <c r="G5" i="6"/>
  <c r="G7" i="6"/>
  <c r="H4" i="9" l="1"/>
  <c r="G9" i="6"/>
  <c r="G10" i="6" s="1"/>
  <c r="G8" i="6"/>
  <c r="I14" i="7" l="1"/>
  <c r="I15" i="7" s="1"/>
  <c r="H6" i="9"/>
  <c r="H7" i="9" s="1"/>
  <c r="G11" i="6"/>
  <c r="G12" i="6" s="1"/>
</calcChain>
</file>

<file path=xl/sharedStrings.xml><?xml version="1.0" encoding="utf-8"?>
<sst xmlns="http://schemas.openxmlformats.org/spreadsheetml/2006/main" count="115" uniqueCount="48">
  <si>
    <t>REF. METRO</t>
  </si>
  <si>
    <t>DENOMINACIÓN</t>
  </si>
  <si>
    <t>POS</t>
  </si>
  <si>
    <t>UN</t>
  </si>
  <si>
    <t>BATERIA YUASA 12V-17Ah</t>
  </si>
  <si>
    <t>BATERIA CSB HR1234WF2</t>
  </si>
  <si>
    <t>BATERIA ARRANQ.PB.180Ah.PB.TUDORMHD180.4</t>
  </si>
  <si>
    <t>DATOS ADICIONALES</t>
  </si>
  <si>
    <t>BATERIA PLOMO YUASA  NPH5-12VA</t>
  </si>
  <si>
    <t>BATERIA NP24-12</t>
  </si>
  <si>
    <t>BATERIA YUASA 12v Y 7A NP7 12X</t>
  </si>
  <si>
    <t>BATERIA CSB HR 1224W F2F1 (PARA S.A.I)</t>
  </si>
  <si>
    <t>BATERIA SAI ALUMBRADO TUNEL 12V 40Ah</t>
  </si>
  <si>
    <t>CONEXION ATORNILLADA A75X25</t>
  </si>
  <si>
    <t>CONEXION ATORNILLADA A85X25</t>
  </si>
  <si>
    <t>CONEXION ATORNILLADA A95X25</t>
  </si>
  <si>
    <t>CONEXION CABLE -OJILLO METRO 250</t>
  </si>
  <si>
    <t>ELEMENTO BATERIA SRM155 FR PP RC</t>
  </si>
  <si>
    <t>ELEMENTO SUELTO TIPO SRM-155P RC</t>
  </si>
  <si>
    <t>Cantidad estimada 2  años</t>
  </si>
  <si>
    <t>ELEMENTO DE BATERIA PLOMO C.5000</t>
  </si>
  <si>
    <t>ELEMENTO DE BATERIA PLOMO C.2000</t>
  </si>
  <si>
    <t>SAFT</t>
  </si>
  <si>
    <r>
      <rPr>
        <b/>
        <i/>
        <sz val="10"/>
        <color theme="1"/>
        <rFont val="Calibri"/>
        <family val="2"/>
        <scheme val="minor"/>
      </rPr>
      <t xml:space="preserve"> (*) A tener en consideración: </t>
    </r>
    <r>
      <rPr>
        <i/>
        <sz val="10"/>
        <color theme="1"/>
        <rFont val="Calibri"/>
        <family val="2"/>
        <scheme val="minor"/>
      </rPr>
      <t xml:space="preserve">
• </t>
    </r>
    <r>
      <rPr>
        <b/>
        <i/>
        <u/>
        <sz val="10"/>
        <color theme="1"/>
        <rFont val="Calibri"/>
        <family val="2"/>
        <scheme val="minor"/>
      </rPr>
      <t>Los precios deberan indicarse por empaquetado</t>
    </r>
    <r>
      <rPr>
        <i/>
        <sz val="10"/>
        <color theme="1"/>
        <rFont val="Calibri"/>
        <family val="2"/>
        <scheme val="minor"/>
      </rPr>
      <t xml:space="preserve">, no pudiendo tener mas de dos cifras decimales.
• El Anexo II OFERTA ECONÓMICA está preparado para calcular automáticamente el valor ofertado y el importe total de la oferta económica.
• No se admitirán ofertas con precios unitarios con más de dos cifras decimales.
• Los oferentes deberán presentar cotización por TODAS Y CADA UNA de las posiciones que componen el lote, pudiendo ofertar uno, varios o todos los lotes..
• El precio ofertado se entiende como total, comprendiendo toda clase de gastos hasta la entrega de la mercancía en los almacenes de METRO (portes, embalajes, etc), incluidos tributos, impuestos y arbitrios estatales, autonómicos y locales, excepto I.V.A. que figurará expresamente aparte.
</t>
    </r>
  </si>
  <si>
    <t>IMPORTE DEL IVA</t>
  </si>
  <si>
    <t>IMPORTE TOTAL OFERTADO (IVA INCLUIDO)</t>
  </si>
  <si>
    <t xml:space="preserve">Lote 1 </t>
  </si>
  <si>
    <t>Lote 2</t>
  </si>
  <si>
    <t>Lote 3</t>
  </si>
  <si>
    <t>Lote 4</t>
  </si>
  <si>
    <t>KIT RELLENO BATERIA RE.BFS5224PS</t>
  </si>
  <si>
    <t>SONDA NIVEL AQUALEVEL REF.ELSP100SB</t>
  </si>
  <si>
    <t>PLETINA ESCUADRA 25X4X44 METRO/EST</t>
  </si>
  <si>
    <t>TORNILLO M10X18 DETAFLEX GR N</t>
  </si>
  <si>
    <t>BATERIA VRLA 12V 2.3Ah (20h) 178x34mm</t>
  </si>
  <si>
    <t>BATERIA TUDOR TF-1420 (142Ah 850A 12V)</t>
  </si>
  <si>
    <t>PLETINA CONEXION BATERIAS CSB 30140047</t>
  </si>
  <si>
    <t>UNIDADES x PAQ/CAJ</t>
  </si>
  <si>
    <t>PRECIO OFERTADO POR UNIDAD DE EMPAQUETADO
 (SIN IVA)</t>
  </si>
  <si>
    <t>VALOR OFERTADO
 (SIN IVA)</t>
  </si>
  <si>
    <t>PAQ.</t>
  </si>
  <si>
    <t>Cantidad estimada 2  años 
s/empaquetado</t>
  </si>
  <si>
    <t>UN.</t>
  </si>
  <si>
    <t>PRECIO OFERTADO
 (SIN IVA)</t>
  </si>
  <si>
    <t>IMPORTE TOTAL OFERTADO (SIN IVA)</t>
  </si>
  <si>
    <t>--</t>
  </si>
  <si>
    <t>BATERIA DE 22Ah PARA POZOS DE BOMBEO</t>
  </si>
  <si>
    <t>BATERIA TUDOR BAJO MANTENIMIENTO 12V 50Ah 450A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</si>
</sst>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9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1F497D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i/>
      <sz val="10"/>
      <color rgb="FF000000"/>
      <name val="Calibri"/>
      <family val="2"/>
    </font>
    <font>
      <b/>
      <i/>
      <sz val="11"/>
      <color theme="0"/>
      <name val="Calibri"/>
      <family val="2"/>
      <scheme val="minor"/>
    </font>
    <font>
      <b/>
      <sz val="9"/>
      <color rgb="FFFFFFFF"/>
      <name val="Calibri"/>
      <family val="2"/>
      <scheme val="minor"/>
    </font>
    <font>
      <b/>
      <sz val="9"/>
      <color indexed="9"/>
      <name val="Arial"/>
      <family val="2"/>
    </font>
    <font>
      <sz val="9"/>
      <color rgb="FF000000"/>
      <name val="Calibri"/>
      <family val="2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u/>
      <sz val="10"/>
      <color theme="1"/>
      <name val="Calibri"/>
      <family val="2"/>
      <scheme val="minor"/>
    </font>
    <font>
      <b/>
      <i/>
      <sz val="10"/>
      <name val="Calibri"/>
      <family val="2"/>
    </font>
    <font>
      <b/>
      <sz val="8"/>
      <color rgb="FFFFFFFF"/>
      <name val="Calibri"/>
      <family val="2"/>
      <scheme val="minor"/>
    </font>
    <font>
      <b/>
      <sz val="9"/>
      <color indexed="9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4F81BD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548DD4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rgb="FF4F81BD"/>
      </left>
      <right style="medium">
        <color rgb="FF4F81BD"/>
      </right>
      <top style="medium">
        <color rgb="FF4F81BD"/>
      </top>
      <bottom style="medium">
        <color rgb="FF4F81BD"/>
      </bottom>
      <diagonal/>
    </border>
    <border>
      <left/>
      <right style="medium">
        <color rgb="FF4F81BD"/>
      </right>
      <top style="medium">
        <color rgb="FF4F81BD"/>
      </top>
      <bottom style="medium">
        <color rgb="FF4F81BD"/>
      </bottom>
      <diagonal/>
    </border>
    <border>
      <left style="medium">
        <color rgb="FF4F81BD"/>
      </left>
      <right style="medium">
        <color rgb="FF4F81BD"/>
      </right>
      <top/>
      <bottom style="medium">
        <color rgb="FF4F81BD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4F81BD"/>
      </left>
      <right/>
      <top style="medium">
        <color rgb="FF4F81BD"/>
      </top>
      <bottom style="thin">
        <color indexed="64"/>
      </bottom>
      <diagonal/>
    </border>
    <border>
      <left/>
      <right style="medium">
        <color indexed="64"/>
      </right>
      <top style="medium">
        <color rgb="FF4F81BD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rgb="FF4F81BD"/>
      </top>
      <bottom/>
      <diagonal/>
    </border>
    <border>
      <left/>
      <right style="medium">
        <color rgb="FF4F81BD"/>
      </right>
      <top style="medium">
        <color rgb="FF4F81BD"/>
      </top>
      <bottom/>
      <diagonal/>
    </border>
    <border>
      <left/>
      <right style="medium">
        <color rgb="FF4F81BD"/>
      </right>
      <top/>
      <bottom/>
      <diagonal/>
    </border>
    <border>
      <left/>
      <right style="medium">
        <color rgb="FF4F81BD"/>
      </right>
      <top/>
      <bottom style="medium">
        <color rgb="FF4F81BD"/>
      </bottom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/>
      <right style="medium">
        <color rgb="FF0070C0"/>
      </right>
      <top/>
      <bottom style="medium">
        <color rgb="FF0070C0"/>
      </bottom>
      <diagonal/>
    </border>
    <border>
      <left style="medium">
        <color rgb="FF4F81BD"/>
      </left>
      <right/>
      <top style="medium">
        <color rgb="FF0070C0"/>
      </top>
      <bottom style="medium">
        <color rgb="FF4F81BD"/>
      </bottom>
      <diagonal/>
    </border>
    <border>
      <left/>
      <right style="medium">
        <color rgb="FF4F81BD"/>
      </right>
      <top style="medium">
        <color rgb="FF0070C0"/>
      </top>
      <bottom style="medium">
        <color rgb="FF4F81BD"/>
      </bottom>
      <diagonal/>
    </border>
    <border>
      <left style="medium">
        <color rgb="FF4F81BD"/>
      </left>
      <right/>
      <top style="medium">
        <color rgb="FF4F81BD"/>
      </top>
      <bottom style="medium">
        <color rgb="FF0070C0"/>
      </bottom>
      <diagonal/>
    </border>
    <border>
      <left/>
      <right style="medium">
        <color rgb="FF4F81BD"/>
      </right>
      <top style="medium">
        <color rgb="FF4F81BD"/>
      </top>
      <bottom style="medium">
        <color rgb="FF0070C0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10" fillId="0" borderId="0"/>
  </cellStyleXfs>
  <cellXfs count="58">
    <xf numFmtId="0" fontId="0" fillId="0" borderId="0" xfId="0"/>
    <xf numFmtId="0" fontId="7" fillId="2" borderId="1" xfId="0" applyFont="1" applyFill="1" applyBorder="1" applyAlignment="1" applyProtection="1">
      <alignment horizontal="center" vertical="center"/>
    </xf>
    <xf numFmtId="1" fontId="7" fillId="2" borderId="1" xfId="0" applyNumberFormat="1" applyFont="1" applyFill="1" applyBorder="1" applyAlignment="1" applyProtection="1">
      <alignment horizontal="center" vertical="center"/>
    </xf>
    <xf numFmtId="0" fontId="7" fillId="2" borderId="2" xfId="0" applyFont="1" applyFill="1" applyBorder="1" applyAlignment="1" applyProtection="1">
      <alignment horizontal="center" vertical="center"/>
    </xf>
    <xf numFmtId="0" fontId="7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1" fillId="3" borderId="3" xfId="0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center" vertical="center"/>
    </xf>
    <xf numFmtId="0" fontId="5" fillId="6" borderId="3" xfId="0" applyFont="1" applyFill="1" applyBorder="1" applyAlignment="1" applyProtection="1">
      <alignment horizontal="center" vertical="center"/>
    </xf>
    <xf numFmtId="1" fontId="0" fillId="0" borderId="0" xfId="0" applyNumberFormat="1" applyProtection="1"/>
    <xf numFmtId="44" fontId="2" fillId="0" borderId="3" xfId="1" applyFont="1" applyBorder="1" applyAlignment="1" applyProtection="1">
      <alignment horizontal="center" vertical="center" wrapText="1"/>
    </xf>
    <xf numFmtId="44" fontId="2" fillId="0" borderId="3" xfId="1" applyFont="1" applyBorder="1" applyAlignment="1" applyProtection="1">
      <alignment horizontal="center" vertical="center" wrapText="1"/>
      <protection locked="0"/>
    </xf>
    <xf numFmtId="1" fontId="2" fillId="0" borderId="0" xfId="1" applyNumberFormat="1" applyFont="1" applyBorder="1" applyAlignment="1" applyProtection="1">
      <alignment horizontal="center" vertical="center" wrapText="1"/>
      <protection locked="0"/>
    </xf>
    <xf numFmtId="0" fontId="9" fillId="3" borderId="3" xfId="0" applyFont="1" applyFill="1" applyBorder="1" applyAlignment="1" applyProtection="1">
      <alignment horizontal="center" vertical="center" wrapText="1"/>
    </xf>
    <xf numFmtId="44" fontId="2" fillId="0" borderId="0" xfId="1" applyFont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left" vertical="center" wrapText="1"/>
    </xf>
    <xf numFmtId="44" fontId="0" fillId="0" borderId="0" xfId="1" applyFont="1" applyProtection="1">
      <protection locked="0"/>
    </xf>
    <xf numFmtId="44" fontId="0" fillId="0" borderId="0" xfId="1" applyFont="1" applyProtection="1"/>
    <xf numFmtId="0" fontId="12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/>
    </xf>
    <xf numFmtId="44" fontId="2" fillId="0" borderId="1" xfId="1" applyFont="1" applyBorder="1" applyAlignment="1" applyProtection="1">
      <alignment horizontal="center" vertical="center" wrapText="1"/>
    </xf>
    <xf numFmtId="44" fontId="6" fillId="4" borderId="0" xfId="1" applyFont="1" applyFill="1" applyBorder="1" applyAlignment="1" applyProtection="1">
      <alignment horizontal="right"/>
      <protection locked="0"/>
    </xf>
    <xf numFmtId="3" fontId="5" fillId="6" borderId="3" xfId="0" applyNumberFormat="1" applyFont="1" applyFill="1" applyBorder="1" applyAlignment="1" applyProtection="1">
      <alignment horizontal="center" vertical="center"/>
    </xf>
    <xf numFmtId="0" fontId="5" fillId="6" borderId="20" xfId="0" applyFont="1" applyFill="1" applyBorder="1" applyAlignment="1" applyProtection="1">
      <alignment horizontal="center" vertical="center"/>
    </xf>
    <xf numFmtId="0" fontId="16" fillId="8" borderId="3" xfId="0" applyFont="1" applyFill="1" applyBorder="1" applyAlignment="1" applyProtection="1">
      <alignment horizontal="center" vertical="center"/>
    </xf>
    <xf numFmtId="3" fontId="16" fillId="6" borderId="3" xfId="0" applyNumberFormat="1" applyFont="1" applyFill="1" applyBorder="1" applyAlignment="1" applyProtection="1">
      <alignment horizontal="center" vertical="center"/>
    </xf>
    <xf numFmtId="44" fontId="18" fillId="4" borderId="4" xfId="1" applyFont="1" applyFill="1" applyBorder="1" applyAlignment="1" applyProtection="1">
      <alignment horizontal="center" vertical="center" wrapText="1"/>
    </xf>
    <xf numFmtId="44" fontId="6" fillId="4" borderId="0" xfId="1" applyFont="1" applyFill="1" applyBorder="1" applyAlignment="1" applyProtection="1">
      <alignment horizontal="right"/>
      <protection locked="0"/>
    </xf>
    <xf numFmtId="0" fontId="9" fillId="3" borderId="3" xfId="0" applyFont="1" applyFill="1" applyBorder="1" applyAlignment="1" applyProtection="1">
      <alignment horizontal="left" vertical="center"/>
    </xf>
    <xf numFmtId="0" fontId="9" fillId="3" borderId="23" xfId="0" quotePrefix="1" applyFont="1" applyFill="1" applyBorder="1" applyAlignment="1" applyProtection="1">
      <alignment horizontal="center" vertical="center"/>
    </xf>
    <xf numFmtId="0" fontId="9" fillId="3" borderId="24" xfId="0" applyFont="1" applyFill="1" applyBorder="1" applyAlignment="1" applyProtection="1">
      <alignment horizontal="center" vertical="center"/>
    </xf>
    <xf numFmtId="0" fontId="16" fillId="8" borderId="25" xfId="0" applyFont="1" applyFill="1" applyBorder="1" applyAlignment="1" applyProtection="1">
      <alignment horizontal="center" vertical="center"/>
    </xf>
    <xf numFmtId="0" fontId="0" fillId="0" borderId="26" xfId="0" applyBorder="1" applyAlignment="1">
      <alignment horizontal="center" vertical="center"/>
    </xf>
    <xf numFmtId="44" fontId="8" fillId="4" borderId="8" xfId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7" fillId="7" borderId="21" xfId="0" applyFont="1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4" fillId="5" borderId="5" xfId="0" applyFont="1" applyFill="1" applyBorder="1" applyAlignment="1" applyProtection="1">
      <alignment horizontal="center" vertical="center" wrapText="1"/>
    </xf>
    <xf numFmtId="0" fontId="4" fillId="5" borderId="5" xfId="0" applyFont="1" applyFill="1" applyBorder="1" applyAlignment="1" applyProtection="1">
      <alignment horizontal="center" vertical="center"/>
    </xf>
    <xf numFmtId="44" fontId="6" fillId="4" borderId="17" xfId="1" applyFont="1" applyFill="1" applyBorder="1" applyAlignment="1" applyProtection="1">
      <alignment horizontal="right"/>
      <protection locked="0"/>
    </xf>
    <xf numFmtId="0" fontId="0" fillId="0" borderId="18" xfId="0" applyBorder="1" applyAlignment="1"/>
    <xf numFmtId="44" fontId="6" fillId="4" borderId="0" xfId="1" applyFont="1" applyFill="1" applyBorder="1" applyAlignment="1" applyProtection="1">
      <alignment horizontal="right"/>
      <protection locked="0"/>
    </xf>
    <xf numFmtId="0" fontId="0" fillId="0" borderId="19" xfId="0" applyBorder="1" applyAlignment="1"/>
    <xf numFmtId="0" fontId="0" fillId="0" borderId="0" xfId="0" applyAlignment="1"/>
    <xf numFmtId="0" fontId="13" fillId="0" borderId="10" xfId="0" applyFont="1" applyBorder="1" applyAlignment="1" applyProtection="1">
      <alignment horizontal="left" vertical="center" wrapText="1"/>
      <protection locked="0"/>
    </xf>
    <xf numFmtId="0" fontId="13" fillId="0" borderId="9" xfId="0" applyFont="1" applyBorder="1" applyAlignment="1" applyProtection="1">
      <alignment horizontal="left" vertical="center" wrapText="1"/>
      <protection locked="0"/>
    </xf>
    <xf numFmtId="0" fontId="13" fillId="0" borderId="11" xfId="0" applyFont="1" applyBorder="1" applyAlignment="1" applyProtection="1">
      <alignment horizontal="left" vertical="center" wrapText="1"/>
      <protection locked="0"/>
    </xf>
    <xf numFmtId="0" fontId="13" fillId="0" borderId="12" xfId="0" applyFont="1" applyBorder="1" applyAlignment="1" applyProtection="1">
      <alignment horizontal="left" vertical="center" wrapText="1"/>
      <protection locked="0"/>
    </xf>
    <xf numFmtId="0" fontId="13" fillId="0" borderId="0" xfId="0" applyFont="1" applyBorder="1" applyAlignment="1" applyProtection="1">
      <alignment horizontal="left" vertical="center" wrapText="1"/>
      <protection locked="0"/>
    </xf>
    <xf numFmtId="0" fontId="13" fillId="0" borderId="13" xfId="0" applyFont="1" applyBorder="1" applyAlignment="1" applyProtection="1">
      <alignment horizontal="left" vertical="center" wrapText="1"/>
      <protection locked="0"/>
    </xf>
    <xf numFmtId="0" fontId="13" fillId="0" borderId="14" xfId="0" applyFont="1" applyBorder="1" applyAlignment="1" applyProtection="1">
      <alignment horizontal="left" vertical="center" wrapText="1"/>
      <protection locked="0"/>
    </xf>
    <xf numFmtId="0" fontId="13" fillId="0" borderId="15" xfId="0" applyFont="1" applyBorder="1" applyAlignment="1" applyProtection="1">
      <alignment horizontal="left" vertical="center" wrapText="1"/>
      <protection locked="0"/>
    </xf>
    <xf numFmtId="0" fontId="13" fillId="0" borderId="16" xfId="0" applyFont="1" applyBorder="1" applyAlignment="1" applyProtection="1">
      <alignment horizontal="left" vertical="center" wrapText="1"/>
      <protection locked="0"/>
    </xf>
    <xf numFmtId="0" fontId="4" fillId="5" borderId="6" xfId="0" applyFont="1" applyFill="1" applyBorder="1" applyAlignment="1" applyProtection="1">
      <alignment horizontal="center" vertical="center"/>
    </xf>
    <xf numFmtId="0" fontId="4" fillId="5" borderId="7" xfId="0" applyFont="1" applyFill="1" applyBorder="1" applyAlignment="1" applyProtection="1">
      <alignment horizontal="center" vertical="center"/>
    </xf>
    <xf numFmtId="44" fontId="6" fillId="4" borderId="19" xfId="1" applyFont="1" applyFill="1" applyBorder="1" applyAlignment="1" applyProtection="1">
      <alignment horizontal="right"/>
      <protection locked="0"/>
    </xf>
    <xf numFmtId="0" fontId="17" fillId="7" borderId="21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</cellXfs>
  <cellStyles count="3">
    <cellStyle name="Moneda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workbookViewId="0">
      <selection activeCell="I11" sqref="I11"/>
    </sheetView>
  </sheetViews>
  <sheetFormatPr baseColWidth="10" defaultRowHeight="15" x14ac:dyDescent="0.25"/>
  <cols>
    <col min="3" max="3" width="32.28515625" bestFit="1" customWidth="1"/>
    <col min="8" max="8" width="30.85546875" customWidth="1"/>
    <col min="9" max="9" width="16.28515625" customWidth="1"/>
  </cols>
  <sheetData>
    <row r="1" spans="1:9" ht="15.75" thickBot="1" x14ac:dyDescent="0.3">
      <c r="A1" s="33" t="s">
        <v>26</v>
      </c>
      <c r="B1" s="34"/>
      <c r="C1" s="34"/>
      <c r="D1" s="34"/>
      <c r="E1" s="34"/>
      <c r="F1" s="34"/>
      <c r="G1" s="34"/>
      <c r="H1" s="34"/>
      <c r="I1" s="34"/>
    </row>
    <row r="2" spans="1:9" ht="46.5" customHeight="1" thickBot="1" x14ac:dyDescent="0.3">
      <c r="A2" s="1" t="s">
        <v>2</v>
      </c>
      <c r="B2" s="2" t="s">
        <v>0</v>
      </c>
      <c r="C2" s="3" t="s">
        <v>1</v>
      </c>
      <c r="D2" s="35" t="s">
        <v>37</v>
      </c>
      <c r="E2" s="36"/>
      <c r="F2" s="37" t="s">
        <v>41</v>
      </c>
      <c r="G2" s="38"/>
      <c r="H2" s="26" t="s">
        <v>38</v>
      </c>
      <c r="I2" s="26" t="s">
        <v>39</v>
      </c>
    </row>
    <row r="3" spans="1:9" ht="15.75" thickBot="1" x14ac:dyDescent="0.3">
      <c r="A3" s="7">
        <v>1</v>
      </c>
      <c r="B3" s="7">
        <v>12340</v>
      </c>
      <c r="C3" s="7" t="s">
        <v>9</v>
      </c>
      <c r="D3" s="29" t="s">
        <v>45</v>
      </c>
      <c r="E3" s="30"/>
      <c r="F3" s="22">
        <v>260</v>
      </c>
      <c r="G3" s="8" t="s">
        <v>3</v>
      </c>
      <c r="H3" s="11">
        <v>0</v>
      </c>
      <c r="I3" s="10">
        <f>H3*F3</f>
        <v>0</v>
      </c>
    </row>
    <row r="4" spans="1:9" ht="15.75" thickBot="1" x14ac:dyDescent="0.3">
      <c r="A4" s="7">
        <v>2</v>
      </c>
      <c r="B4" s="7">
        <v>31168</v>
      </c>
      <c r="C4" s="7" t="s">
        <v>34</v>
      </c>
      <c r="D4" s="24">
        <v>20</v>
      </c>
      <c r="E4" s="24" t="s">
        <v>42</v>
      </c>
      <c r="F4" s="25">
        <v>1</v>
      </c>
      <c r="G4" s="8" t="s">
        <v>40</v>
      </c>
      <c r="H4" s="11">
        <v>0</v>
      </c>
      <c r="I4" s="10">
        <f t="shared" ref="I4:I8" si="0">H4*F4</f>
        <v>0</v>
      </c>
    </row>
    <row r="5" spans="1:9" ht="15.75" thickBot="1" x14ac:dyDescent="0.3">
      <c r="A5" s="7">
        <v>3</v>
      </c>
      <c r="B5" s="7">
        <v>31170</v>
      </c>
      <c r="C5" s="28" t="s">
        <v>46</v>
      </c>
      <c r="D5" s="31" t="s">
        <v>45</v>
      </c>
      <c r="E5" s="32"/>
      <c r="F5" s="25">
        <v>60</v>
      </c>
      <c r="G5" s="23" t="s">
        <v>3</v>
      </c>
      <c r="H5" s="11">
        <v>0</v>
      </c>
      <c r="I5" s="10">
        <f t="shared" si="0"/>
        <v>0</v>
      </c>
    </row>
    <row r="6" spans="1:9" ht="15.75" thickBot="1" x14ac:dyDescent="0.3">
      <c r="A6" s="7">
        <v>4</v>
      </c>
      <c r="B6" s="7">
        <v>18224</v>
      </c>
      <c r="C6" s="7" t="s">
        <v>10</v>
      </c>
      <c r="D6" s="29" t="s">
        <v>45</v>
      </c>
      <c r="E6" s="30"/>
      <c r="F6" s="22">
        <v>1475</v>
      </c>
      <c r="G6" s="23" t="s">
        <v>3</v>
      </c>
      <c r="H6" s="11">
        <v>0</v>
      </c>
      <c r="I6" s="10">
        <f t="shared" si="0"/>
        <v>0</v>
      </c>
    </row>
    <row r="7" spans="1:9" ht="15.75" thickBot="1" x14ac:dyDescent="0.3">
      <c r="A7" s="7">
        <v>5</v>
      </c>
      <c r="B7" s="7">
        <v>31142</v>
      </c>
      <c r="C7" s="7" t="s">
        <v>8</v>
      </c>
      <c r="D7" s="29" t="s">
        <v>45</v>
      </c>
      <c r="E7" s="30"/>
      <c r="F7" s="22">
        <v>515</v>
      </c>
      <c r="G7" s="8" t="s">
        <v>3</v>
      </c>
      <c r="H7" s="11">
        <v>0</v>
      </c>
      <c r="I7" s="10">
        <f t="shared" si="0"/>
        <v>0</v>
      </c>
    </row>
    <row r="8" spans="1:9" ht="15.75" thickBot="1" x14ac:dyDescent="0.3">
      <c r="A8" s="7">
        <v>6</v>
      </c>
      <c r="B8" s="7">
        <v>31161</v>
      </c>
      <c r="C8" s="7" t="s">
        <v>4</v>
      </c>
      <c r="D8" s="29" t="s">
        <v>45</v>
      </c>
      <c r="E8" s="30"/>
      <c r="F8" s="22">
        <v>100</v>
      </c>
      <c r="G8" s="8" t="s">
        <v>3</v>
      </c>
      <c r="H8" s="11">
        <v>0</v>
      </c>
      <c r="I8" s="10">
        <f t="shared" si="0"/>
        <v>0</v>
      </c>
    </row>
    <row r="9" spans="1:9" ht="15.75" thickBot="1" x14ac:dyDescent="0.3">
      <c r="A9" s="5"/>
      <c r="B9" s="5"/>
      <c r="C9" s="5"/>
      <c r="D9" s="5"/>
      <c r="E9" s="5"/>
      <c r="F9" s="27"/>
      <c r="G9" s="39" t="s">
        <v>44</v>
      </c>
      <c r="H9" s="40"/>
      <c r="I9" s="20">
        <f>SUM(I3:I8)</f>
        <v>0</v>
      </c>
    </row>
    <row r="10" spans="1:9" ht="15.75" thickBot="1" x14ac:dyDescent="0.3">
      <c r="A10" s="5"/>
      <c r="B10" s="5"/>
      <c r="C10" s="5"/>
      <c r="D10" s="5"/>
      <c r="E10" s="5"/>
      <c r="F10" s="27"/>
      <c r="G10" s="41" t="s">
        <v>24</v>
      </c>
      <c r="H10" s="42"/>
      <c r="I10" s="20">
        <f>I9*0.21</f>
        <v>0</v>
      </c>
    </row>
    <row r="11" spans="1:9" ht="15.75" thickBot="1" x14ac:dyDescent="0.3">
      <c r="A11" s="5"/>
      <c r="B11" s="5"/>
      <c r="C11" s="5"/>
      <c r="D11" s="5"/>
      <c r="E11" s="5"/>
      <c r="F11" s="41" t="s">
        <v>25</v>
      </c>
      <c r="G11" s="43"/>
      <c r="H11" s="42"/>
      <c r="I11" s="20">
        <f>I9+I10</f>
        <v>0</v>
      </c>
    </row>
    <row r="12" spans="1:9" x14ac:dyDescent="0.25">
      <c r="A12" s="5"/>
      <c r="B12" s="5"/>
      <c r="C12" s="5"/>
      <c r="D12" s="5"/>
      <c r="E12" s="5"/>
      <c r="F12" s="5"/>
      <c r="G12" s="5"/>
      <c r="H12" s="12"/>
      <c r="I12" s="14"/>
    </row>
    <row r="13" spans="1:9" ht="15.75" thickBot="1" x14ac:dyDescent="0.3">
      <c r="A13" s="5"/>
      <c r="B13" s="5"/>
      <c r="C13" s="5"/>
      <c r="D13" s="5"/>
      <c r="E13" s="5"/>
      <c r="F13" s="5"/>
      <c r="G13" s="5"/>
      <c r="H13" s="16"/>
      <c r="I13" s="17"/>
    </row>
    <row r="14" spans="1:9" x14ac:dyDescent="0.25">
      <c r="A14" s="44" t="s">
        <v>23</v>
      </c>
      <c r="B14" s="45"/>
      <c r="C14" s="45"/>
      <c r="D14" s="45"/>
      <c r="E14" s="45"/>
      <c r="F14" s="45"/>
      <c r="G14" s="45"/>
      <c r="H14" s="46"/>
      <c r="I14" s="17"/>
    </row>
    <row r="15" spans="1:9" x14ac:dyDescent="0.25">
      <c r="A15" s="47"/>
      <c r="B15" s="48"/>
      <c r="C15" s="48"/>
      <c r="D15" s="48"/>
      <c r="E15" s="48"/>
      <c r="F15" s="48"/>
      <c r="G15" s="48"/>
      <c r="H15" s="49"/>
      <c r="I15" s="17"/>
    </row>
    <row r="16" spans="1:9" x14ac:dyDescent="0.25">
      <c r="A16" s="47"/>
      <c r="B16" s="48"/>
      <c r="C16" s="48"/>
      <c r="D16" s="48"/>
      <c r="E16" s="48"/>
      <c r="F16" s="48"/>
      <c r="G16" s="48"/>
      <c r="H16" s="49"/>
      <c r="I16" s="17"/>
    </row>
    <row r="17" spans="1:9" x14ac:dyDescent="0.25">
      <c r="A17" s="47"/>
      <c r="B17" s="48"/>
      <c r="C17" s="48"/>
      <c r="D17" s="48"/>
      <c r="E17" s="48"/>
      <c r="F17" s="48"/>
      <c r="G17" s="48"/>
      <c r="H17" s="49"/>
      <c r="I17" s="17"/>
    </row>
    <row r="18" spans="1:9" x14ac:dyDescent="0.25">
      <c r="A18" s="47"/>
      <c r="B18" s="48"/>
      <c r="C18" s="48"/>
      <c r="D18" s="48"/>
      <c r="E18" s="48"/>
      <c r="F18" s="48"/>
      <c r="G18" s="48"/>
      <c r="H18" s="49"/>
      <c r="I18" s="17"/>
    </row>
    <row r="19" spans="1:9" x14ac:dyDescent="0.25">
      <c r="A19" s="47"/>
      <c r="B19" s="48"/>
      <c r="C19" s="48"/>
      <c r="D19" s="48"/>
      <c r="E19" s="48"/>
      <c r="F19" s="48"/>
      <c r="G19" s="48"/>
      <c r="H19" s="49"/>
      <c r="I19" s="17"/>
    </row>
    <row r="20" spans="1:9" x14ac:dyDescent="0.25">
      <c r="A20" s="47"/>
      <c r="B20" s="48"/>
      <c r="C20" s="48"/>
      <c r="D20" s="48"/>
      <c r="E20" s="48"/>
      <c r="F20" s="48"/>
      <c r="G20" s="48"/>
      <c r="H20" s="49"/>
      <c r="I20" s="17"/>
    </row>
    <row r="21" spans="1:9" x14ac:dyDescent="0.25">
      <c r="A21" s="47"/>
      <c r="B21" s="48"/>
      <c r="C21" s="48"/>
      <c r="D21" s="48"/>
      <c r="E21" s="48"/>
      <c r="F21" s="48"/>
      <c r="G21" s="48"/>
      <c r="H21" s="49"/>
      <c r="I21" s="17"/>
    </row>
    <row r="22" spans="1:9" x14ac:dyDescent="0.25">
      <c r="A22" s="47"/>
      <c r="B22" s="48"/>
      <c r="C22" s="48"/>
      <c r="D22" s="48"/>
      <c r="E22" s="48"/>
      <c r="F22" s="48"/>
      <c r="G22" s="48"/>
      <c r="H22" s="49"/>
      <c r="I22" s="17"/>
    </row>
    <row r="23" spans="1:9" x14ac:dyDescent="0.25">
      <c r="A23" s="47"/>
      <c r="B23" s="48"/>
      <c r="C23" s="48"/>
      <c r="D23" s="48"/>
      <c r="E23" s="48"/>
      <c r="F23" s="48"/>
      <c r="G23" s="48"/>
      <c r="H23" s="49"/>
      <c r="I23" s="17"/>
    </row>
    <row r="24" spans="1:9" ht="15.75" thickBot="1" x14ac:dyDescent="0.3">
      <c r="A24" s="50"/>
      <c r="B24" s="51"/>
      <c r="C24" s="51"/>
      <c r="D24" s="51"/>
      <c r="E24" s="51"/>
      <c r="F24" s="51"/>
      <c r="G24" s="51"/>
      <c r="H24" s="52"/>
      <c r="I24" s="17"/>
    </row>
  </sheetData>
  <mergeCells count="12">
    <mergeCell ref="D8:E8"/>
    <mergeCell ref="G9:H9"/>
    <mergeCell ref="G10:H10"/>
    <mergeCell ref="F11:H11"/>
    <mergeCell ref="A14:H24"/>
    <mergeCell ref="D6:E6"/>
    <mergeCell ref="D7:E7"/>
    <mergeCell ref="D5:E5"/>
    <mergeCell ref="A1:I1"/>
    <mergeCell ref="D2:E2"/>
    <mergeCell ref="F2:G2"/>
    <mergeCell ref="D3:E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workbookViewId="0">
      <selection activeCell="G12" sqref="G12"/>
    </sheetView>
  </sheetViews>
  <sheetFormatPr baseColWidth="10" defaultRowHeight="15" x14ac:dyDescent="0.25"/>
  <cols>
    <col min="1" max="1" width="4.5703125" customWidth="1"/>
    <col min="2" max="2" width="11.42578125" customWidth="1"/>
    <col min="3" max="3" width="45.140625" customWidth="1"/>
    <col min="6" max="6" width="22.85546875" customWidth="1"/>
    <col min="7" max="7" width="17.7109375" customWidth="1"/>
  </cols>
  <sheetData>
    <row r="1" spans="1:7" ht="15.75" thickBot="1" x14ac:dyDescent="0.3">
      <c r="A1" s="33" t="s">
        <v>27</v>
      </c>
      <c r="B1" s="34"/>
      <c r="C1" s="34"/>
      <c r="D1" s="34"/>
      <c r="E1" s="34"/>
      <c r="F1" s="34"/>
      <c r="G1" s="34"/>
    </row>
    <row r="2" spans="1:7" ht="36.75" thickBot="1" x14ac:dyDescent="0.3">
      <c r="A2" s="1" t="s">
        <v>2</v>
      </c>
      <c r="B2" s="2" t="s">
        <v>0</v>
      </c>
      <c r="C2" s="3" t="s">
        <v>1</v>
      </c>
      <c r="D2" s="53" t="s">
        <v>19</v>
      </c>
      <c r="E2" s="54"/>
      <c r="F2" s="26" t="s">
        <v>38</v>
      </c>
      <c r="G2" s="26" t="s">
        <v>39</v>
      </c>
    </row>
    <row r="3" spans="1:7" ht="15.75" thickBot="1" x14ac:dyDescent="0.3">
      <c r="A3" s="6">
        <v>1</v>
      </c>
      <c r="B3" s="7">
        <v>31155</v>
      </c>
      <c r="C3" s="7" t="s">
        <v>11</v>
      </c>
      <c r="D3" s="8">
        <v>790</v>
      </c>
      <c r="E3" s="8" t="s">
        <v>3</v>
      </c>
      <c r="F3" s="11"/>
      <c r="G3" s="10">
        <f>F3*D3</f>
        <v>0</v>
      </c>
    </row>
    <row r="4" spans="1:7" ht="15.75" thickBot="1" x14ac:dyDescent="0.3">
      <c r="A4" s="6">
        <v>2</v>
      </c>
      <c r="B4" s="7">
        <v>31162</v>
      </c>
      <c r="C4" s="7" t="s">
        <v>5</v>
      </c>
      <c r="D4" s="8">
        <v>200</v>
      </c>
      <c r="E4" s="8" t="s">
        <v>3</v>
      </c>
      <c r="F4" s="11"/>
      <c r="G4" s="10">
        <f t="shared" ref="G3:G7" si="0">F4*D4</f>
        <v>0</v>
      </c>
    </row>
    <row r="5" spans="1:7" ht="15.75" thickBot="1" x14ac:dyDescent="0.3">
      <c r="A5" s="6">
        <v>3</v>
      </c>
      <c r="B5" s="7">
        <v>31167</v>
      </c>
      <c r="C5" s="7" t="s">
        <v>12</v>
      </c>
      <c r="D5" s="8">
        <v>200</v>
      </c>
      <c r="E5" s="8" t="s">
        <v>3</v>
      </c>
      <c r="F5" s="11"/>
      <c r="G5" s="10">
        <f t="shared" si="0"/>
        <v>0</v>
      </c>
    </row>
    <row r="6" spans="1:7" ht="15.75" thickBot="1" x14ac:dyDescent="0.3">
      <c r="A6" s="6">
        <v>4</v>
      </c>
      <c r="B6" s="7">
        <v>31169</v>
      </c>
      <c r="C6" s="7" t="s">
        <v>36</v>
      </c>
      <c r="D6" s="8">
        <v>600</v>
      </c>
      <c r="E6" s="8" t="s">
        <v>3</v>
      </c>
      <c r="F6" s="11"/>
      <c r="G6" s="10">
        <f t="shared" si="0"/>
        <v>0</v>
      </c>
    </row>
    <row r="7" spans="1:7" ht="15.75" thickBot="1" x14ac:dyDescent="0.3">
      <c r="A7" s="6">
        <v>5</v>
      </c>
      <c r="B7" s="7">
        <v>45169</v>
      </c>
      <c r="C7" s="7" t="s">
        <v>6</v>
      </c>
      <c r="D7" s="8">
        <v>1</v>
      </c>
      <c r="E7" s="8" t="s">
        <v>3</v>
      </c>
      <c r="F7" s="11"/>
      <c r="G7" s="10">
        <f t="shared" si="0"/>
        <v>0</v>
      </c>
    </row>
    <row r="8" spans="1:7" ht="15.75" thickBot="1" x14ac:dyDescent="0.3">
      <c r="A8" s="6">
        <v>6</v>
      </c>
      <c r="B8" s="7">
        <v>45172</v>
      </c>
      <c r="C8" s="7" t="s">
        <v>47</v>
      </c>
      <c r="D8" s="8">
        <v>1</v>
      </c>
      <c r="E8" s="8" t="s">
        <v>3</v>
      </c>
      <c r="F8" s="11"/>
      <c r="G8" s="10">
        <f t="shared" ref="G8:G9" si="1">F8*D8</f>
        <v>0</v>
      </c>
    </row>
    <row r="9" spans="1:7" ht="15.75" thickBot="1" x14ac:dyDescent="0.3">
      <c r="A9" s="6">
        <v>7</v>
      </c>
      <c r="B9" s="7">
        <v>85712</v>
      </c>
      <c r="C9" s="7" t="s">
        <v>35</v>
      </c>
      <c r="D9" s="8">
        <v>1</v>
      </c>
      <c r="E9" s="8" t="s">
        <v>3</v>
      </c>
      <c r="F9" s="11"/>
      <c r="G9" s="10">
        <f t="shared" si="1"/>
        <v>0</v>
      </c>
    </row>
    <row r="10" spans="1:7" ht="15.75" thickBot="1" x14ac:dyDescent="0.3">
      <c r="A10" s="5"/>
      <c r="B10" s="9"/>
      <c r="C10" s="5"/>
      <c r="D10" s="21"/>
      <c r="E10" s="39" t="s">
        <v>44</v>
      </c>
      <c r="F10" s="40"/>
      <c r="G10" s="20">
        <f>SUM(G7:G9)</f>
        <v>0</v>
      </c>
    </row>
    <row r="11" spans="1:7" ht="15.75" thickBot="1" x14ac:dyDescent="0.3">
      <c r="A11" s="5"/>
      <c r="B11" s="9"/>
      <c r="C11" s="5"/>
      <c r="D11" s="21"/>
      <c r="E11" s="41" t="s">
        <v>24</v>
      </c>
      <c r="F11" s="55"/>
      <c r="G11" s="20">
        <f>G10*0.21</f>
        <v>0</v>
      </c>
    </row>
    <row r="12" spans="1:7" ht="15.75" thickBot="1" x14ac:dyDescent="0.3">
      <c r="A12" s="5"/>
      <c r="B12" s="9"/>
      <c r="C12" s="5"/>
      <c r="D12" s="41" t="s">
        <v>25</v>
      </c>
      <c r="E12" s="41"/>
      <c r="F12" s="55"/>
      <c r="G12" s="20">
        <f>G10+G11</f>
        <v>0</v>
      </c>
    </row>
    <row r="15" spans="1:7" ht="15.75" thickBot="1" x14ac:dyDescent="0.3"/>
    <row r="16" spans="1:7" x14ac:dyDescent="0.25">
      <c r="A16" s="44" t="s">
        <v>23</v>
      </c>
      <c r="B16" s="45"/>
      <c r="C16" s="45"/>
      <c r="D16" s="45"/>
      <c r="E16" s="45"/>
      <c r="F16" s="46"/>
    </row>
    <row r="17" spans="1:6" x14ac:dyDescent="0.25">
      <c r="A17" s="47"/>
      <c r="B17" s="48"/>
      <c r="C17" s="48"/>
      <c r="D17" s="48"/>
      <c r="E17" s="48"/>
      <c r="F17" s="49"/>
    </row>
    <row r="18" spans="1:6" x14ac:dyDescent="0.25">
      <c r="A18" s="47"/>
      <c r="B18" s="48"/>
      <c r="C18" s="48"/>
      <c r="D18" s="48"/>
      <c r="E18" s="48"/>
      <c r="F18" s="49"/>
    </row>
    <row r="19" spans="1:6" x14ac:dyDescent="0.25">
      <c r="A19" s="47"/>
      <c r="B19" s="48"/>
      <c r="C19" s="48"/>
      <c r="D19" s="48"/>
      <c r="E19" s="48"/>
      <c r="F19" s="49"/>
    </row>
    <row r="20" spans="1:6" x14ac:dyDescent="0.25">
      <c r="A20" s="47"/>
      <c r="B20" s="48"/>
      <c r="C20" s="48"/>
      <c r="D20" s="48"/>
      <c r="E20" s="48"/>
      <c r="F20" s="49"/>
    </row>
    <row r="21" spans="1:6" x14ac:dyDescent="0.25">
      <c r="A21" s="47"/>
      <c r="B21" s="48"/>
      <c r="C21" s="48"/>
      <c r="D21" s="48"/>
      <c r="E21" s="48"/>
      <c r="F21" s="49"/>
    </row>
    <row r="22" spans="1:6" x14ac:dyDescent="0.25">
      <c r="A22" s="47"/>
      <c r="B22" s="48"/>
      <c r="C22" s="48"/>
      <c r="D22" s="48"/>
      <c r="E22" s="48"/>
      <c r="F22" s="49"/>
    </row>
    <row r="23" spans="1:6" x14ac:dyDescent="0.25">
      <c r="A23" s="47"/>
      <c r="B23" s="48"/>
      <c r="C23" s="48"/>
      <c r="D23" s="48"/>
      <c r="E23" s="48"/>
      <c r="F23" s="49"/>
    </row>
    <row r="24" spans="1:6" x14ac:dyDescent="0.25">
      <c r="A24" s="47"/>
      <c r="B24" s="48"/>
      <c r="C24" s="48"/>
      <c r="D24" s="48"/>
      <c r="E24" s="48"/>
      <c r="F24" s="49"/>
    </row>
    <row r="25" spans="1:6" x14ac:dyDescent="0.25">
      <c r="A25" s="47"/>
      <c r="B25" s="48"/>
      <c r="C25" s="48"/>
      <c r="D25" s="48"/>
      <c r="E25" s="48"/>
      <c r="F25" s="49"/>
    </row>
    <row r="26" spans="1:6" ht="15.75" thickBot="1" x14ac:dyDescent="0.3">
      <c r="A26" s="50"/>
      <c r="B26" s="51"/>
      <c r="C26" s="51"/>
      <c r="D26" s="51"/>
      <c r="E26" s="51"/>
      <c r="F26" s="52"/>
    </row>
  </sheetData>
  <mergeCells count="6">
    <mergeCell ref="A16:F26"/>
    <mergeCell ref="A1:G1"/>
    <mergeCell ref="D2:E2"/>
    <mergeCell ref="E10:F10"/>
    <mergeCell ref="E11:F11"/>
    <mergeCell ref="D12:F1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>
      <selection activeCell="I15" sqref="I15"/>
    </sheetView>
  </sheetViews>
  <sheetFormatPr baseColWidth="10" defaultRowHeight="15" x14ac:dyDescent="0.25"/>
  <cols>
    <col min="1" max="1" width="4.5703125" customWidth="1"/>
    <col min="2" max="2" width="11.42578125" customWidth="1"/>
    <col min="3" max="3" width="45.140625" customWidth="1"/>
    <col min="4" max="4" width="6.28515625" customWidth="1"/>
    <col min="5" max="5" width="6.140625" customWidth="1"/>
    <col min="8" max="8" width="22.85546875" customWidth="1"/>
    <col min="9" max="9" width="17.7109375" customWidth="1"/>
  </cols>
  <sheetData>
    <row r="1" spans="1:9" ht="15.75" customHeight="1" thickBot="1" x14ac:dyDescent="0.3">
      <c r="A1" s="33" t="s">
        <v>28</v>
      </c>
      <c r="B1" s="34"/>
      <c r="C1" s="34"/>
      <c r="D1" s="34"/>
      <c r="E1" s="34"/>
      <c r="F1" s="34"/>
      <c r="G1" s="34"/>
      <c r="H1" s="34"/>
      <c r="I1" s="34"/>
    </row>
    <row r="2" spans="1:9" ht="49.5" customHeight="1" thickBot="1" x14ac:dyDescent="0.3">
      <c r="A2" s="1" t="s">
        <v>2</v>
      </c>
      <c r="B2" s="2" t="s">
        <v>0</v>
      </c>
      <c r="C2" s="3" t="s">
        <v>1</v>
      </c>
      <c r="D2" s="56" t="s">
        <v>37</v>
      </c>
      <c r="E2" s="57"/>
      <c r="F2" s="37" t="s">
        <v>41</v>
      </c>
      <c r="G2" s="38"/>
      <c r="H2" s="26" t="s">
        <v>38</v>
      </c>
      <c r="I2" s="26" t="s">
        <v>39</v>
      </c>
    </row>
    <row r="3" spans="1:9" ht="15.75" thickBot="1" x14ac:dyDescent="0.3">
      <c r="A3" s="6">
        <v>1</v>
      </c>
      <c r="B3" s="7">
        <v>77726</v>
      </c>
      <c r="C3" s="7" t="s">
        <v>20</v>
      </c>
      <c r="D3" s="29" t="s">
        <v>45</v>
      </c>
      <c r="E3" s="30"/>
      <c r="F3" s="8">
        <v>832</v>
      </c>
      <c r="G3" s="8" t="s">
        <v>3</v>
      </c>
      <c r="H3" s="11"/>
      <c r="I3" s="10">
        <f t="shared" ref="I3:I12" si="0">H3*F3</f>
        <v>0</v>
      </c>
    </row>
    <row r="4" spans="1:9" ht="15.75" thickBot="1" x14ac:dyDescent="0.3">
      <c r="A4" s="6">
        <v>2</v>
      </c>
      <c r="B4" s="7">
        <v>86901</v>
      </c>
      <c r="C4" s="7" t="s">
        <v>21</v>
      </c>
      <c r="D4" s="29" t="s">
        <v>45</v>
      </c>
      <c r="E4" s="30"/>
      <c r="F4" s="22">
        <v>1248</v>
      </c>
      <c r="G4" s="8" t="s">
        <v>3</v>
      </c>
      <c r="H4" s="11"/>
      <c r="I4" s="10">
        <f t="shared" si="0"/>
        <v>0</v>
      </c>
    </row>
    <row r="5" spans="1:9" ht="15.75" thickBot="1" x14ac:dyDescent="0.3">
      <c r="A5" s="6">
        <v>3</v>
      </c>
      <c r="B5" s="7">
        <v>88288</v>
      </c>
      <c r="C5" s="7" t="s">
        <v>13</v>
      </c>
      <c r="D5" s="24">
        <v>5</v>
      </c>
      <c r="E5" s="24" t="s">
        <v>3</v>
      </c>
      <c r="F5" s="8">
        <v>12</v>
      </c>
      <c r="G5" s="8" t="s">
        <v>40</v>
      </c>
      <c r="H5" s="11"/>
      <c r="I5" s="10">
        <f t="shared" si="0"/>
        <v>0</v>
      </c>
    </row>
    <row r="6" spans="1:9" ht="15.75" thickBot="1" x14ac:dyDescent="0.3">
      <c r="A6" s="6">
        <v>4</v>
      </c>
      <c r="B6" s="7">
        <v>88289</v>
      </c>
      <c r="C6" s="7" t="s">
        <v>14</v>
      </c>
      <c r="D6" s="24">
        <v>5</v>
      </c>
      <c r="E6" s="24" t="s">
        <v>3</v>
      </c>
      <c r="F6" s="8">
        <v>2</v>
      </c>
      <c r="G6" s="8" t="s">
        <v>40</v>
      </c>
      <c r="H6" s="11"/>
      <c r="I6" s="10">
        <f t="shared" si="0"/>
        <v>0</v>
      </c>
    </row>
    <row r="7" spans="1:9" ht="15.75" thickBot="1" x14ac:dyDescent="0.3">
      <c r="A7" s="6">
        <v>5</v>
      </c>
      <c r="B7" s="7">
        <v>88290</v>
      </c>
      <c r="C7" s="7" t="s">
        <v>15</v>
      </c>
      <c r="D7" s="24">
        <v>5</v>
      </c>
      <c r="E7" s="24" t="s">
        <v>3</v>
      </c>
      <c r="F7" s="22">
        <v>310</v>
      </c>
      <c r="G7" s="8" t="s">
        <v>40</v>
      </c>
      <c r="H7" s="11"/>
      <c r="I7" s="10">
        <f t="shared" si="0"/>
        <v>0</v>
      </c>
    </row>
    <row r="8" spans="1:9" ht="15.75" thickBot="1" x14ac:dyDescent="0.3">
      <c r="A8" s="6">
        <v>6</v>
      </c>
      <c r="B8" s="7">
        <v>88293</v>
      </c>
      <c r="C8" s="7" t="s">
        <v>16</v>
      </c>
      <c r="D8" s="24">
        <v>5</v>
      </c>
      <c r="E8" s="24" t="s">
        <v>3</v>
      </c>
      <c r="F8" s="8">
        <v>50</v>
      </c>
      <c r="G8" s="8" t="s">
        <v>40</v>
      </c>
      <c r="H8" s="11"/>
      <c r="I8" s="10">
        <f t="shared" si="0"/>
        <v>0</v>
      </c>
    </row>
    <row r="9" spans="1:9" ht="15.75" thickBot="1" x14ac:dyDescent="0.3">
      <c r="A9" s="6">
        <v>7</v>
      </c>
      <c r="B9" s="7">
        <v>88294</v>
      </c>
      <c r="C9" s="7" t="s">
        <v>32</v>
      </c>
      <c r="D9" s="24">
        <v>5</v>
      </c>
      <c r="E9" s="24" t="s">
        <v>3</v>
      </c>
      <c r="F9" s="8">
        <v>7</v>
      </c>
      <c r="G9" s="8" t="s">
        <v>40</v>
      </c>
      <c r="H9" s="11"/>
      <c r="I9" s="10">
        <f t="shared" si="0"/>
        <v>0</v>
      </c>
    </row>
    <row r="10" spans="1:9" ht="15.75" thickBot="1" x14ac:dyDescent="0.3">
      <c r="A10" s="6">
        <v>8</v>
      </c>
      <c r="B10" s="7">
        <v>88295</v>
      </c>
      <c r="C10" s="7" t="s">
        <v>33</v>
      </c>
      <c r="D10" s="24">
        <v>5</v>
      </c>
      <c r="E10" s="24" t="s">
        <v>3</v>
      </c>
      <c r="F10" s="22">
        <v>212</v>
      </c>
      <c r="G10" s="8" t="s">
        <v>40</v>
      </c>
      <c r="H10" s="11"/>
      <c r="I10" s="10">
        <f t="shared" si="0"/>
        <v>0</v>
      </c>
    </row>
    <row r="11" spans="1:9" ht="15.75" thickBot="1" x14ac:dyDescent="0.3">
      <c r="A11" s="6">
        <v>9</v>
      </c>
      <c r="B11" s="7">
        <v>88298</v>
      </c>
      <c r="C11" s="7" t="s">
        <v>30</v>
      </c>
      <c r="D11" s="29" t="s">
        <v>45</v>
      </c>
      <c r="E11" s="30"/>
      <c r="F11" s="8">
        <v>35</v>
      </c>
      <c r="G11" s="8" t="s">
        <v>3</v>
      </c>
      <c r="H11" s="11"/>
      <c r="I11" s="10">
        <f t="shared" si="0"/>
        <v>0</v>
      </c>
    </row>
    <row r="12" spans="1:9" ht="15.75" thickBot="1" x14ac:dyDescent="0.3">
      <c r="A12" s="6">
        <v>10</v>
      </c>
      <c r="B12" s="7">
        <v>88299</v>
      </c>
      <c r="C12" s="7" t="s">
        <v>31</v>
      </c>
      <c r="D12" s="29" t="s">
        <v>45</v>
      </c>
      <c r="E12" s="30"/>
      <c r="F12" s="8">
        <v>20</v>
      </c>
      <c r="G12" s="8" t="s">
        <v>3</v>
      </c>
      <c r="H12" s="11"/>
      <c r="I12" s="10">
        <f t="shared" si="0"/>
        <v>0</v>
      </c>
    </row>
    <row r="13" spans="1:9" ht="15.75" thickBot="1" x14ac:dyDescent="0.3">
      <c r="A13" s="18"/>
      <c r="B13" s="18"/>
      <c r="C13" s="19"/>
      <c r="D13" s="19"/>
      <c r="E13" s="5"/>
      <c r="F13" s="21"/>
      <c r="G13" s="39" t="s">
        <v>44</v>
      </c>
      <c r="H13" s="40"/>
      <c r="I13" s="20">
        <f>SUM(I3:I12)</f>
        <v>0</v>
      </c>
    </row>
    <row r="14" spans="1:9" ht="15.75" thickBot="1" x14ac:dyDescent="0.3">
      <c r="A14" s="5"/>
      <c r="B14" s="18"/>
      <c r="C14" s="19"/>
      <c r="D14" s="19"/>
      <c r="E14" s="5"/>
      <c r="F14" s="21"/>
      <c r="G14" s="41" t="s">
        <v>24</v>
      </c>
      <c r="H14" s="42"/>
      <c r="I14" s="20">
        <f>I13*0.21</f>
        <v>0</v>
      </c>
    </row>
    <row r="15" spans="1:9" ht="15.75" thickBot="1" x14ac:dyDescent="0.3">
      <c r="A15" s="5"/>
      <c r="B15" s="18"/>
      <c r="C15" s="19"/>
      <c r="D15" s="19"/>
      <c r="E15" s="5"/>
      <c r="F15" s="41" t="s">
        <v>25</v>
      </c>
      <c r="G15" s="43"/>
      <c r="H15" s="42"/>
      <c r="I15" s="20">
        <f>I13+I14</f>
        <v>0</v>
      </c>
    </row>
    <row r="16" spans="1:9" ht="15.75" thickBot="1" x14ac:dyDescent="0.3"/>
    <row r="17" spans="1:8" x14ac:dyDescent="0.25">
      <c r="A17" s="44" t="s">
        <v>23</v>
      </c>
      <c r="B17" s="45"/>
      <c r="C17" s="45"/>
      <c r="D17" s="45"/>
      <c r="E17" s="45"/>
      <c r="F17" s="45"/>
      <c r="G17" s="45"/>
      <c r="H17" s="46"/>
    </row>
    <row r="18" spans="1:8" x14ac:dyDescent="0.25">
      <c r="A18" s="47"/>
      <c r="B18" s="48"/>
      <c r="C18" s="48"/>
      <c r="D18" s="48"/>
      <c r="E18" s="48"/>
      <c r="F18" s="48"/>
      <c r="G18" s="48"/>
      <c r="H18" s="49"/>
    </row>
    <row r="19" spans="1:8" x14ac:dyDescent="0.25">
      <c r="A19" s="47"/>
      <c r="B19" s="48"/>
      <c r="C19" s="48"/>
      <c r="D19" s="48"/>
      <c r="E19" s="48"/>
      <c r="F19" s="48"/>
      <c r="G19" s="48"/>
      <c r="H19" s="49"/>
    </row>
    <row r="20" spans="1:8" x14ac:dyDescent="0.25">
      <c r="A20" s="47"/>
      <c r="B20" s="48"/>
      <c r="C20" s="48"/>
      <c r="D20" s="48"/>
      <c r="E20" s="48"/>
      <c r="F20" s="48"/>
      <c r="G20" s="48"/>
      <c r="H20" s="49"/>
    </row>
    <row r="21" spans="1:8" x14ac:dyDescent="0.25">
      <c r="A21" s="47"/>
      <c r="B21" s="48"/>
      <c r="C21" s="48"/>
      <c r="D21" s="48"/>
      <c r="E21" s="48"/>
      <c r="F21" s="48"/>
      <c r="G21" s="48"/>
      <c r="H21" s="49"/>
    </row>
    <row r="22" spans="1:8" x14ac:dyDescent="0.25">
      <c r="A22" s="47"/>
      <c r="B22" s="48"/>
      <c r="C22" s="48"/>
      <c r="D22" s="48"/>
      <c r="E22" s="48"/>
      <c r="F22" s="48"/>
      <c r="G22" s="48"/>
      <c r="H22" s="49"/>
    </row>
    <row r="23" spans="1:8" x14ac:dyDescent="0.25">
      <c r="A23" s="47"/>
      <c r="B23" s="48"/>
      <c r="C23" s="48"/>
      <c r="D23" s="48"/>
      <c r="E23" s="48"/>
      <c r="F23" s="48"/>
      <c r="G23" s="48"/>
      <c r="H23" s="49"/>
    </row>
    <row r="24" spans="1:8" x14ac:dyDescent="0.25">
      <c r="A24" s="47"/>
      <c r="B24" s="48"/>
      <c r="C24" s="48"/>
      <c r="D24" s="48"/>
      <c r="E24" s="48"/>
      <c r="F24" s="48"/>
      <c r="G24" s="48"/>
      <c r="H24" s="49"/>
    </row>
    <row r="25" spans="1:8" x14ac:dyDescent="0.25">
      <c r="A25" s="47"/>
      <c r="B25" s="48"/>
      <c r="C25" s="48"/>
      <c r="D25" s="48"/>
      <c r="E25" s="48"/>
      <c r="F25" s="48"/>
      <c r="G25" s="48"/>
      <c r="H25" s="49"/>
    </row>
    <row r="26" spans="1:8" x14ac:dyDescent="0.25">
      <c r="A26" s="47"/>
      <c r="B26" s="48"/>
      <c r="C26" s="48"/>
      <c r="D26" s="48"/>
      <c r="E26" s="48"/>
      <c r="F26" s="48"/>
      <c r="G26" s="48"/>
      <c r="H26" s="49"/>
    </row>
    <row r="27" spans="1:8" ht="15.75" thickBot="1" x14ac:dyDescent="0.3">
      <c r="A27" s="50"/>
      <c r="B27" s="51"/>
      <c r="C27" s="51"/>
      <c r="D27" s="51"/>
      <c r="E27" s="51"/>
      <c r="F27" s="51"/>
      <c r="G27" s="51"/>
      <c r="H27" s="52"/>
    </row>
  </sheetData>
  <mergeCells count="11">
    <mergeCell ref="A17:H27"/>
    <mergeCell ref="A1:I1"/>
    <mergeCell ref="F2:G2"/>
    <mergeCell ref="G13:H13"/>
    <mergeCell ref="G14:H14"/>
    <mergeCell ref="F15:H15"/>
    <mergeCell ref="D2:E2"/>
    <mergeCell ref="D3:E3"/>
    <mergeCell ref="D4:E4"/>
    <mergeCell ref="D11:E11"/>
    <mergeCell ref="D12:E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workbookViewId="0">
      <selection activeCell="H7" sqref="H7"/>
    </sheetView>
  </sheetViews>
  <sheetFormatPr baseColWidth="10" defaultRowHeight="15" x14ac:dyDescent="0.25"/>
  <cols>
    <col min="1" max="1" width="4.5703125" customWidth="1"/>
    <col min="2" max="2" width="11.42578125" customWidth="1"/>
    <col min="3" max="3" width="32.28515625" customWidth="1"/>
    <col min="4" max="4" width="15" bestFit="1" customWidth="1"/>
    <col min="7" max="7" width="22.85546875" customWidth="1"/>
    <col min="8" max="8" width="17.7109375" customWidth="1"/>
  </cols>
  <sheetData>
    <row r="1" spans="1:8" ht="15.75" thickBot="1" x14ac:dyDescent="0.3">
      <c r="A1" s="33" t="s">
        <v>29</v>
      </c>
      <c r="B1" s="34"/>
      <c r="C1" s="34"/>
      <c r="D1" s="34"/>
      <c r="E1" s="34"/>
      <c r="F1" s="34"/>
      <c r="G1" s="34"/>
      <c r="H1" s="34"/>
    </row>
    <row r="2" spans="1:8" ht="24.75" thickBot="1" x14ac:dyDescent="0.3">
      <c r="A2" s="1" t="s">
        <v>2</v>
      </c>
      <c r="B2" s="2" t="s">
        <v>0</v>
      </c>
      <c r="C2" s="3" t="s">
        <v>1</v>
      </c>
      <c r="D2" s="4" t="s">
        <v>7</v>
      </c>
      <c r="E2" s="53" t="s">
        <v>19</v>
      </c>
      <c r="F2" s="54"/>
      <c r="G2" s="26" t="s">
        <v>43</v>
      </c>
      <c r="H2" s="26" t="s">
        <v>39</v>
      </c>
    </row>
    <row r="3" spans="1:8" ht="15.75" thickBot="1" x14ac:dyDescent="0.3">
      <c r="A3" s="6">
        <v>1</v>
      </c>
      <c r="B3" s="13">
        <v>271517</v>
      </c>
      <c r="C3" s="15" t="s">
        <v>17</v>
      </c>
      <c r="D3" s="15" t="s">
        <v>22</v>
      </c>
      <c r="E3" s="8">
        <v>640</v>
      </c>
      <c r="F3" s="8" t="s">
        <v>3</v>
      </c>
      <c r="G3" s="11"/>
      <c r="H3" s="10">
        <f>G3*E3</f>
        <v>0</v>
      </c>
    </row>
    <row r="4" spans="1:8" ht="15.75" thickBot="1" x14ac:dyDescent="0.3">
      <c r="A4" s="6">
        <v>2</v>
      </c>
      <c r="B4" s="13">
        <v>281504</v>
      </c>
      <c r="C4" s="15" t="s">
        <v>18</v>
      </c>
      <c r="D4" s="15" t="s">
        <v>22</v>
      </c>
      <c r="E4" s="8">
        <v>160</v>
      </c>
      <c r="F4" s="8" t="s">
        <v>3</v>
      </c>
      <c r="G4" s="11"/>
      <c r="H4" s="10">
        <f t="shared" ref="H3:H4" si="0">G4*E4</f>
        <v>0</v>
      </c>
    </row>
    <row r="5" spans="1:8" ht="15.75" thickBot="1" x14ac:dyDescent="0.3">
      <c r="A5" s="5"/>
      <c r="B5" s="18"/>
      <c r="C5" s="19"/>
      <c r="D5" s="5"/>
      <c r="E5" s="21"/>
      <c r="F5" s="39" t="s">
        <v>44</v>
      </c>
      <c r="G5" s="40"/>
      <c r="H5" s="20">
        <f>SUM(H3:H4)</f>
        <v>0</v>
      </c>
    </row>
    <row r="6" spans="1:8" ht="15.75" thickBot="1" x14ac:dyDescent="0.3">
      <c r="A6" s="5"/>
      <c r="B6" s="18"/>
      <c r="C6" s="19"/>
      <c r="D6" s="5"/>
      <c r="E6" s="21"/>
      <c r="F6" s="41" t="s">
        <v>24</v>
      </c>
      <c r="G6" s="42"/>
      <c r="H6" s="20">
        <f>H5*0.21</f>
        <v>0</v>
      </c>
    </row>
    <row r="7" spans="1:8" ht="15.75" thickBot="1" x14ac:dyDescent="0.3">
      <c r="A7" s="5"/>
      <c r="B7" s="18"/>
      <c r="C7" s="19"/>
      <c r="D7" s="5"/>
      <c r="E7" s="41" t="s">
        <v>25</v>
      </c>
      <c r="F7" s="43"/>
      <c r="G7" s="42"/>
      <c r="H7" s="20">
        <f>H5+H6</f>
        <v>0</v>
      </c>
    </row>
    <row r="8" spans="1:8" ht="15.75" thickBot="1" x14ac:dyDescent="0.3"/>
    <row r="9" spans="1:8" x14ac:dyDescent="0.25">
      <c r="A9" s="44" t="s">
        <v>23</v>
      </c>
      <c r="B9" s="45"/>
      <c r="C9" s="45"/>
      <c r="D9" s="45"/>
      <c r="E9" s="45"/>
      <c r="F9" s="45"/>
      <c r="G9" s="46"/>
    </row>
    <row r="10" spans="1:8" x14ac:dyDescent="0.25">
      <c r="A10" s="47"/>
      <c r="B10" s="48"/>
      <c r="C10" s="48"/>
      <c r="D10" s="48"/>
      <c r="E10" s="48"/>
      <c r="F10" s="48"/>
      <c r="G10" s="49"/>
    </row>
    <row r="11" spans="1:8" x14ac:dyDescent="0.25">
      <c r="A11" s="47"/>
      <c r="B11" s="48"/>
      <c r="C11" s="48"/>
      <c r="D11" s="48"/>
      <c r="E11" s="48"/>
      <c r="F11" s="48"/>
      <c r="G11" s="49"/>
    </row>
    <row r="12" spans="1:8" x14ac:dyDescent="0.25">
      <c r="A12" s="47"/>
      <c r="B12" s="48"/>
      <c r="C12" s="48"/>
      <c r="D12" s="48"/>
      <c r="E12" s="48"/>
      <c r="F12" s="48"/>
      <c r="G12" s="49"/>
    </row>
    <row r="13" spans="1:8" x14ac:dyDescent="0.25">
      <c r="A13" s="47"/>
      <c r="B13" s="48"/>
      <c r="C13" s="48"/>
      <c r="D13" s="48"/>
      <c r="E13" s="48"/>
      <c r="F13" s="48"/>
      <c r="G13" s="49"/>
    </row>
    <row r="14" spans="1:8" x14ac:dyDescent="0.25">
      <c r="A14" s="47"/>
      <c r="B14" s="48"/>
      <c r="C14" s="48"/>
      <c r="D14" s="48"/>
      <c r="E14" s="48"/>
      <c r="F14" s="48"/>
      <c r="G14" s="49"/>
    </row>
    <row r="15" spans="1:8" x14ac:dyDescent="0.25">
      <c r="A15" s="47"/>
      <c r="B15" s="48"/>
      <c r="C15" s="48"/>
      <c r="D15" s="48"/>
      <c r="E15" s="48"/>
      <c r="F15" s="48"/>
      <c r="G15" s="49"/>
    </row>
    <row r="16" spans="1:8" x14ac:dyDescent="0.25">
      <c r="A16" s="47"/>
      <c r="B16" s="48"/>
      <c r="C16" s="48"/>
      <c r="D16" s="48"/>
      <c r="E16" s="48"/>
      <c r="F16" s="48"/>
      <c r="G16" s="49"/>
    </row>
    <row r="17" spans="1:7" x14ac:dyDescent="0.25">
      <c r="A17" s="47"/>
      <c r="B17" s="48"/>
      <c r="C17" s="48"/>
      <c r="D17" s="48"/>
      <c r="E17" s="48"/>
      <c r="F17" s="48"/>
      <c r="G17" s="49"/>
    </row>
    <row r="18" spans="1:7" x14ac:dyDescent="0.25">
      <c r="A18" s="47"/>
      <c r="B18" s="48"/>
      <c r="C18" s="48"/>
      <c r="D18" s="48"/>
      <c r="E18" s="48"/>
      <c r="F18" s="48"/>
      <c r="G18" s="49"/>
    </row>
    <row r="19" spans="1:7" ht="15.75" thickBot="1" x14ac:dyDescent="0.3">
      <c r="A19" s="50"/>
      <c r="B19" s="51"/>
      <c r="C19" s="51"/>
      <c r="D19" s="51"/>
      <c r="E19" s="51"/>
      <c r="F19" s="51"/>
      <c r="G19" s="52"/>
    </row>
  </sheetData>
  <mergeCells count="6">
    <mergeCell ref="A9:G19"/>
    <mergeCell ref="A1:H1"/>
    <mergeCell ref="E2:F2"/>
    <mergeCell ref="F5:G5"/>
    <mergeCell ref="F6:G6"/>
    <mergeCell ref="E7:G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LOTE 1</vt:lpstr>
      <vt:lpstr>LOTE 2</vt:lpstr>
      <vt:lpstr>LOTE 3</vt:lpstr>
      <vt:lpstr>LOTE 4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Moreno Candel, María Rosario</dc:creator>
  <cp:lastModifiedBy>García Quijano, José Luis</cp:lastModifiedBy>
  <dcterms:created xsi:type="dcterms:W3CDTF">2016-02-23T15:11:12Z</dcterms:created>
  <dcterms:modified xsi:type="dcterms:W3CDTF">2019-05-09T18:07:20Z</dcterms:modified>
</cp:coreProperties>
</file>