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1\6012100115_3000008976_SuS_SUMINISTRO DE REPUESTOS MECANIZADOS 6\2. Licitacion\A_Publicar\"/>
    </mc:Choice>
  </mc:AlternateContent>
  <xr:revisionPtr revIDLastSave="0" documentId="8_{B5C83093-DA79-487F-B423-8C217787739B}" xr6:coauthVersionLast="36" xr6:coauthVersionMax="36" xr10:uidLastSave="{00000000-0000-0000-0000-000000000000}"/>
  <bookViews>
    <workbookView xWindow="0" yWindow="0" windowWidth="19905" windowHeight="5895" xr2:uid="{00000000-000D-0000-FFFF-FFFF00000000}"/>
  </bookViews>
  <sheets>
    <sheet name="LOTE 1" sheetId="3" r:id="rId1"/>
    <sheet name="LOTE 2" sheetId="4" r:id="rId2"/>
    <sheet name="LOTE 3" sheetId="5" r:id="rId3"/>
    <sheet name="LOTE 4" sheetId="7" r:id="rId4"/>
  </sheets>
  <calcPr calcId="191029"/>
</workbook>
</file>

<file path=xl/calcChain.xml><?xml version="1.0" encoding="utf-8"?>
<calcChain xmlns="http://schemas.openxmlformats.org/spreadsheetml/2006/main">
  <c r="J3" i="7" l="1"/>
  <c r="J4" i="7"/>
  <c r="J5" i="7"/>
  <c r="J6" i="7"/>
  <c r="J7" i="7"/>
  <c r="J8" i="7"/>
  <c r="J9" i="7"/>
  <c r="J10" i="7"/>
  <c r="J11" i="7"/>
  <c r="J3" i="5"/>
  <c r="J4" i="5"/>
  <c r="J5" i="5"/>
  <c r="J6" i="4"/>
  <c r="J7" i="4"/>
  <c r="J5" i="4"/>
  <c r="J4" i="4"/>
  <c r="J3" i="4" l="1"/>
  <c r="J2" i="7" l="1"/>
  <c r="J2" i="5"/>
  <c r="J6" i="5" s="1"/>
  <c r="J2" i="4"/>
  <c r="J3" i="3"/>
  <c r="J4" i="3"/>
  <c r="J5" i="3"/>
  <c r="J6" i="3"/>
  <c r="J7" i="3"/>
  <c r="J8" i="3"/>
  <c r="J2" i="3"/>
  <c r="J9" i="3" l="1"/>
  <c r="J12" i="7"/>
  <c r="J13" i="7" s="1"/>
  <c r="J14" i="7" s="1"/>
  <c r="J8" i="4"/>
  <c r="J7" i="5"/>
  <c r="J8" i="5" s="1"/>
  <c r="J10" i="3" l="1"/>
  <c r="J11" i="3" s="1"/>
  <c r="J9" i="4" l="1"/>
  <c r="J10" i="4" s="1"/>
</calcChain>
</file>

<file path=xl/sharedStrings.xml><?xml version="1.0" encoding="utf-8"?>
<sst xmlns="http://schemas.openxmlformats.org/spreadsheetml/2006/main" count="151" uniqueCount="71">
  <si>
    <t>POSICIÓN</t>
  </si>
  <si>
    <t>DENOMINACIÓN</t>
  </si>
  <si>
    <t>REFERENCIA INTERNA DE METRO</t>
  </si>
  <si>
    <t>PLANOS Y/O ESPECIFICACIONES TÉCNICAS</t>
  </si>
  <si>
    <t>PLANOS Y/O ESPECIFICACIONES TÉCNICAS METRO MADRID</t>
  </si>
  <si>
    <t>UNIDADES POR PAQUETE</t>
  </si>
  <si>
    <t>CANTIDAD ESTIMADA
(2 AÑOS)</t>
  </si>
  <si>
    <t>PRECIO UNITARIO OFERTADO
SIN IVA
(*)</t>
  </si>
  <si>
    <t>VALOR OFERTADO
SIN IVA</t>
  </si>
  <si>
    <t>IMPORTE TOTAL  LOTE 1 (SIN IVA)</t>
  </si>
  <si>
    <t>IMPORTE DEL IVA</t>
  </si>
  <si>
    <t>IMPORTE TOTAL OFERTADO LOTE 1 (CON IVA)</t>
  </si>
  <si>
    <t>IMPORTE TOTAL  LOTE 2 (SIN IVA)</t>
  </si>
  <si>
    <t>IMPORTE TOTAL OFERTADO LOTE 2 (CON IVA)</t>
  </si>
  <si>
    <t>ESPARRAGO ARRASTRE-PLATO ACOPLAM. (10UN)</t>
  </si>
  <si>
    <t>GUIA LATERAL SIM. COD.600309102</t>
  </si>
  <si>
    <t>EJE SUSPENSION DEL FROTADOR</t>
  </si>
  <si>
    <t>IMPORTE TOTAL  LOTE 3 (SIN IVA)</t>
  </si>
  <si>
    <t>IMPORTE TOTAL OFERTADO LOTE 3 (CON IVA)</t>
  </si>
  <si>
    <t>IMPORTE TOTAL  LOTE 4 (SIN IVA)</t>
  </si>
  <si>
    <t>IMPORTE TOTAL OFERTADO LOTE 4 (CON IVA)</t>
  </si>
  <si>
    <t>PAQ</t>
  </si>
  <si>
    <t>UN</t>
  </si>
  <si>
    <t>1 PAQ</t>
  </si>
  <si>
    <t>TORNILLO DE BLOQUEO-SUSP. SECUNDARIA</t>
  </si>
  <si>
    <t>15697 Ed D</t>
  </si>
  <si>
    <t>BULON PARA TOPE-SUSPENSION PRIMARIA</t>
  </si>
  <si>
    <t>15545 Ed D</t>
  </si>
  <si>
    <t>TORNILLO</t>
  </si>
  <si>
    <t>27284 Ed 0</t>
  </si>
  <si>
    <t>51281 Ed 0</t>
  </si>
  <si>
    <t>TUERCA DE EJE MOTOR TRACCION      (8 UN)</t>
  </si>
  <si>
    <t>32335 Ed 0</t>
  </si>
  <si>
    <t>BULON  2 PIEZAS</t>
  </si>
  <si>
    <t>31488 Ed A</t>
  </si>
  <si>
    <t>CALA SUPLEMENTO SUSPENSION SECUNDARIA</t>
  </si>
  <si>
    <t>CASQUILLO CONEXION VIA C/CABLE DE 150</t>
  </si>
  <si>
    <t>16265 Ed B</t>
  </si>
  <si>
    <t>CONJUNTO TACO-TORNILLO PUERTA MAMPARA</t>
  </si>
  <si>
    <t>ET 021801 rev 1</t>
  </si>
  <si>
    <t>LLAVIN PUERTA DE PASO PARA COCHE</t>
  </si>
  <si>
    <t>21305 Ed A</t>
  </si>
  <si>
    <t>LLAVE ASCENSORES CORTA HEMBRA-HEMBRA V</t>
  </si>
  <si>
    <t>ET MAT 51473</t>
  </si>
  <si>
    <t>LLAVE ASCENSORES LARGA</t>
  </si>
  <si>
    <t>ET MAT 60190</t>
  </si>
  <si>
    <t>LLAVE TRIANGULAR</t>
  </si>
  <si>
    <t>ET 404691 rev 1</t>
  </si>
  <si>
    <t>Conjunto 9339 Ed 1
Casquillo 9341 Ed 1</t>
  </si>
  <si>
    <t>SOPORTE DENTADO</t>
  </si>
  <si>
    <t>31450 Ed A</t>
  </si>
  <si>
    <t>PALANCA</t>
  </si>
  <si>
    <t>Palanca 31486 Ed A
Cojinete 31481 Ed A
Casquillo 31487 Ed A</t>
  </si>
  <si>
    <t>TAPA DELANTERA C.GRASA P.TIERRA</t>
  </si>
  <si>
    <t>31959 Ed B</t>
  </si>
  <si>
    <t>ARANDELA                          (5 UN)</t>
  </si>
  <si>
    <t>27094 Ed 0</t>
  </si>
  <si>
    <t>CHAPA DE SEGURIDAD COD.21200828</t>
  </si>
  <si>
    <t>Croquis 73645</t>
  </si>
  <si>
    <t>ARANDELA BIMETALICA Z-31893</t>
  </si>
  <si>
    <t>Croquis 80048</t>
  </si>
  <si>
    <t>CHAPA DE SEGURIDAD</t>
  </si>
  <si>
    <t>32334 Ed A</t>
  </si>
  <si>
    <t>GUIA LATERAL COD.600309101</t>
  </si>
  <si>
    <t>36278 Ed J</t>
  </si>
  <si>
    <t>CHAPA DE PROTECCION</t>
  </si>
  <si>
    <t>36026 Ed B</t>
  </si>
  <si>
    <t>CALA REGULACION 1 mm SUSPENSION PRIMARIA</t>
  </si>
  <si>
    <t>64262 Ed C</t>
  </si>
  <si>
    <t>CALA REGULACION 2 mm SUSPENSION PRIMARIA</t>
  </si>
  <si>
    <t>CALA REGULACION 5 mm SUSPENSION PRIMARIA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</si>
</sst>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17365D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rgb="FF4F81BD"/>
      </left>
      <right/>
      <top style="medium">
        <color rgb="FF4F81BD"/>
      </top>
      <bottom/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/>
      <diagonal/>
    </border>
    <border>
      <left/>
      <right/>
      <top style="medium">
        <color rgb="FF4F81BD"/>
      </top>
      <bottom/>
      <diagonal/>
    </border>
    <border>
      <left style="medium">
        <color rgb="FF4F81BD"/>
      </left>
      <right/>
      <top style="medium">
        <color rgb="FF4F81BD"/>
      </top>
      <bottom style="medium">
        <color rgb="FF4F81BD"/>
      </bottom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 style="medium">
        <color rgb="FF4F81BD"/>
      </bottom>
      <diagonal/>
    </border>
    <border>
      <left/>
      <right/>
      <top style="medium">
        <color rgb="FF4F81BD"/>
      </top>
      <bottom style="medium">
        <color rgb="FF4F81BD"/>
      </bottom>
      <diagonal/>
    </border>
    <border>
      <left/>
      <right style="medium">
        <color rgb="FF4F81BD"/>
      </right>
      <top style="medium">
        <color rgb="FF4F81BD"/>
      </top>
      <bottom style="medium">
        <color rgb="FF4F81BD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0">
    <xf numFmtId="0" fontId="0" fillId="0" borderId="0" xfId="0"/>
    <xf numFmtId="44" fontId="0" fillId="0" borderId="5" xfId="1" applyFont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2" fillId="3" borderId="4" xfId="0" applyFont="1" applyFill="1" applyBorder="1" applyAlignment="1" applyProtection="1">
      <alignment horizontal="center" vertical="center" wrapText="1"/>
    </xf>
    <xf numFmtId="0" fontId="0" fillId="3" borderId="5" xfId="0" applyFont="1" applyFill="1" applyBorder="1" applyAlignment="1" applyProtection="1">
      <alignment horizontal="center" vertical="center"/>
    </xf>
    <xf numFmtId="0" fontId="0" fillId="0" borderId="6" xfId="0" applyFont="1" applyBorder="1" applyAlignment="1" applyProtection="1">
      <alignment vertical="center" wrapText="1"/>
    </xf>
    <xf numFmtId="0" fontId="0" fillId="0" borderId="5" xfId="0" applyFont="1" applyBorder="1" applyAlignment="1" applyProtection="1">
      <alignment horizontal="center" vertical="center" wrapText="1"/>
    </xf>
    <xf numFmtId="0" fontId="0" fillId="4" borderId="5" xfId="0" applyFont="1" applyFill="1" applyBorder="1" applyAlignment="1" applyProtection="1">
      <alignment horizontal="center" vertical="center" wrapText="1"/>
    </xf>
    <xf numFmtId="44" fontId="0" fillId="0" borderId="5" xfId="1" applyFont="1" applyBorder="1" applyAlignment="1" applyProtection="1">
      <alignment horizontal="left" vertical="center" wrapText="1"/>
    </xf>
    <xf numFmtId="44" fontId="4" fillId="0" borderId="5" xfId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right" vertical="center" wrapText="1"/>
    </xf>
    <xf numFmtId="0" fontId="0" fillId="0" borderId="6" xfId="0" applyBorder="1" applyAlignment="1" applyProtection="1">
      <alignment horizontal="right"/>
    </xf>
    <xf numFmtId="0" fontId="0" fillId="0" borderId="7" xfId="0" applyBorder="1" applyAlignment="1" applyProtection="1">
      <alignment horizontal="right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11</xdr:row>
      <xdr:rowOff>180975</xdr:rowOff>
    </xdr:from>
    <xdr:to>
      <xdr:col>8</xdr:col>
      <xdr:colOff>979954</xdr:colOff>
      <xdr:row>22</xdr:row>
      <xdr:rowOff>166327</xdr:rowOff>
    </xdr:to>
    <xdr:sp macro="" textlink="">
      <xdr:nvSpPr>
        <xdr:cNvPr id="4" name="1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04800" y="7467600"/>
          <a:ext cx="11571754" cy="2080852"/>
        </a:xfrm>
        <a:prstGeom prst="rect">
          <a:avLst/>
        </a:prstGeom>
        <a:ln/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100" b="1" u="sng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 tener en cuenta para la correcta cumplimentación</a:t>
          </a:r>
          <a:r>
            <a:rPr lang="es-ES" sz="1100" b="1" u="sng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de la oferta:</a:t>
          </a:r>
        </a:p>
        <a:p>
          <a:endParaRPr lang="es-ES" sz="1100" b="1" u="sng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No se admitirán ofertas parciales para cada uno de los lotes. Se deberá presentar oferta por TODAS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Y CADA UNA </a:t>
          </a:r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de las posiciones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que componen el lote o lotes ofertados.</a:t>
          </a:r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s-ES" b="0">
            <a:solidFill>
              <a:sysClr val="windowText" lastClr="000000"/>
            </a:solidFill>
            <a:effectLst/>
          </a:endParaRPr>
        </a:p>
        <a:p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No se admitirán ofertas con precios unitarios con más de dos cifras decimales. Sola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mente se rellenará la columna "I", la tabla está preparada para calcular el importe total.</a:t>
          </a:r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El precio unitario ofertado debe ser  por la unidad de empaquetado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correspondiente (unidad o paquete).</a:t>
          </a:r>
          <a:endParaRPr lang="es-ES" b="0">
            <a:solidFill>
              <a:sysClr val="windowText" lastClr="000000"/>
            </a:solidFill>
            <a:effectLst/>
          </a:endParaRPr>
        </a:p>
        <a:p>
          <a:endParaRPr lang="es-ES" b="0">
            <a:solidFill>
              <a:sysClr val="windowText" lastClr="000000"/>
            </a:solidFill>
            <a:effectLst/>
          </a:endParaRPr>
        </a:p>
        <a:p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El precio ofertado se entiende como total, comprendiendo toda clase de gastos hasta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la entrega de la mercancía en los almacenes de METRO (portes, embalajer, seguros, etc,) incluidos tributos, impuestos y arbitrios estatales, autonómicos y locales, excepto I.V.A. qeu figurará expresamente a parte.</a:t>
          </a:r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s-ES" b="0">
            <a:solidFill>
              <a:sysClr val="windowText" lastClr="000000"/>
            </a:solidFill>
            <a:effectLst/>
          </a:endParaRPr>
        </a:p>
        <a:p>
          <a:r>
            <a:rPr lang="es-ES" b="0">
              <a:solidFill>
                <a:sysClr val="windowText" lastClr="000000"/>
              </a:solidFill>
              <a:effectLst/>
            </a:rPr>
            <a:t>- Durante</a:t>
          </a:r>
          <a:r>
            <a:rPr lang="es-ES" b="0" baseline="0">
              <a:solidFill>
                <a:sysClr val="windowText" lastClr="000000"/>
              </a:solidFill>
              <a:effectLst/>
            </a:rPr>
            <a:t> el periodo de validez del contrato no se admitirá revisión de precio alguna.</a:t>
          </a:r>
          <a:endParaRPr lang="es-ES" b="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9</xdr:col>
      <xdr:colOff>897404</xdr:colOff>
      <xdr:row>22</xdr:row>
      <xdr:rowOff>175852</xdr:rowOff>
    </xdr:to>
    <xdr:sp macro="" textlink="">
      <xdr:nvSpPr>
        <xdr:cNvPr id="3" name="1 CuadroTexto">
          <a:extLst>
            <a:ext uri="{FF2B5EF4-FFF2-40B4-BE49-F238E27FC236}">
              <a16:creationId xmlns:a16="http://schemas.microsoft.com/office/drawing/2014/main" id="{E9AE9F7F-D1A4-4D43-A66A-77C6A64849D4}"/>
            </a:ext>
          </a:extLst>
        </xdr:cNvPr>
        <xdr:cNvSpPr txBox="1"/>
      </xdr:nvSpPr>
      <xdr:spPr>
        <a:xfrm>
          <a:off x="762000" y="4741333"/>
          <a:ext cx="12983571" cy="2080852"/>
        </a:xfrm>
        <a:prstGeom prst="rect">
          <a:avLst/>
        </a:prstGeom>
        <a:ln/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100" b="1" u="sng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 tener en cuenta para la correcta cumplimentación</a:t>
          </a:r>
          <a:r>
            <a:rPr lang="es-ES" sz="1100" b="1" u="sng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de la oferta:</a:t>
          </a:r>
        </a:p>
        <a:p>
          <a:endParaRPr lang="es-ES" sz="1100" b="1" u="sng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No se admitirán ofertas parciales para cada uno de los lotes. Se deberá presentar oferta por TODAS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Y CADA UNA </a:t>
          </a:r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de las posiciones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que componen el lote o lotes ofertados.</a:t>
          </a:r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s-ES" b="0">
            <a:solidFill>
              <a:sysClr val="windowText" lastClr="000000"/>
            </a:solidFill>
            <a:effectLst/>
          </a:endParaRPr>
        </a:p>
        <a:p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No se admitirán ofertas con precios unitarios con más de dos cifras decimales. Sola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mente se rellenará la columna "I", la tabla está preparada para calcular el importe total.</a:t>
          </a:r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El precio unitario ofertado debe ser  por la unidad de empaquetado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correspondiente (unidad o paquete).</a:t>
          </a:r>
          <a:endParaRPr lang="es-ES" b="0">
            <a:solidFill>
              <a:sysClr val="windowText" lastClr="000000"/>
            </a:solidFill>
            <a:effectLst/>
          </a:endParaRPr>
        </a:p>
        <a:p>
          <a:endParaRPr lang="es-ES" b="0">
            <a:solidFill>
              <a:sysClr val="windowText" lastClr="000000"/>
            </a:solidFill>
            <a:effectLst/>
          </a:endParaRPr>
        </a:p>
        <a:p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El precio ofertado se entiende como total, comprendiendo toda clase de gastos hasta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la entrega de la mercancía en los almacenes de METRO (portes, embalajer, seguros, etc,) incluidos tributos, impuestos y arbitrios estatales, autonómicos y locales, excepto I.V.A. qeu figurará expresamente a parte.</a:t>
          </a:r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s-ES" b="0">
            <a:solidFill>
              <a:sysClr val="windowText" lastClr="000000"/>
            </a:solidFill>
            <a:effectLst/>
          </a:endParaRPr>
        </a:p>
        <a:p>
          <a:r>
            <a:rPr lang="es-ES" b="0">
              <a:solidFill>
                <a:sysClr val="windowText" lastClr="000000"/>
              </a:solidFill>
              <a:effectLst/>
            </a:rPr>
            <a:t>- Durante</a:t>
          </a:r>
          <a:r>
            <a:rPr lang="es-ES" b="0" baseline="0">
              <a:solidFill>
                <a:sysClr val="windowText" lastClr="000000"/>
              </a:solidFill>
              <a:effectLst/>
            </a:rPr>
            <a:t> el periodo de validez del contrato no se admitirá revisión de precio alguna.</a:t>
          </a:r>
          <a:endParaRPr lang="es-ES" b="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10</xdr:col>
      <xdr:colOff>191496</xdr:colOff>
      <xdr:row>19</xdr:row>
      <xdr:rowOff>175852</xdr:rowOff>
    </xdr:to>
    <xdr:sp macro="" textlink="">
      <xdr:nvSpPr>
        <xdr:cNvPr id="3" name="1 CuadroTexto">
          <a:extLst>
            <a:ext uri="{FF2B5EF4-FFF2-40B4-BE49-F238E27FC236}">
              <a16:creationId xmlns:a16="http://schemas.microsoft.com/office/drawing/2014/main" id="{E4A2BC76-F934-4607-986C-1BDF4FFB0076}"/>
            </a:ext>
          </a:extLst>
        </xdr:cNvPr>
        <xdr:cNvSpPr txBox="1"/>
      </xdr:nvSpPr>
      <xdr:spPr>
        <a:xfrm>
          <a:off x="762000" y="3619500"/>
          <a:ext cx="12983571" cy="2080852"/>
        </a:xfrm>
        <a:prstGeom prst="rect">
          <a:avLst/>
        </a:prstGeom>
        <a:ln/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100" b="1" u="sng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 tener en cuenta para la correcta cumplimentación</a:t>
          </a:r>
          <a:r>
            <a:rPr lang="es-ES" sz="1100" b="1" u="sng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de la oferta:</a:t>
          </a:r>
        </a:p>
        <a:p>
          <a:endParaRPr lang="es-ES" sz="1100" b="1" u="sng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No se admitirán ofertas parciales para cada uno de los lotes. Se deberá presentar oferta por TODAS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Y CADA UNA </a:t>
          </a:r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de las posiciones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que componen el lote o lotes ofertados.</a:t>
          </a:r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s-ES" b="0">
            <a:solidFill>
              <a:sysClr val="windowText" lastClr="000000"/>
            </a:solidFill>
            <a:effectLst/>
          </a:endParaRPr>
        </a:p>
        <a:p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No se admitirán ofertas con precios unitarios con más de dos cifras decimales. Sola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mente se rellenará la columna "I", la tabla está preparada para calcular el importe total.</a:t>
          </a:r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El precio unitario ofertado debe ser  por la unidad de empaquetado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correspondiente (unidad o paquete).</a:t>
          </a:r>
          <a:endParaRPr lang="es-ES" b="0">
            <a:solidFill>
              <a:sysClr val="windowText" lastClr="000000"/>
            </a:solidFill>
            <a:effectLst/>
          </a:endParaRPr>
        </a:p>
        <a:p>
          <a:endParaRPr lang="es-ES" b="0">
            <a:solidFill>
              <a:sysClr val="windowText" lastClr="000000"/>
            </a:solidFill>
            <a:effectLst/>
          </a:endParaRPr>
        </a:p>
        <a:p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El precio ofertado se entiende como total, comprendiendo toda clase de gastos hasta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la entrega de la mercancía en los almacenes de METRO (portes, embalajer, seguros, etc,) incluidos tributos, impuestos y arbitrios estatales, autonómicos y locales, excepto I.V.A. qeu figurará expresamente a parte.</a:t>
          </a:r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s-ES" b="0">
            <a:solidFill>
              <a:sysClr val="windowText" lastClr="000000"/>
            </a:solidFill>
            <a:effectLst/>
          </a:endParaRPr>
        </a:p>
        <a:p>
          <a:r>
            <a:rPr lang="es-ES" b="0">
              <a:solidFill>
                <a:sysClr val="windowText" lastClr="000000"/>
              </a:solidFill>
              <a:effectLst/>
            </a:rPr>
            <a:t>- Durante</a:t>
          </a:r>
          <a:r>
            <a:rPr lang="es-ES" b="0" baseline="0">
              <a:solidFill>
                <a:sysClr val="windowText" lastClr="000000"/>
              </a:solidFill>
              <a:effectLst/>
            </a:rPr>
            <a:t> el periodo de validez del contrato no se admitirá revisión de precio alguna.</a:t>
          </a:r>
          <a:endParaRPr lang="es-ES" b="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</xdr:row>
      <xdr:rowOff>0</xdr:rowOff>
    </xdr:from>
    <xdr:to>
      <xdr:col>9</xdr:col>
      <xdr:colOff>534396</xdr:colOff>
      <xdr:row>25</xdr:row>
      <xdr:rowOff>175852</xdr:rowOff>
    </xdr:to>
    <xdr:sp macro="" textlink="">
      <xdr:nvSpPr>
        <xdr:cNvPr id="3" name="1 CuadroTexto">
          <a:extLst>
            <a:ext uri="{FF2B5EF4-FFF2-40B4-BE49-F238E27FC236}">
              <a16:creationId xmlns:a16="http://schemas.microsoft.com/office/drawing/2014/main" id="{34CBFF1C-BDF9-4DB9-BF75-0FDA35604147}"/>
            </a:ext>
          </a:extLst>
        </xdr:cNvPr>
        <xdr:cNvSpPr txBox="1"/>
      </xdr:nvSpPr>
      <xdr:spPr>
        <a:xfrm>
          <a:off x="762000" y="4076700"/>
          <a:ext cx="12983571" cy="2080852"/>
        </a:xfrm>
        <a:prstGeom prst="rect">
          <a:avLst/>
        </a:prstGeom>
        <a:ln/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100" b="1" u="sng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 tener en cuenta para la correcta cumplimentación</a:t>
          </a:r>
          <a:r>
            <a:rPr lang="es-ES" sz="1100" b="1" u="sng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de la oferta:</a:t>
          </a:r>
        </a:p>
        <a:p>
          <a:endParaRPr lang="es-ES" sz="1100" b="1" u="sng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No se admitirán ofertas parciales para cada uno de los lotes. Se deberá presentar oferta por TODAS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Y CADA UNA </a:t>
          </a:r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de las posiciones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que componen el lote o lotes ofertados.</a:t>
          </a:r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s-ES" b="0">
            <a:solidFill>
              <a:sysClr val="windowText" lastClr="000000"/>
            </a:solidFill>
            <a:effectLst/>
          </a:endParaRPr>
        </a:p>
        <a:p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No se admitirán ofertas con precios unitarios con más de dos cifras decimales. Sola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mente se rellenará la columna "I", la tabla está preparada para calcular el importe total.</a:t>
          </a:r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El precio unitario ofertado debe ser  por la unidad de empaquetado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correspondiente (unidad o paquete).</a:t>
          </a:r>
          <a:endParaRPr lang="es-ES" b="0">
            <a:solidFill>
              <a:sysClr val="windowText" lastClr="000000"/>
            </a:solidFill>
            <a:effectLst/>
          </a:endParaRPr>
        </a:p>
        <a:p>
          <a:endParaRPr lang="es-ES" b="0">
            <a:solidFill>
              <a:sysClr val="windowText" lastClr="000000"/>
            </a:solidFill>
            <a:effectLst/>
          </a:endParaRPr>
        </a:p>
        <a:p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El precio ofertado se entiende como total, comprendiendo toda clase de gastos hasta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la entrega de la mercancía en los almacenes de METRO (portes, embalajer, seguros, etc,) incluidos tributos, impuestos y arbitrios estatales, autonómicos y locales, excepto I.V.A. qeu figurará expresamente a parte.</a:t>
          </a:r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s-ES" b="0">
            <a:solidFill>
              <a:sysClr val="windowText" lastClr="000000"/>
            </a:solidFill>
            <a:effectLst/>
          </a:endParaRPr>
        </a:p>
        <a:p>
          <a:r>
            <a:rPr lang="es-ES" b="0">
              <a:solidFill>
                <a:sysClr val="windowText" lastClr="000000"/>
              </a:solidFill>
              <a:effectLst/>
            </a:rPr>
            <a:t>- Durante</a:t>
          </a:r>
          <a:r>
            <a:rPr lang="es-ES" b="0" baseline="0">
              <a:solidFill>
                <a:sysClr val="windowText" lastClr="000000"/>
              </a:solidFill>
              <a:effectLst/>
            </a:rPr>
            <a:t> el periodo de validez del contrato no se admitirá revisión de precio alguna.</a:t>
          </a:r>
          <a:endParaRPr lang="es-ES" b="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1"/>
  <sheetViews>
    <sheetView tabSelected="1" zoomScale="90" zoomScaleNormal="90" workbookViewId="0">
      <pane ySplit="1" topLeftCell="A2" activePane="bottomLeft" state="frozen"/>
      <selection pane="bottomLeft" activeCell="C4" sqref="C4"/>
    </sheetView>
  </sheetViews>
  <sheetFormatPr baseColWidth="10" defaultColWidth="11.42578125" defaultRowHeight="15" x14ac:dyDescent="0.25"/>
  <cols>
    <col min="1" max="1" width="9.5703125" style="5" bestFit="1" customWidth="1"/>
    <col min="2" max="2" width="11.42578125" style="5"/>
    <col min="3" max="3" width="54.140625" style="5" customWidth="1"/>
    <col min="4" max="4" width="24.42578125" style="5" customWidth="1"/>
    <col min="5" max="5" width="21.28515625" style="13" customWidth="1"/>
    <col min="6" max="7" width="21.28515625" style="5" customWidth="1"/>
    <col min="8" max="8" width="21.28515625" style="14" customWidth="1"/>
    <col min="9" max="9" width="22.85546875" style="5" customWidth="1"/>
    <col min="10" max="10" width="22.42578125" style="5" customWidth="1"/>
    <col min="11" max="16384" width="11.42578125" style="5"/>
  </cols>
  <sheetData>
    <row r="1" spans="1:10" ht="60.75" thickBot="1" x14ac:dyDescent="0.3">
      <c r="A1" s="2" t="s">
        <v>0</v>
      </c>
      <c r="B1" s="3" t="s">
        <v>2</v>
      </c>
      <c r="C1" s="4" t="s">
        <v>1</v>
      </c>
      <c r="D1" s="3" t="s">
        <v>4</v>
      </c>
      <c r="E1" s="15" t="s">
        <v>5</v>
      </c>
      <c r="F1" s="16"/>
      <c r="G1" s="15" t="s">
        <v>6</v>
      </c>
      <c r="H1" s="16"/>
      <c r="I1" s="3" t="s">
        <v>7</v>
      </c>
      <c r="J1" s="3" t="s">
        <v>8</v>
      </c>
    </row>
    <row r="2" spans="1:10" ht="33.75" customHeight="1" thickBot="1" x14ac:dyDescent="0.3">
      <c r="A2" s="6">
        <v>10</v>
      </c>
      <c r="B2" s="7">
        <v>73426</v>
      </c>
      <c r="C2" s="8" t="s">
        <v>24</v>
      </c>
      <c r="D2" s="9" t="s">
        <v>25</v>
      </c>
      <c r="E2" s="9">
        <v>1</v>
      </c>
      <c r="F2" s="9" t="s">
        <v>22</v>
      </c>
      <c r="G2" s="10">
        <v>280</v>
      </c>
      <c r="H2" s="10" t="s">
        <v>22</v>
      </c>
      <c r="I2" s="1"/>
      <c r="J2" s="11">
        <f>TRUNC(G2*I2,2)</f>
        <v>0</v>
      </c>
    </row>
    <row r="3" spans="1:10" ht="33.75" customHeight="1" thickBot="1" x14ac:dyDescent="0.3">
      <c r="A3" s="6">
        <v>20</v>
      </c>
      <c r="B3" s="7">
        <v>73448</v>
      </c>
      <c r="C3" s="8" t="s">
        <v>26</v>
      </c>
      <c r="D3" s="9" t="s">
        <v>27</v>
      </c>
      <c r="E3" s="9">
        <v>32</v>
      </c>
      <c r="F3" s="9" t="s">
        <v>23</v>
      </c>
      <c r="G3" s="10">
        <v>8</v>
      </c>
      <c r="H3" s="10" t="s">
        <v>21</v>
      </c>
      <c r="I3" s="1"/>
      <c r="J3" s="11">
        <f t="shared" ref="J3:J8" si="0">TRUNC(G3*I3,2)</f>
        <v>0</v>
      </c>
    </row>
    <row r="4" spans="1:10" ht="33.75" customHeight="1" thickBot="1" x14ac:dyDescent="0.3">
      <c r="A4" s="6">
        <v>30</v>
      </c>
      <c r="B4" s="7">
        <v>73615</v>
      </c>
      <c r="C4" s="8" t="s">
        <v>28</v>
      </c>
      <c r="D4" s="9" t="s">
        <v>29</v>
      </c>
      <c r="E4" s="9">
        <v>25</v>
      </c>
      <c r="F4" s="9" t="s">
        <v>23</v>
      </c>
      <c r="G4" s="10">
        <v>20</v>
      </c>
      <c r="H4" s="10" t="s">
        <v>21</v>
      </c>
      <c r="I4" s="1"/>
      <c r="J4" s="11">
        <f t="shared" si="0"/>
        <v>0</v>
      </c>
    </row>
    <row r="5" spans="1:10" ht="33.75" customHeight="1" thickBot="1" x14ac:dyDescent="0.3">
      <c r="A5" s="6">
        <v>40</v>
      </c>
      <c r="B5" s="7">
        <v>83818</v>
      </c>
      <c r="C5" s="8" t="s">
        <v>14</v>
      </c>
      <c r="D5" s="9" t="s">
        <v>30</v>
      </c>
      <c r="E5" s="9">
        <v>10</v>
      </c>
      <c r="F5" s="9" t="s">
        <v>23</v>
      </c>
      <c r="G5" s="10">
        <v>40</v>
      </c>
      <c r="H5" s="10" t="s">
        <v>21</v>
      </c>
      <c r="I5" s="1"/>
      <c r="J5" s="11">
        <f t="shared" si="0"/>
        <v>0</v>
      </c>
    </row>
    <row r="6" spans="1:10" ht="33.75" customHeight="1" thickBot="1" x14ac:dyDescent="0.3">
      <c r="A6" s="6">
        <v>50</v>
      </c>
      <c r="B6" s="7">
        <v>86817</v>
      </c>
      <c r="C6" s="8" t="s">
        <v>31</v>
      </c>
      <c r="D6" s="9" t="s">
        <v>32</v>
      </c>
      <c r="E6" s="9">
        <v>8</v>
      </c>
      <c r="F6" s="9" t="s">
        <v>23</v>
      </c>
      <c r="G6" s="10">
        <v>38</v>
      </c>
      <c r="H6" s="10" t="s">
        <v>21</v>
      </c>
      <c r="I6" s="1"/>
      <c r="J6" s="11">
        <f t="shared" si="0"/>
        <v>0</v>
      </c>
    </row>
    <row r="7" spans="1:10" ht="33.75" customHeight="1" thickBot="1" x14ac:dyDescent="0.3">
      <c r="A7" s="6">
        <v>60</v>
      </c>
      <c r="B7" s="7">
        <v>88378</v>
      </c>
      <c r="C7" s="8" t="s">
        <v>33</v>
      </c>
      <c r="D7" s="9" t="s">
        <v>34</v>
      </c>
      <c r="E7" s="9">
        <v>1</v>
      </c>
      <c r="F7" s="9" t="s">
        <v>22</v>
      </c>
      <c r="G7" s="10">
        <v>70</v>
      </c>
      <c r="H7" s="10" t="s">
        <v>22</v>
      </c>
      <c r="I7" s="1"/>
      <c r="J7" s="11">
        <f t="shared" si="0"/>
        <v>0</v>
      </c>
    </row>
    <row r="8" spans="1:10" ht="33.75" customHeight="1" thickBot="1" x14ac:dyDescent="0.3">
      <c r="A8" s="6">
        <v>70</v>
      </c>
      <c r="B8" s="7">
        <v>274356</v>
      </c>
      <c r="C8" s="8" t="s">
        <v>35</v>
      </c>
      <c r="D8" s="9">
        <v>73426</v>
      </c>
      <c r="E8" s="9">
        <v>1</v>
      </c>
      <c r="F8" s="9" t="s">
        <v>22</v>
      </c>
      <c r="G8" s="10">
        <v>500</v>
      </c>
      <c r="H8" s="10" t="s">
        <v>22</v>
      </c>
      <c r="I8" s="1"/>
      <c r="J8" s="11">
        <f t="shared" si="0"/>
        <v>0</v>
      </c>
    </row>
    <row r="9" spans="1:10" ht="24.75" customHeight="1" thickBot="1" x14ac:dyDescent="0.3">
      <c r="A9" s="17" t="s">
        <v>9</v>
      </c>
      <c r="B9" s="18"/>
      <c r="C9" s="18"/>
      <c r="D9" s="18"/>
      <c r="E9" s="18"/>
      <c r="F9" s="18"/>
      <c r="G9" s="18"/>
      <c r="H9" s="18"/>
      <c r="I9" s="19"/>
      <c r="J9" s="12">
        <f>TRUNC(SUM(J2:J8),2)</f>
        <v>0</v>
      </c>
    </row>
    <row r="10" spans="1:10" ht="24.75" customHeight="1" thickBot="1" x14ac:dyDescent="0.3">
      <c r="A10" s="17" t="s">
        <v>10</v>
      </c>
      <c r="B10" s="18"/>
      <c r="C10" s="18"/>
      <c r="D10" s="18"/>
      <c r="E10" s="18"/>
      <c r="F10" s="18"/>
      <c r="G10" s="18"/>
      <c r="H10" s="18"/>
      <c r="I10" s="19"/>
      <c r="J10" s="12">
        <f>J9*0.21</f>
        <v>0</v>
      </c>
    </row>
    <row r="11" spans="1:10" ht="24.75" customHeight="1" thickBot="1" x14ac:dyDescent="0.3">
      <c r="A11" s="17" t="s">
        <v>11</v>
      </c>
      <c r="B11" s="18"/>
      <c r="C11" s="18"/>
      <c r="D11" s="18"/>
      <c r="E11" s="18"/>
      <c r="F11" s="18"/>
      <c r="G11" s="18"/>
      <c r="H11" s="18"/>
      <c r="I11" s="19"/>
      <c r="J11" s="12">
        <f>J9+J10</f>
        <v>0</v>
      </c>
    </row>
  </sheetData>
  <sheetProtection algorithmName="SHA-512" hashValue="To//3n32tJeZrVysDfduu1oZreGUCZfWiDPVugVSmAs7iwrUJ4sqgf/OyDcnHq8hnNsg/BRc4X4YKvVtTq59oQ==" saltValue="6WUWrM5Ftu3ATex/eU5ecg==" spinCount="100000" sheet="1" objects="1" scenarios="1"/>
  <mergeCells count="5">
    <mergeCell ref="E1:F1"/>
    <mergeCell ref="G1:H1"/>
    <mergeCell ref="A9:I9"/>
    <mergeCell ref="A10:I10"/>
    <mergeCell ref="A11:I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0"/>
  <sheetViews>
    <sheetView zoomScale="90" zoomScaleNormal="90" workbookViewId="0">
      <pane ySplit="1" topLeftCell="A2" activePane="bottomLeft" state="frozen"/>
      <selection activeCell="B1" sqref="B1"/>
      <selection pane="bottomLeft" activeCell="N7" sqref="N7"/>
    </sheetView>
  </sheetViews>
  <sheetFormatPr baseColWidth="10" defaultColWidth="11.42578125" defaultRowHeight="15" x14ac:dyDescent="0.25"/>
  <cols>
    <col min="1" max="2" width="11.42578125" style="5"/>
    <col min="3" max="3" width="45.5703125" style="5" customWidth="1"/>
    <col min="4" max="4" width="20.140625" style="5" customWidth="1"/>
    <col min="5" max="6" width="18.85546875" style="5" customWidth="1"/>
    <col min="7" max="8" width="20.140625" style="5" customWidth="1"/>
    <col min="9" max="10" width="26" style="5" customWidth="1"/>
    <col min="11" max="16384" width="11.42578125" style="5"/>
  </cols>
  <sheetData>
    <row r="1" spans="1:10" ht="60.75" thickBot="1" x14ac:dyDescent="0.3">
      <c r="A1" s="2" t="s">
        <v>0</v>
      </c>
      <c r="B1" s="3" t="s">
        <v>2</v>
      </c>
      <c r="C1" s="4" t="s">
        <v>1</v>
      </c>
      <c r="D1" s="3" t="s">
        <v>3</v>
      </c>
      <c r="E1" s="15" t="s">
        <v>5</v>
      </c>
      <c r="F1" s="16"/>
      <c r="G1" s="15" t="s">
        <v>6</v>
      </c>
      <c r="H1" s="16"/>
      <c r="I1" s="3" t="s">
        <v>7</v>
      </c>
      <c r="J1" s="3" t="s">
        <v>8</v>
      </c>
    </row>
    <row r="2" spans="1:10" ht="32.25" customHeight="1" thickBot="1" x14ac:dyDescent="0.3">
      <c r="A2" s="7">
        <v>10</v>
      </c>
      <c r="B2" s="7">
        <v>14012</v>
      </c>
      <c r="C2" s="8" t="s">
        <v>36</v>
      </c>
      <c r="D2" s="9" t="s">
        <v>37</v>
      </c>
      <c r="E2" s="9">
        <v>25</v>
      </c>
      <c r="F2" s="9" t="s">
        <v>23</v>
      </c>
      <c r="G2" s="10">
        <v>24</v>
      </c>
      <c r="H2" s="10" t="s">
        <v>21</v>
      </c>
      <c r="I2" s="1"/>
      <c r="J2" s="11">
        <f>TRUNC(G2*I2,2)</f>
        <v>0</v>
      </c>
    </row>
    <row r="3" spans="1:10" ht="32.25" customHeight="1" thickBot="1" x14ac:dyDescent="0.3">
      <c r="A3" s="7">
        <v>20</v>
      </c>
      <c r="B3" s="7">
        <v>21801</v>
      </c>
      <c r="C3" s="8" t="s">
        <v>38</v>
      </c>
      <c r="D3" s="9" t="s">
        <v>39</v>
      </c>
      <c r="E3" s="9">
        <v>1</v>
      </c>
      <c r="F3" s="9" t="s">
        <v>22</v>
      </c>
      <c r="G3" s="10">
        <v>200</v>
      </c>
      <c r="H3" s="10" t="s">
        <v>22</v>
      </c>
      <c r="I3" s="1"/>
      <c r="J3" s="11">
        <f t="shared" ref="J3" si="0">TRUNC(G3*I3,2)</f>
        <v>0</v>
      </c>
    </row>
    <row r="4" spans="1:10" ht="32.25" customHeight="1" thickBot="1" x14ac:dyDescent="0.3">
      <c r="A4" s="7">
        <v>30</v>
      </c>
      <c r="B4" s="7">
        <v>51452</v>
      </c>
      <c r="C4" s="8" t="s">
        <v>40</v>
      </c>
      <c r="D4" s="9" t="s">
        <v>41</v>
      </c>
      <c r="E4" s="9">
        <v>10</v>
      </c>
      <c r="F4" s="9" t="s">
        <v>23</v>
      </c>
      <c r="G4" s="10">
        <v>300</v>
      </c>
      <c r="H4" s="10" t="s">
        <v>21</v>
      </c>
      <c r="I4" s="1"/>
      <c r="J4" s="11">
        <f>TRUNC(G4*I4,2)</f>
        <v>0</v>
      </c>
    </row>
    <row r="5" spans="1:10" ht="32.25" customHeight="1" thickBot="1" x14ac:dyDescent="0.3">
      <c r="A5" s="7">
        <v>40</v>
      </c>
      <c r="B5" s="7">
        <v>51473</v>
      </c>
      <c r="C5" s="8" t="s">
        <v>42</v>
      </c>
      <c r="D5" s="9" t="s">
        <v>43</v>
      </c>
      <c r="E5" s="9">
        <v>1</v>
      </c>
      <c r="F5" s="9" t="s">
        <v>22</v>
      </c>
      <c r="G5" s="10">
        <v>30</v>
      </c>
      <c r="H5" s="10" t="s">
        <v>22</v>
      </c>
      <c r="I5" s="1"/>
      <c r="J5" s="11">
        <f>TRUNC(G5*I5,2)</f>
        <v>0</v>
      </c>
    </row>
    <row r="6" spans="1:10" ht="32.25" customHeight="1" thickBot="1" x14ac:dyDescent="0.3">
      <c r="A6" s="7">
        <v>50</v>
      </c>
      <c r="B6" s="7">
        <v>60190</v>
      </c>
      <c r="C6" s="8" t="s">
        <v>44</v>
      </c>
      <c r="D6" s="9" t="s">
        <v>45</v>
      </c>
      <c r="E6" s="9">
        <v>1</v>
      </c>
      <c r="F6" s="9" t="s">
        <v>22</v>
      </c>
      <c r="G6" s="10">
        <v>120</v>
      </c>
      <c r="H6" s="10" t="s">
        <v>22</v>
      </c>
      <c r="I6" s="1"/>
      <c r="J6" s="11">
        <f t="shared" ref="J6:J7" si="1">TRUNC(G6*I6,2)</f>
        <v>0</v>
      </c>
    </row>
    <row r="7" spans="1:10" ht="32.25" customHeight="1" thickBot="1" x14ac:dyDescent="0.3">
      <c r="A7" s="7">
        <v>60</v>
      </c>
      <c r="B7" s="7">
        <v>404691</v>
      </c>
      <c r="C7" s="8" t="s">
        <v>46</v>
      </c>
      <c r="D7" s="9" t="s">
        <v>47</v>
      </c>
      <c r="E7" s="9">
        <v>1</v>
      </c>
      <c r="F7" s="9" t="s">
        <v>22</v>
      </c>
      <c r="G7" s="10">
        <v>60</v>
      </c>
      <c r="H7" s="10" t="s">
        <v>22</v>
      </c>
      <c r="I7" s="1"/>
      <c r="J7" s="11">
        <f t="shared" si="1"/>
        <v>0</v>
      </c>
    </row>
    <row r="8" spans="1:10" ht="29.25" customHeight="1" thickBot="1" x14ac:dyDescent="0.3">
      <c r="A8" s="17" t="s">
        <v>12</v>
      </c>
      <c r="B8" s="18"/>
      <c r="C8" s="18"/>
      <c r="D8" s="18"/>
      <c r="E8" s="18"/>
      <c r="F8" s="18"/>
      <c r="G8" s="18"/>
      <c r="H8" s="18"/>
      <c r="I8" s="19"/>
      <c r="J8" s="12">
        <f>TRUNC(SUM(J2:J7),2)</f>
        <v>0</v>
      </c>
    </row>
    <row r="9" spans="1:10" ht="29.25" customHeight="1" thickBot="1" x14ac:dyDescent="0.3">
      <c r="A9" s="17" t="s">
        <v>10</v>
      </c>
      <c r="B9" s="18"/>
      <c r="C9" s="18"/>
      <c r="D9" s="18"/>
      <c r="E9" s="18"/>
      <c r="F9" s="18"/>
      <c r="G9" s="18"/>
      <c r="H9" s="18"/>
      <c r="I9" s="19"/>
      <c r="J9" s="12">
        <f>J8*0.21</f>
        <v>0</v>
      </c>
    </row>
    <row r="10" spans="1:10" ht="29.25" customHeight="1" thickBot="1" x14ac:dyDescent="0.3">
      <c r="A10" s="17" t="s">
        <v>13</v>
      </c>
      <c r="B10" s="18"/>
      <c r="C10" s="18"/>
      <c r="D10" s="18"/>
      <c r="E10" s="18"/>
      <c r="F10" s="18"/>
      <c r="G10" s="18"/>
      <c r="H10" s="18"/>
      <c r="I10" s="19"/>
      <c r="J10" s="12">
        <f>J8+J9</f>
        <v>0</v>
      </c>
    </row>
  </sheetData>
  <sheetProtection algorithmName="SHA-512" hashValue="H5dphN+0/GAFW4kFj+xGaIeaa2b2sfq7JxvQBByqSGOfbvXW5hvu+yU1lnPITTp+IGn8AGqXqB8uFN/lXkAlHg==" saltValue="vvsCh8yJ+PH9CBGxMxZecQ==" spinCount="100000" sheet="1" objects="1" scenarios="1"/>
  <mergeCells count="5">
    <mergeCell ref="E1:F1"/>
    <mergeCell ref="G1:H1"/>
    <mergeCell ref="A8:I8"/>
    <mergeCell ref="A9:I9"/>
    <mergeCell ref="A10:I10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2"/>
  <sheetViews>
    <sheetView zoomScaleNormal="100" workbookViewId="0">
      <selection activeCell="N7" sqref="N7"/>
    </sheetView>
  </sheetViews>
  <sheetFormatPr baseColWidth="10" defaultRowHeight="15" x14ac:dyDescent="0.25"/>
  <cols>
    <col min="3" max="3" width="43.5703125" customWidth="1"/>
    <col min="4" max="4" width="21.140625" customWidth="1"/>
    <col min="5" max="10" width="19.28515625" customWidth="1"/>
  </cols>
  <sheetData>
    <row r="1" spans="1:10" ht="60.75" thickBot="1" x14ac:dyDescent="0.3">
      <c r="A1" s="2" t="s">
        <v>0</v>
      </c>
      <c r="B1" s="3" t="s">
        <v>2</v>
      </c>
      <c r="C1" s="4" t="s">
        <v>1</v>
      </c>
      <c r="D1" s="3" t="s">
        <v>3</v>
      </c>
      <c r="E1" s="15" t="s">
        <v>5</v>
      </c>
      <c r="F1" s="16"/>
      <c r="G1" s="15" t="s">
        <v>6</v>
      </c>
      <c r="H1" s="16"/>
      <c r="I1" s="3" t="s">
        <v>7</v>
      </c>
      <c r="J1" s="3" t="s">
        <v>8</v>
      </c>
    </row>
    <row r="2" spans="1:10" ht="30.75" thickBot="1" x14ac:dyDescent="0.3">
      <c r="A2" s="7">
        <v>10</v>
      </c>
      <c r="B2" s="7">
        <v>80027</v>
      </c>
      <c r="C2" s="8" t="s">
        <v>16</v>
      </c>
      <c r="D2" s="9" t="s">
        <v>48</v>
      </c>
      <c r="E2" s="9">
        <v>1</v>
      </c>
      <c r="F2" s="9" t="s">
        <v>22</v>
      </c>
      <c r="G2" s="10">
        <v>70</v>
      </c>
      <c r="H2" s="10" t="s">
        <v>22</v>
      </c>
      <c r="I2" s="1"/>
      <c r="J2" s="11">
        <f>TRUNC(G2*I2,2)</f>
        <v>0</v>
      </c>
    </row>
    <row r="3" spans="1:10" ht="15.75" thickBot="1" x14ac:dyDescent="0.3">
      <c r="A3" s="7">
        <v>20</v>
      </c>
      <c r="B3" s="7">
        <v>88405</v>
      </c>
      <c r="C3" s="8" t="s">
        <v>49</v>
      </c>
      <c r="D3" s="9" t="s">
        <v>50</v>
      </c>
      <c r="E3" s="9">
        <v>1</v>
      </c>
      <c r="F3" s="9" t="s">
        <v>22</v>
      </c>
      <c r="G3" s="10">
        <v>12</v>
      </c>
      <c r="H3" s="10" t="s">
        <v>22</v>
      </c>
      <c r="I3" s="1"/>
      <c r="J3" s="11">
        <f t="shared" ref="J3:J5" si="0">TRUNC(G3*I3,2)</f>
        <v>0</v>
      </c>
    </row>
    <row r="4" spans="1:10" ht="45.75" thickBot="1" x14ac:dyDescent="0.3">
      <c r="A4" s="7">
        <v>30</v>
      </c>
      <c r="B4" s="7">
        <v>88417</v>
      </c>
      <c r="C4" s="8" t="s">
        <v>51</v>
      </c>
      <c r="D4" s="9" t="s">
        <v>52</v>
      </c>
      <c r="E4" s="9">
        <v>1</v>
      </c>
      <c r="F4" s="9" t="s">
        <v>22</v>
      </c>
      <c r="G4" s="10">
        <v>10</v>
      </c>
      <c r="H4" s="10" t="s">
        <v>22</v>
      </c>
      <c r="I4" s="1"/>
      <c r="J4" s="11">
        <f t="shared" si="0"/>
        <v>0</v>
      </c>
    </row>
    <row r="5" spans="1:10" ht="38.25" customHeight="1" thickBot="1" x14ac:dyDescent="0.3">
      <c r="A5" s="7">
        <v>40</v>
      </c>
      <c r="B5" s="7">
        <v>88591</v>
      </c>
      <c r="C5" s="8" t="s">
        <v>53</v>
      </c>
      <c r="D5" s="9" t="s">
        <v>54</v>
      </c>
      <c r="E5" s="9">
        <v>1</v>
      </c>
      <c r="F5" s="9" t="s">
        <v>22</v>
      </c>
      <c r="G5" s="10">
        <v>8</v>
      </c>
      <c r="H5" s="10" t="s">
        <v>22</v>
      </c>
      <c r="I5" s="1"/>
      <c r="J5" s="11">
        <f t="shared" si="0"/>
        <v>0</v>
      </c>
    </row>
    <row r="6" spans="1:10" ht="26.25" customHeight="1" thickBot="1" x14ac:dyDescent="0.3">
      <c r="A6" s="17" t="s">
        <v>17</v>
      </c>
      <c r="B6" s="18"/>
      <c r="C6" s="18"/>
      <c r="D6" s="18"/>
      <c r="E6" s="18"/>
      <c r="F6" s="18"/>
      <c r="G6" s="18"/>
      <c r="H6" s="18"/>
      <c r="I6" s="19"/>
      <c r="J6" s="12">
        <f>TRUNC(SUM(J2:J5),2)</f>
        <v>0</v>
      </c>
    </row>
    <row r="7" spans="1:10" ht="26.25" customHeight="1" thickBot="1" x14ac:dyDescent="0.3">
      <c r="A7" s="17" t="s">
        <v>10</v>
      </c>
      <c r="B7" s="18"/>
      <c r="C7" s="18"/>
      <c r="D7" s="18"/>
      <c r="E7" s="18"/>
      <c r="F7" s="18"/>
      <c r="G7" s="18"/>
      <c r="H7" s="18"/>
      <c r="I7" s="19"/>
      <c r="J7" s="12">
        <f>J6*0.21</f>
        <v>0</v>
      </c>
    </row>
    <row r="8" spans="1:10" ht="26.25" customHeight="1" thickBot="1" x14ac:dyDescent="0.3">
      <c r="A8" s="17" t="s">
        <v>18</v>
      </c>
      <c r="B8" s="18"/>
      <c r="C8" s="18"/>
      <c r="D8" s="18"/>
      <c r="E8" s="18"/>
      <c r="F8" s="18"/>
      <c r="G8" s="18"/>
      <c r="H8" s="18"/>
      <c r="I8" s="19"/>
      <c r="J8" s="12">
        <f>J6+J7</f>
        <v>0</v>
      </c>
    </row>
    <row r="9" spans="1:10" x14ac:dyDescent="0.25">
      <c r="A9" s="5"/>
      <c r="B9" s="5"/>
      <c r="C9" s="5"/>
      <c r="D9" s="5"/>
      <c r="E9" s="5"/>
      <c r="F9" s="5"/>
      <c r="G9" s="5"/>
      <c r="H9" s="5"/>
      <c r="I9" s="5"/>
      <c r="J9" s="5"/>
    </row>
    <row r="10" spans="1:10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spans="1:10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</row>
    <row r="12" spans="1:10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</row>
    <row r="13" spans="1:10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</row>
    <row r="14" spans="1:10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</row>
    <row r="15" spans="1:10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</row>
    <row r="16" spans="1:10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0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</row>
    <row r="18" spans="1:10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</row>
    <row r="19" spans="1:10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</row>
    <row r="20" spans="1:10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</row>
    <row r="21" spans="1:10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</row>
    <row r="22" spans="1:10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</row>
  </sheetData>
  <sheetProtection algorithmName="SHA-512" hashValue="A+znAWkXWcvbL7RsCqQlR//dtufL+OjaQGcWudWTv/iI5j9PyLqLUP60lwksH6zCiGIa6N17LeV5Fo2qyy7O5w==" saltValue="bF2SnHdB2bo1VrJaKcR6+w==" spinCount="100000" sheet="1" objects="1" scenarios="1"/>
  <mergeCells count="5">
    <mergeCell ref="E1:F1"/>
    <mergeCell ref="G1:H1"/>
    <mergeCell ref="A6:I6"/>
    <mergeCell ref="A7:I7"/>
    <mergeCell ref="A8:I8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8"/>
  <sheetViews>
    <sheetView workbookViewId="0"/>
  </sheetViews>
  <sheetFormatPr baseColWidth="10" defaultRowHeight="15" x14ac:dyDescent="0.25"/>
  <cols>
    <col min="3" max="3" width="45.28515625" customWidth="1"/>
    <col min="4" max="4" width="15" customWidth="1"/>
    <col min="5" max="10" width="23" customWidth="1"/>
  </cols>
  <sheetData>
    <row r="1" spans="1:10" ht="60.75" thickBot="1" x14ac:dyDescent="0.3">
      <c r="A1" s="2" t="s">
        <v>0</v>
      </c>
      <c r="B1" s="3" t="s">
        <v>2</v>
      </c>
      <c r="C1" s="4" t="s">
        <v>1</v>
      </c>
      <c r="D1" s="3" t="s">
        <v>3</v>
      </c>
      <c r="E1" s="15" t="s">
        <v>5</v>
      </c>
      <c r="F1" s="16"/>
      <c r="G1" s="15" t="s">
        <v>6</v>
      </c>
      <c r="H1" s="16"/>
      <c r="I1" s="3" t="s">
        <v>7</v>
      </c>
      <c r="J1" s="3" t="s">
        <v>8</v>
      </c>
    </row>
    <row r="2" spans="1:10" ht="15.75" thickBot="1" x14ac:dyDescent="0.3">
      <c r="A2" s="7">
        <v>10</v>
      </c>
      <c r="B2" s="7">
        <v>73614</v>
      </c>
      <c r="C2" s="8" t="s">
        <v>55</v>
      </c>
      <c r="D2" s="9" t="s">
        <v>56</v>
      </c>
      <c r="E2" s="9">
        <v>5</v>
      </c>
      <c r="F2" s="9" t="s">
        <v>23</v>
      </c>
      <c r="G2" s="10">
        <v>100</v>
      </c>
      <c r="H2" s="10" t="s">
        <v>21</v>
      </c>
      <c r="I2" s="1"/>
      <c r="J2" s="11">
        <f>TRUNC(G2*I2,2)</f>
        <v>0</v>
      </c>
    </row>
    <row r="3" spans="1:10" ht="15.75" thickBot="1" x14ac:dyDescent="0.3">
      <c r="A3" s="7">
        <v>20</v>
      </c>
      <c r="B3" s="7">
        <v>73645</v>
      </c>
      <c r="C3" s="8" t="s">
        <v>57</v>
      </c>
      <c r="D3" s="9" t="s">
        <v>58</v>
      </c>
      <c r="E3" s="9">
        <v>50</v>
      </c>
      <c r="F3" s="9" t="s">
        <v>23</v>
      </c>
      <c r="G3" s="10">
        <v>90</v>
      </c>
      <c r="H3" s="10" t="s">
        <v>21</v>
      </c>
      <c r="I3" s="1"/>
      <c r="J3" s="11">
        <f t="shared" ref="J3:J11" si="0">TRUNC(G3*I3,2)</f>
        <v>0</v>
      </c>
    </row>
    <row r="4" spans="1:10" ht="15.75" thickBot="1" x14ac:dyDescent="0.3">
      <c r="A4" s="7">
        <v>30</v>
      </c>
      <c r="B4" s="7">
        <v>80048</v>
      </c>
      <c r="C4" s="8" t="s">
        <v>59</v>
      </c>
      <c r="D4" s="9" t="s">
        <v>60</v>
      </c>
      <c r="E4" s="9">
        <v>1</v>
      </c>
      <c r="F4" s="9" t="s">
        <v>22</v>
      </c>
      <c r="G4" s="10">
        <v>300</v>
      </c>
      <c r="H4" s="10" t="s">
        <v>22</v>
      </c>
      <c r="I4" s="1"/>
      <c r="J4" s="11">
        <f t="shared" si="0"/>
        <v>0</v>
      </c>
    </row>
    <row r="5" spans="1:10" ht="15.75" thickBot="1" x14ac:dyDescent="0.3">
      <c r="A5" s="7">
        <v>40</v>
      </c>
      <c r="B5" s="7">
        <v>86814</v>
      </c>
      <c r="C5" s="8" t="s">
        <v>61</v>
      </c>
      <c r="D5" s="9" t="s">
        <v>62</v>
      </c>
      <c r="E5" s="9">
        <v>1</v>
      </c>
      <c r="F5" s="9" t="s">
        <v>22</v>
      </c>
      <c r="G5" s="10">
        <v>320</v>
      </c>
      <c r="H5" s="10" t="s">
        <v>22</v>
      </c>
      <c r="I5" s="1"/>
      <c r="J5" s="11">
        <f t="shared" si="0"/>
        <v>0</v>
      </c>
    </row>
    <row r="6" spans="1:10" ht="15.75" thickBot="1" x14ac:dyDescent="0.3">
      <c r="A6" s="7">
        <v>50</v>
      </c>
      <c r="B6" s="7">
        <v>87960</v>
      </c>
      <c r="C6" s="8" t="s">
        <v>63</v>
      </c>
      <c r="D6" s="9" t="s">
        <v>64</v>
      </c>
      <c r="E6" s="9">
        <v>1</v>
      </c>
      <c r="F6" s="9" t="s">
        <v>22</v>
      </c>
      <c r="G6" s="10">
        <v>20</v>
      </c>
      <c r="H6" s="10" t="s">
        <v>22</v>
      </c>
      <c r="I6" s="1"/>
      <c r="J6" s="11">
        <f t="shared" si="0"/>
        <v>0</v>
      </c>
    </row>
    <row r="7" spans="1:10" ht="15.75" thickBot="1" x14ac:dyDescent="0.3">
      <c r="A7" s="7">
        <v>60</v>
      </c>
      <c r="B7" s="7">
        <v>87961</v>
      </c>
      <c r="C7" s="8" t="s">
        <v>15</v>
      </c>
      <c r="D7" s="9" t="s">
        <v>64</v>
      </c>
      <c r="E7" s="9">
        <v>1</v>
      </c>
      <c r="F7" s="9" t="s">
        <v>22</v>
      </c>
      <c r="G7" s="10">
        <v>30</v>
      </c>
      <c r="H7" s="10" t="s">
        <v>22</v>
      </c>
      <c r="I7" s="1"/>
      <c r="J7" s="11">
        <f t="shared" si="0"/>
        <v>0</v>
      </c>
    </row>
    <row r="8" spans="1:10" ht="15.75" thickBot="1" x14ac:dyDescent="0.3">
      <c r="A8" s="7">
        <v>70</v>
      </c>
      <c r="B8" s="7">
        <v>88461</v>
      </c>
      <c r="C8" s="8" t="s">
        <v>65</v>
      </c>
      <c r="D8" s="9" t="s">
        <v>66</v>
      </c>
      <c r="E8" s="9">
        <v>1</v>
      </c>
      <c r="F8" s="9" t="s">
        <v>22</v>
      </c>
      <c r="G8" s="10">
        <v>50</v>
      </c>
      <c r="H8" s="10" t="s">
        <v>22</v>
      </c>
      <c r="I8" s="1"/>
      <c r="J8" s="11">
        <f t="shared" si="0"/>
        <v>0</v>
      </c>
    </row>
    <row r="9" spans="1:10" ht="15.75" thickBot="1" x14ac:dyDescent="0.3">
      <c r="A9" s="7">
        <v>80</v>
      </c>
      <c r="B9" s="7">
        <v>284356</v>
      </c>
      <c r="C9" s="8" t="s">
        <v>67</v>
      </c>
      <c r="D9" s="9" t="s">
        <v>68</v>
      </c>
      <c r="E9" s="9">
        <v>1</v>
      </c>
      <c r="F9" s="9" t="s">
        <v>22</v>
      </c>
      <c r="G9" s="10">
        <v>350</v>
      </c>
      <c r="H9" s="10" t="s">
        <v>22</v>
      </c>
      <c r="I9" s="1"/>
      <c r="J9" s="11">
        <f t="shared" si="0"/>
        <v>0</v>
      </c>
    </row>
    <row r="10" spans="1:10" ht="15.75" thickBot="1" x14ac:dyDescent="0.3">
      <c r="A10" s="7">
        <v>90</v>
      </c>
      <c r="B10" s="7">
        <v>284357</v>
      </c>
      <c r="C10" s="8" t="s">
        <v>69</v>
      </c>
      <c r="D10" s="9" t="s">
        <v>68</v>
      </c>
      <c r="E10" s="9">
        <v>1</v>
      </c>
      <c r="F10" s="9" t="s">
        <v>22</v>
      </c>
      <c r="G10" s="10">
        <v>350</v>
      </c>
      <c r="H10" s="10" t="s">
        <v>22</v>
      </c>
      <c r="I10" s="1"/>
      <c r="J10" s="11">
        <f t="shared" si="0"/>
        <v>0</v>
      </c>
    </row>
    <row r="11" spans="1:10" ht="15.75" thickBot="1" x14ac:dyDescent="0.3">
      <c r="A11" s="7">
        <v>100</v>
      </c>
      <c r="B11" s="7">
        <v>284358</v>
      </c>
      <c r="C11" s="8" t="s">
        <v>70</v>
      </c>
      <c r="D11" s="9" t="s">
        <v>68</v>
      </c>
      <c r="E11" s="9">
        <v>1</v>
      </c>
      <c r="F11" s="9" t="s">
        <v>22</v>
      </c>
      <c r="G11" s="10">
        <v>350</v>
      </c>
      <c r="H11" s="10" t="s">
        <v>22</v>
      </c>
      <c r="I11" s="1"/>
      <c r="J11" s="11">
        <f t="shared" si="0"/>
        <v>0</v>
      </c>
    </row>
    <row r="12" spans="1:10" ht="24" customHeight="1" thickBot="1" x14ac:dyDescent="0.3">
      <c r="A12" s="17" t="s">
        <v>19</v>
      </c>
      <c r="B12" s="18"/>
      <c r="C12" s="18"/>
      <c r="D12" s="18"/>
      <c r="E12" s="18"/>
      <c r="F12" s="18"/>
      <c r="G12" s="18"/>
      <c r="H12" s="18"/>
      <c r="I12" s="19"/>
      <c r="J12" s="12">
        <f>TRUNC(SUM(J2:J11),2)</f>
        <v>0</v>
      </c>
    </row>
    <row r="13" spans="1:10" ht="24" customHeight="1" thickBot="1" x14ac:dyDescent="0.3">
      <c r="A13" s="17" t="s">
        <v>10</v>
      </c>
      <c r="B13" s="18"/>
      <c r="C13" s="18"/>
      <c r="D13" s="18"/>
      <c r="E13" s="18"/>
      <c r="F13" s="18"/>
      <c r="G13" s="18"/>
      <c r="H13" s="18"/>
      <c r="I13" s="19"/>
      <c r="J13" s="12">
        <f>J12*0.21</f>
        <v>0</v>
      </c>
    </row>
    <row r="14" spans="1:10" ht="24" customHeight="1" thickBot="1" x14ac:dyDescent="0.3">
      <c r="A14" s="17" t="s">
        <v>20</v>
      </c>
      <c r="B14" s="18"/>
      <c r="C14" s="18"/>
      <c r="D14" s="18"/>
      <c r="E14" s="18"/>
      <c r="F14" s="18"/>
      <c r="G14" s="18"/>
      <c r="H14" s="18"/>
      <c r="I14" s="19"/>
      <c r="J14" s="12">
        <f>J12+J13</f>
        <v>0</v>
      </c>
    </row>
    <row r="15" spans="1:10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</row>
    <row r="16" spans="1:10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0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</row>
    <row r="18" spans="1:10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</row>
    <row r="19" spans="1:10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</row>
    <row r="20" spans="1:10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</row>
    <row r="21" spans="1:10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</row>
    <row r="22" spans="1:10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</row>
    <row r="23" spans="1:10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</row>
    <row r="24" spans="1:10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</row>
    <row r="25" spans="1:10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</row>
    <row r="26" spans="1:10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</row>
    <row r="27" spans="1:10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</row>
    <row r="28" spans="1:10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</row>
  </sheetData>
  <sheetProtection algorithmName="SHA-512" hashValue="0OYcg+KJaiRYCRK5tTjlWpOohs/jHgPtvVvLzpx6P6hEI5sI0pIFJfaSj5FbuhFWuqz8o/x5A/ed+nNt6WMaMA==" saltValue="TWJtRpB14KiApTX/iXG4xA==" spinCount="100000" sheet="1" objects="1" scenarios="1"/>
  <mergeCells count="5">
    <mergeCell ref="E1:F1"/>
    <mergeCell ref="G1:H1"/>
    <mergeCell ref="A12:I12"/>
    <mergeCell ref="A13:I13"/>
    <mergeCell ref="A14:I1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LOTE 1</vt:lpstr>
      <vt:lpstr>LOTE 2</vt:lpstr>
      <vt:lpstr>LOTE 3</vt:lpstr>
      <vt:lpstr>LOTE 4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Velasco Ojosnegros, Diego</dc:creator>
  <cp:lastModifiedBy>Cañete Mora, Francisco José</cp:lastModifiedBy>
  <dcterms:created xsi:type="dcterms:W3CDTF">2017-02-03T13:54:42Z</dcterms:created>
  <dcterms:modified xsi:type="dcterms:W3CDTF">2021-04-12T07:47:45Z</dcterms:modified>
</cp:coreProperties>
</file>