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4743\Desktop\"/>
    </mc:Choice>
  </mc:AlternateContent>
  <xr:revisionPtr revIDLastSave="0" documentId="13_ncr:1_{8D384A23-4BC9-42A7-A317-588B06D5FFFD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TABLA" sheetId="1" r:id="rId1"/>
  </sheets>
  <calcPr calcId="191029"/>
</workbook>
</file>

<file path=xl/calcChain.xml><?xml version="1.0" encoding="utf-8"?>
<calcChain xmlns="http://schemas.openxmlformats.org/spreadsheetml/2006/main">
  <c r="F24" i="1" l="1"/>
  <c r="E24" i="1"/>
  <c r="B27" i="1" l="1"/>
  <c r="B28" i="1" s="1"/>
  <c r="B29" i="1" s="1"/>
</calcChain>
</file>

<file path=xl/sharedStrings.xml><?xml version="1.0" encoding="utf-8"?>
<sst xmlns="http://schemas.openxmlformats.org/spreadsheetml/2006/main" count="23" uniqueCount="21">
  <si>
    <t>Nº Contrato</t>
  </si>
  <si>
    <t>Precio Neto Compra</t>
  </si>
  <si>
    <t>Porcentaje de Mantenimiento</t>
  </si>
  <si>
    <t>Observaciones</t>
  </si>
  <si>
    <t>Ampliación contrato 81972 de fecha 8 agosto 2003</t>
  </si>
  <si>
    <t>Ampliación contrato 81972 de fecha 23 diciembre 2003</t>
  </si>
  <si>
    <t>Ampliación contrato 81972 de fecha 29 mayo 2004</t>
  </si>
  <si>
    <t>cancelacion usuarios movilidad</t>
  </si>
  <si>
    <t>Ampliación contrato 81972 de fecha 28 diciembre 2004</t>
  </si>
  <si>
    <t>Ampliación contrato 81972 de fecha 27 diciembre 2004</t>
  </si>
  <si>
    <t>Base reducida por resolución XI y 2 CPU NW</t>
  </si>
  <si>
    <t>TOTALES</t>
  </si>
  <si>
    <t>Contrato a través de Tecnocom</t>
  </si>
  <si>
    <t>Cuota Mantenimiento sin IVA
01/01/2022 - 31/12/2022</t>
  </si>
  <si>
    <t>TOTAL (CON IVA)</t>
  </si>
  <si>
    <t>TOTAL (SIN IVA):</t>
  </si>
  <si>
    <t xml:space="preserve">Porcentaje Descuento </t>
  </si>
  <si>
    <t>N/A</t>
  </si>
  <si>
    <t xml:space="preserve">Tarifa de Reenganche contrato 7719000297 desde  01/06/2020 al  08/02/2021 </t>
  </si>
  <si>
    <t>contrato a través de Tecnocom</t>
  </si>
  <si>
    <t>Cuota Mantenimiento sin IVA 
09/02/2021 - 31/12/2021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</si>
</sst>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C0A]_-;\-* #,##0.00\ [$€-C0A]_-;_-* &quot;-&quot;??\ [$€-C0A]_-;_-@_-"/>
    <numFmt numFmtId="165" formatCode="0%\ &quot;IVA:&quot;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43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2" fillId="3" borderId="7" xfId="0" applyFont="1" applyFill="1" applyBorder="1" applyAlignment="1">
      <alignment horizontal="right" vertical="center"/>
    </xf>
    <xf numFmtId="44" fontId="2" fillId="3" borderId="8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vertical="center"/>
    </xf>
    <xf numFmtId="0" fontId="0" fillId="0" borderId="0" xfId="0" applyAlignment="1">
      <alignment horizontal="right" vertical="center"/>
    </xf>
    <xf numFmtId="44" fontId="4" fillId="0" borderId="0" xfId="0" applyNumberFormat="1" applyFont="1" applyAlignment="1">
      <alignment vertical="center"/>
    </xf>
    <xf numFmtId="4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44" fontId="6" fillId="0" borderId="1" xfId="0" applyNumberFormat="1" applyFont="1" applyBorder="1" applyAlignment="1">
      <alignment vertical="center"/>
    </xf>
    <xf numFmtId="44" fontId="6" fillId="0" borderId="11" xfId="0" applyNumberFormat="1" applyFont="1" applyBorder="1" applyAlignment="1">
      <alignment vertical="center"/>
    </xf>
    <xf numFmtId="44" fontId="7" fillId="3" borderId="8" xfId="0" applyNumberFormat="1" applyFont="1" applyFill="1" applyBorder="1" applyAlignment="1">
      <alignment vertical="center"/>
    </xf>
    <xf numFmtId="0" fontId="8" fillId="0" borderId="0" xfId="0" applyFont="1" applyAlignment="1">
      <alignment horizontal="right" vertical="center"/>
    </xf>
    <xf numFmtId="165" fontId="8" fillId="0" borderId="0" xfId="0" applyNumberFormat="1" applyFont="1" applyAlignment="1">
      <alignment vertical="center"/>
    </xf>
    <xf numFmtId="164" fontId="6" fillId="0" borderId="1" xfId="0" applyNumberFormat="1" applyFont="1" applyBorder="1" applyAlignment="1" applyProtection="1">
      <alignment vertical="center"/>
      <protection locked="0"/>
    </xf>
    <xf numFmtId="164" fontId="6" fillId="0" borderId="11" xfId="0" applyNumberFormat="1" applyFont="1" applyBorder="1" applyAlignment="1" applyProtection="1">
      <alignment vertical="center"/>
      <protection locked="0"/>
    </xf>
    <xf numFmtId="0" fontId="3" fillId="0" borderId="10" xfId="0" applyFont="1" applyBorder="1" applyAlignment="1">
      <alignment horizontal="right" vertical="center" wrapText="1"/>
    </xf>
    <xf numFmtId="164" fontId="6" fillId="4" borderId="11" xfId="0" applyNumberFormat="1" applyFont="1" applyFill="1" applyBorder="1" applyAlignment="1" applyProtection="1">
      <alignment horizontal="center" vertical="center"/>
      <protection locked="0"/>
    </xf>
    <xf numFmtId="10" fontId="6" fillId="0" borderId="1" xfId="0" applyNumberFormat="1" applyFont="1" applyBorder="1" applyAlignment="1" applyProtection="1">
      <alignment vertical="center"/>
      <protection locked="0"/>
    </xf>
    <xf numFmtId="10" fontId="6" fillId="0" borderId="11" xfId="0" applyNumberFormat="1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7"/>
  <sheetViews>
    <sheetView tabSelected="1" workbookViewId="0">
      <selection activeCell="C5" sqref="C5"/>
    </sheetView>
  </sheetViews>
  <sheetFormatPr baseColWidth="10" defaultColWidth="8.88671875" defaultRowHeight="14.4" x14ac:dyDescent="0.3"/>
  <cols>
    <col min="1" max="1" width="49.88671875" bestFit="1" customWidth="1"/>
    <col min="2" max="2" width="18.109375" customWidth="1"/>
    <col min="3" max="4" width="17" customWidth="1"/>
    <col min="5" max="6" width="28.6640625" customWidth="1"/>
    <col min="7" max="7" width="40.109375" bestFit="1" customWidth="1"/>
  </cols>
  <sheetData>
    <row r="1" spans="1:7" s="1" customFormat="1" ht="31.5" customHeight="1" thickBot="1" x14ac:dyDescent="0.35"/>
    <row r="2" spans="1:7" s="1" customFormat="1" ht="28.8" x14ac:dyDescent="0.3">
      <c r="A2" s="2" t="s">
        <v>0</v>
      </c>
      <c r="B2" s="3" t="s">
        <v>1</v>
      </c>
      <c r="C2" s="4" t="s">
        <v>2</v>
      </c>
      <c r="D2" s="4" t="s">
        <v>16</v>
      </c>
      <c r="E2" s="3" t="s">
        <v>20</v>
      </c>
      <c r="F2" s="3" t="s">
        <v>13</v>
      </c>
      <c r="G2" s="5" t="s">
        <v>3</v>
      </c>
    </row>
    <row r="3" spans="1:7" s="1" customFormat="1" x14ac:dyDescent="0.3">
      <c r="A3" s="6">
        <v>81972</v>
      </c>
      <c r="B3" s="19">
        <v>1660421</v>
      </c>
      <c r="C3" s="28">
        <v>0.22</v>
      </c>
      <c r="D3" s="28"/>
      <c r="E3" s="24"/>
      <c r="F3" s="24"/>
      <c r="G3" s="7"/>
    </row>
    <row r="4" spans="1:7" s="1" customFormat="1" x14ac:dyDescent="0.3">
      <c r="A4" s="8" t="s">
        <v>4</v>
      </c>
      <c r="B4" s="19">
        <v>359906</v>
      </c>
      <c r="C4" s="28">
        <v>0.22</v>
      </c>
      <c r="D4" s="28"/>
      <c r="E4" s="24"/>
      <c r="F4" s="24"/>
      <c r="G4" s="7"/>
    </row>
    <row r="5" spans="1:7" s="1" customFormat="1" x14ac:dyDescent="0.3">
      <c r="A5" s="8" t="s">
        <v>5</v>
      </c>
      <c r="B5" s="19">
        <v>372222</v>
      </c>
      <c r="C5" s="28">
        <v>0.22</v>
      </c>
      <c r="D5" s="28"/>
      <c r="E5" s="24"/>
      <c r="F5" s="24"/>
      <c r="G5" s="7"/>
    </row>
    <row r="6" spans="1:7" s="1" customFormat="1" x14ac:dyDescent="0.3">
      <c r="A6" s="8" t="s">
        <v>6</v>
      </c>
      <c r="B6" s="19">
        <v>0</v>
      </c>
      <c r="C6" s="28">
        <v>0.22</v>
      </c>
      <c r="D6" s="28"/>
      <c r="E6" s="24"/>
      <c r="F6" s="24"/>
      <c r="G6" s="7" t="s">
        <v>7</v>
      </c>
    </row>
    <row r="7" spans="1:7" s="1" customFormat="1" x14ac:dyDescent="0.3">
      <c r="A7" s="8" t="s">
        <v>8</v>
      </c>
      <c r="B7" s="19">
        <v>166068</v>
      </c>
      <c r="C7" s="28">
        <v>0.22</v>
      </c>
      <c r="D7" s="28"/>
      <c r="E7" s="24"/>
      <c r="F7" s="24"/>
      <c r="G7" s="7"/>
    </row>
    <row r="8" spans="1:7" s="1" customFormat="1" x14ac:dyDescent="0.3">
      <c r="A8" s="6">
        <v>7704000378</v>
      </c>
      <c r="B8" s="19">
        <v>166239</v>
      </c>
      <c r="C8" s="28">
        <v>0.22</v>
      </c>
      <c r="D8" s="28"/>
      <c r="E8" s="24"/>
      <c r="F8" s="24"/>
      <c r="G8" s="7"/>
    </row>
    <row r="9" spans="1:7" s="1" customFormat="1" x14ac:dyDescent="0.3">
      <c r="A9" s="8" t="s">
        <v>9</v>
      </c>
      <c r="B9" s="19">
        <v>0</v>
      </c>
      <c r="C9" s="28">
        <v>0.22</v>
      </c>
      <c r="D9" s="28"/>
      <c r="E9" s="24"/>
      <c r="F9" s="24"/>
      <c r="G9" s="7" t="s">
        <v>7</v>
      </c>
    </row>
    <row r="10" spans="1:7" s="1" customFormat="1" x14ac:dyDescent="0.3">
      <c r="A10" s="6" t="s">
        <v>19</v>
      </c>
      <c r="B10" s="19">
        <v>143907.54999999999</v>
      </c>
      <c r="C10" s="28">
        <v>0.22</v>
      </c>
      <c r="D10" s="28"/>
      <c r="E10" s="24"/>
      <c r="F10" s="24"/>
      <c r="G10" s="7" t="s">
        <v>10</v>
      </c>
    </row>
    <row r="11" spans="1:7" s="1" customFormat="1" x14ac:dyDescent="0.3">
      <c r="A11" s="6">
        <v>7705000283</v>
      </c>
      <c r="B11" s="19">
        <v>216752</v>
      </c>
      <c r="C11" s="28">
        <v>0.22</v>
      </c>
      <c r="D11" s="28"/>
      <c r="E11" s="24"/>
      <c r="F11" s="24"/>
      <c r="G11" s="7"/>
    </row>
    <row r="12" spans="1:7" s="1" customFormat="1" x14ac:dyDescent="0.3">
      <c r="A12" s="6">
        <v>7707000034</v>
      </c>
      <c r="B12" s="19">
        <v>165113</v>
      </c>
      <c r="C12" s="28">
        <v>0.22</v>
      </c>
      <c r="D12" s="28"/>
      <c r="E12" s="24"/>
      <c r="F12" s="24"/>
      <c r="G12" s="7"/>
    </row>
    <row r="13" spans="1:7" s="1" customFormat="1" x14ac:dyDescent="0.3">
      <c r="A13" s="6">
        <v>4807002284</v>
      </c>
      <c r="B13" s="19">
        <v>359607</v>
      </c>
      <c r="C13" s="28">
        <v>0.22</v>
      </c>
      <c r="D13" s="28"/>
      <c r="E13" s="24"/>
      <c r="F13" s="24"/>
      <c r="G13" s="7"/>
    </row>
    <row r="14" spans="1:7" s="1" customFormat="1" x14ac:dyDescent="0.3">
      <c r="A14" s="6">
        <v>4808000321</v>
      </c>
      <c r="B14" s="19">
        <v>489959.55</v>
      </c>
      <c r="C14" s="28">
        <v>0.22</v>
      </c>
      <c r="D14" s="28"/>
      <c r="E14" s="24"/>
      <c r="F14" s="24"/>
      <c r="G14" s="7"/>
    </row>
    <row r="15" spans="1:7" s="1" customFormat="1" x14ac:dyDescent="0.3">
      <c r="A15" s="6">
        <v>7709000310</v>
      </c>
      <c r="B15" s="19">
        <v>69180.75</v>
      </c>
      <c r="C15" s="28">
        <v>0.22</v>
      </c>
      <c r="D15" s="28"/>
      <c r="E15" s="24"/>
      <c r="F15" s="24"/>
      <c r="G15" s="7"/>
    </row>
    <row r="16" spans="1:7" s="1" customFormat="1" x14ac:dyDescent="0.3">
      <c r="A16" s="6">
        <v>7709000338</v>
      </c>
      <c r="B16" s="19">
        <v>139610.25</v>
      </c>
      <c r="C16" s="28">
        <v>0.22</v>
      </c>
      <c r="D16" s="28"/>
      <c r="E16" s="24"/>
      <c r="F16" s="24"/>
      <c r="G16" s="7"/>
    </row>
    <row r="17" spans="1:7" s="1" customFormat="1" x14ac:dyDescent="0.3">
      <c r="A17" s="6">
        <v>7710000376</v>
      </c>
      <c r="B17" s="19">
        <v>3529</v>
      </c>
      <c r="C17" s="28">
        <v>0.22</v>
      </c>
      <c r="D17" s="28"/>
      <c r="E17" s="24"/>
      <c r="F17" s="24"/>
      <c r="G17" s="7"/>
    </row>
    <row r="18" spans="1:7" s="1" customFormat="1" x14ac:dyDescent="0.3">
      <c r="A18" s="6">
        <v>7710000494</v>
      </c>
      <c r="B18" s="19">
        <v>220512.6</v>
      </c>
      <c r="C18" s="28">
        <v>0.22</v>
      </c>
      <c r="D18" s="28"/>
      <c r="E18" s="24"/>
      <c r="F18" s="24"/>
      <c r="G18" s="7"/>
    </row>
    <row r="19" spans="1:7" s="1" customFormat="1" x14ac:dyDescent="0.3">
      <c r="A19" s="6">
        <v>7711000357</v>
      </c>
      <c r="B19" s="19">
        <v>130279</v>
      </c>
      <c r="C19" s="28">
        <v>0.22</v>
      </c>
      <c r="D19" s="28"/>
      <c r="E19" s="24"/>
      <c r="F19" s="24"/>
      <c r="G19" s="7"/>
    </row>
    <row r="20" spans="1:7" s="1" customFormat="1" x14ac:dyDescent="0.3">
      <c r="A20" s="6">
        <v>7717000043</v>
      </c>
      <c r="B20" s="19">
        <v>232183.87</v>
      </c>
      <c r="C20" s="28">
        <v>0.22</v>
      </c>
      <c r="D20" s="28"/>
      <c r="E20" s="24"/>
      <c r="F20" s="24"/>
      <c r="G20" s="7"/>
    </row>
    <row r="21" spans="1:7" s="1" customFormat="1" x14ac:dyDescent="0.3">
      <c r="A21" s="8" t="s">
        <v>12</v>
      </c>
      <c r="B21" s="19">
        <v>8662.5</v>
      </c>
      <c r="C21" s="28">
        <v>0.22</v>
      </c>
      <c r="D21" s="28"/>
      <c r="E21" s="24"/>
      <c r="F21" s="24"/>
      <c r="G21" s="7"/>
    </row>
    <row r="22" spans="1:7" s="1" customFormat="1" x14ac:dyDescent="0.3">
      <c r="A22" s="13">
        <v>7719000297</v>
      </c>
      <c r="B22" s="20">
        <v>308863.49</v>
      </c>
      <c r="C22" s="28">
        <v>0.22</v>
      </c>
      <c r="D22" s="28"/>
      <c r="E22" s="24"/>
      <c r="F22" s="24"/>
      <c r="G22" s="14"/>
    </row>
    <row r="23" spans="1:7" s="1" customFormat="1" ht="33.6" customHeight="1" x14ac:dyDescent="0.3">
      <c r="A23" s="26" t="s">
        <v>18</v>
      </c>
      <c r="B23" s="20"/>
      <c r="C23" s="27" t="s">
        <v>17</v>
      </c>
      <c r="D23" s="29"/>
      <c r="E23" s="25"/>
      <c r="F23" s="27" t="s">
        <v>17</v>
      </c>
      <c r="G23" s="14"/>
    </row>
    <row r="24" spans="1:7" s="1" customFormat="1" ht="15" thickBot="1" x14ac:dyDescent="0.35">
      <c r="A24" s="9" t="s">
        <v>11</v>
      </c>
      <c r="B24" s="10"/>
      <c r="C24" s="11"/>
      <c r="D24" s="11"/>
      <c r="E24" s="21">
        <f>SUM(E3:E23)</f>
        <v>0</v>
      </c>
      <c r="F24" s="21">
        <f>SUM(F3:F22)</f>
        <v>0</v>
      </c>
      <c r="G24" s="12"/>
    </row>
    <row r="25" spans="1:7" s="1" customFormat="1" x14ac:dyDescent="0.3"/>
    <row r="26" spans="1:7" s="1" customFormat="1" x14ac:dyDescent="0.3"/>
    <row r="27" spans="1:7" s="1" customFormat="1" ht="15.6" x14ac:dyDescent="0.3">
      <c r="A27" s="22" t="s">
        <v>15</v>
      </c>
      <c r="B27" s="17">
        <f>+E24+F24</f>
        <v>0</v>
      </c>
    </row>
    <row r="28" spans="1:7" s="1" customFormat="1" ht="15.6" x14ac:dyDescent="0.3">
      <c r="A28" s="23">
        <v>0.21</v>
      </c>
      <c r="B28" s="18">
        <f>+B27*A28</f>
        <v>0</v>
      </c>
    </row>
    <row r="29" spans="1:7" s="1" customFormat="1" ht="15.6" x14ac:dyDescent="0.3">
      <c r="A29" s="22" t="s">
        <v>14</v>
      </c>
      <c r="B29" s="16">
        <f>+SUM(B27:B28)</f>
        <v>0</v>
      </c>
    </row>
    <row r="30" spans="1:7" s="1" customFormat="1" x14ac:dyDescent="0.3"/>
    <row r="31" spans="1:7" s="1" customFormat="1" x14ac:dyDescent="0.3">
      <c r="A31" s="15"/>
    </row>
    <row r="32" spans="1:7" s="1" customFormat="1" x14ac:dyDescent="0.3"/>
    <row r="33" s="1" customFormat="1" x14ac:dyDescent="0.3"/>
    <row r="34" s="1" customFormat="1" x14ac:dyDescent="0.3"/>
    <row r="35" s="1" customFormat="1" x14ac:dyDescent="0.3"/>
    <row r="36" s="1" customFormat="1" ht="21" customHeigh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ht="21" customHeigh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ht="21" customHeigh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</sheetData>
  <sheetProtection algorithmName="SHA-512" hashValue="+oTsM5tLK/KdFLjEeqKgyo8MraMjLkOt1XYQYxoXAAE23eXxUcRImuvpG+w13kfWCXGlWXoUy7ylZqd5eaz4HQ==" saltValue="eWB84eU5jVfm8hlhKt38tg==" spinCount="100000" sheet="1" objects="1" scenarios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</vt:lpstr>
    </vt:vector>
  </TitlesOfParts>
  <Company>SAP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Latorre, Rocio</dc:creator>
  <cp:lastModifiedBy>Jiménez Hernández, José L.</cp:lastModifiedBy>
  <cp:lastPrinted>2018-10-14T15:08:02Z</cp:lastPrinted>
  <dcterms:created xsi:type="dcterms:W3CDTF">2013-06-25T11:09:59Z</dcterms:created>
  <dcterms:modified xsi:type="dcterms:W3CDTF">2020-12-22T08:04:48Z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