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C:\Users\p19504\Desktop\Teletrabajo\TRAMITADO\6000009117_SeO_\nuevo tras previo\boletines\"/>
    </mc:Choice>
  </mc:AlternateContent>
  <xr:revisionPtr revIDLastSave="0" documentId="13_ncr:1_{1363D3A7-A9F3-4258-9178-7F80EDC9B433}" xr6:coauthVersionLast="36" xr6:coauthVersionMax="36" xr10:uidLastSave="{00000000-0000-0000-0000-000000000000}"/>
  <bookViews>
    <workbookView xWindow="0" yWindow="0" windowWidth="14370" windowHeight="9090" xr2:uid="{00000000-000D-0000-FFFF-FFFF00000000}"/>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1" l="1"/>
  <c r="G7" i="1"/>
  <c r="G13" i="1" l="1"/>
  <c r="G14" i="1"/>
  <c r="G11" i="1"/>
  <c r="G10" i="1"/>
  <c r="G9" i="1"/>
  <c r="G8" i="1"/>
  <c r="G15" i="1" l="1"/>
  <c r="G18" i="1" l="1"/>
  <c r="G17" i="1"/>
  <c r="F6" i="1"/>
  <c r="G6" i="1" s="1"/>
  <c r="G19" i="1" l="1"/>
  <c r="G20" i="1" s="1"/>
  <c r="G2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Corrales Llaves, Javier</author>
  </authors>
  <commentList>
    <comment ref="A5" authorId="0" shapeId="0" xr:uid="{00000000-0006-0000-0000-000001000000}">
      <text>
        <r>
          <rPr>
            <b/>
            <sz val="9"/>
            <color indexed="81"/>
            <rFont val="Tahoma"/>
            <family val="2"/>
          </rPr>
          <t>Código del concepto. Ver colores en "Entorno de trabajo: Apariencia"</t>
        </r>
      </text>
    </comment>
    <comment ref="B5" authorId="0" shapeId="0" xr:uid="{00000000-0006-0000-0000-000002000000}">
      <text>
        <r>
          <rPr>
            <b/>
            <sz val="9"/>
            <color indexed="81"/>
            <rFont val="Tahoma"/>
            <family val="2"/>
          </rPr>
          <t>Naturaleza o tipo de concepto, ver valores de cada naturaleza en la ayuda del menú contextual</t>
        </r>
      </text>
    </comment>
    <comment ref="C5" authorId="0" shapeId="0" xr:uid="{00000000-0006-0000-0000-000003000000}">
      <text>
        <r>
          <rPr>
            <b/>
            <sz val="9"/>
            <color indexed="81"/>
            <rFont val="Tahoma"/>
            <family val="2"/>
          </rPr>
          <t>Unidad principal de medida del concepto</t>
        </r>
      </text>
    </comment>
    <comment ref="D5" authorId="0" shapeId="0" xr:uid="{00000000-0006-0000-0000-000004000000}">
      <text>
        <r>
          <rPr>
            <b/>
            <sz val="9"/>
            <color indexed="81"/>
            <rFont val="Tahoma"/>
            <family val="2"/>
          </rPr>
          <t>Descripción corta</t>
        </r>
      </text>
    </comment>
    <comment ref="E5" authorId="0" shapeId="0" xr:uid="{00000000-0006-0000-0000-000005000000}">
      <text>
        <r>
          <rPr>
            <b/>
            <sz val="9"/>
            <color indexed="81"/>
            <rFont val="Tahoma"/>
            <family val="2"/>
          </rPr>
          <t>Rendimiento o cantidad presupuestada</t>
        </r>
      </text>
    </comment>
    <comment ref="F5" authorId="0" shapeId="0" xr:uid="{00000000-0006-0000-0000-000006000000}">
      <text>
        <r>
          <rPr>
            <b/>
            <sz val="9"/>
            <color indexed="81"/>
            <rFont val="Tahoma"/>
            <family val="2"/>
          </rPr>
          <t>Precio unitario en el presupuesto</t>
        </r>
      </text>
    </comment>
    <comment ref="G5" authorId="0" shapeId="0" xr:uid="{00000000-0006-0000-0000-000007000000}">
      <text>
        <r>
          <rPr>
            <b/>
            <sz val="9"/>
            <color indexed="81"/>
            <rFont val="Tahoma"/>
            <family val="2"/>
          </rPr>
          <t>Importe del presupuesto</t>
        </r>
      </text>
    </comment>
  </commentList>
</comments>
</file>

<file path=xl/sharedStrings.xml><?xml version="1.0" encoding="utf-8"?>
<sst xmlns="http://schemas.openxmlformats.org/spreadsheetml/2006/main" count="59" uniqueCount="42">
  <si>
    <t>Presupuesto</t>
  </si>
  <si>
    <t>Código</t>
  </si>
  <si>
    <t>Nat</t>
  </si>
  <si>
    <t>Ud</t>
  </si>
  <si>
    <t>Resumen</t>
  </si>
  <si>
    <t>CanPres</t>
  </si>
  <si>
    <t>Pres</t>
  </si>
  <si>
    <t>ImpPres</t>
  </si>
  <si>
    <t>01</t>
  </si>
  <si>
    <t>Capítulo</t>
  </si>
  <si>
    <t/>
  </si>
  <si>
    <t>01.01</t>
  </si>
  <si>
    <t>Partida</t>
  </si>
  <si>
    <t>01.02</t>
  </si>
  <si>
    <t>m2</t>
  </si>
  <si>
    <t>01.03</t>
  </si>
  <si>
    <t>01.04</t>
  </si>
  <si>
    <t>01.05</t>
  </si>
  <si>
    <t>%</t>
  </si>
  <si>
    <t>ud</t>
  </si>
  <si>
    <t>01.06</t>
  </si>
  <si>
    <t xml:space="preserve">INSPECCIÓN, IDENTIFICACIÓN, MEDICIÓN AMBIENTAL, EJECUCIÓN DE ENCAPSULADOS Y ELABORACIÓN DE INFORMES SOBRE MATERIALES CON POSIBLE PRESENCIA DE AMIANTO EN ESTACIONES, TÚNELES, DEPÓSITOS Y DEPENDENCIAS DE LAS LÍNEAS 2-R, 3, 6, 7, 8, 9 Y 11 </t>
  </si>
  <si>
    <t>INSPECCIÓN E IDENTIFICACIÓN MATERIALES CON PRESENCIA DE AMIANTO</t>
  </si>
  <si>
    <t>JORNADA DE TRABAJO DE INSPECCIÓN E IDENTIFICACIÓN</t>
  </si>
  <si>
    <t>ANÁLISIS DE MATERIAL</t>
  </si>
  <si>
    <t>ANÁLISIS DE MATERIAL URGENTE</t>
  </si>
  <si>
    <t>MEDICIÓN AMBIENTAL EN ENTORNO MCA</t>
  </si>
  <si>
    <t>MEDICIÓN AMBIENTAL EN ENTORNO MCA EN URGENCIA</t>
  </si>
  <si>
    <t>ENCAPSULADO DE SUPERFICIE DETERIORADA EN MCA</t>
  </si>
  <si>
    <t>JORNADA EQUIPO MEDICIÓN AMBIENTAL</t>
  </si>
  <si>
    <t>INFORME TÉCNICO ESPECÍFICO MCA</t>
  </si>
  <si>
    <t xml:space="preserve">GG </t>
  </si>
  <si>
    <t>BI</t>
  </si>
  <si>
    <t>Total Presupuesto Ejecición Material</t>
  </si>
  <si>
    <t xml:space="preserve">TOTAL OFERTA </t>
  </si>
  <si>
    <t>IMPORTE IVA</t>
  </si>
  <si>
    <t>TOTAL OFERTA CON IVA</t>
  </si>
  <si>
    <t>OBSERVACIONES</t>
  </si>
  <si>
    <t>a. El precio unitario ofertado en cada una de las unidades no puede superar el precio unitario de licitación</t>
  </si>
  <si>
    <t>c. El importe de la celda “PRESUPUESTO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</si>
  <si>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d. El incumplimiento de lo señalado anteriormente supondrá la exclusión de la oferta</t>
  </si>
  <si>
    <t>b. El porcentaje total ofertado de Gastos Generales y Beneficio Industrial no puede ser mayor al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</si>
</sst>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8"/>
      <name val="Calibri"/>
      <family val="2"/>
      <scheme val="minor"/>
    </font>
    <font>
      <sz val="8"/>
      <name val="Calibri"/>
      <family val="2"/>
      <scheme val="minor"/>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indexed="26"/>
        <bgColor indexed="64"/>
      </patternFill>
    </fill>
  </fills>
  <borders count="1">
    <border>
      <left/>
      <right/>
      <top/>
      <bottom/>
      <diagonal/>
    </border>
  </borders>
  <cellStyleXfs count="1">
    <xf numFmtId="0" fontId="0" fillId="0" borderId="0"/>
  </cellStyleXfs>
  <cellXfs count="30">
    <xf numFmtId="0" fontId="0" fillId="0" borderId="0" xfId="0"/>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7" fillId="0" borderId="0" xfId="0" applyNumberFormat="1" applyFont="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9" fontId="9" fillId="0" borderId="0" xfId="0" applyNumberFormat="1" applyFont="1" applyAlignment="1">
      <alignment vertical="top" wrapText="1"/>
    </xf>
    <xf numFmtId="4" fontId="10" fillId="0" borderId="0" xfId="0" applyNumberFormat="1" applyFont="1" applyAlignment="1" applyProtection="1">
      <alignment horizontal="right" vertical="top"/>
      <protection locked="0"/>
    </xf>
    <xf numFmtId="4" fontId="9" fillId="5" borderId="0" xfId="0" applyNumberFormat="1" applyFont="1" applyFill="1" applyAlignment="1" applyProtection="1">
      <alignment vertical="top"/>
    </xf>
    <xf numFmtId="4" fontId="9" fillId="5" borderId="0" xfId="0" applyNumberFormat="1" applyFont="1" applyFill="1" applyAlignment="1">
      <alignment vertical="top"/>
    </xf>
    <xf numFmtId="0" fontId="10" fillId="0" borderId="0" xfId="0" applyFont="1"/>
    <xf numFmtId="4" fontId="7" fillId="0" borderId="0" xfId="0" applyNumberFormat="1" applyFont="1" applyAlignment="1" applyProtection="1">
      <alignment vertical="top"/>
      <protection locked="0"/>
    </xf>
    <xf numFmtId="4" fontId="9" fillId="5" borderId="0" xfId="0" applyNumberFormat="1" applyFont="1" applyFill="1" applyAlignment="1" applyProtection="1">
      <alignment vertical="top"/>
      <protection locked="0"/>
    </xf>
    <xf numFmtId="0" fontId="7" fillId="0" borderId="0" xfId="0" applyFont="1" applyBorder="1" applyAlignment="1">
      <alignment horizontal="left" wrapText="1"/>
    </xf>
    <xf numFmtId="0" fontId="1" fillId="0" borderId="0" xfId="0" applyFont="1" applyAlignment="1">
      <alignment horizontal="left" vertical="top" wrapText="1"/>
    </xf>
    <xf numFmtId="49" fontId="9" fillId="0" borderId="0" xfId="0" applyNumberFormat="1"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6"/>
  <sheetViews>
    <sheetView tabSelected="1" zoomScale="130" zoomScaleNormal="130" workbookViewId="0">
      <pane xSplit="4" ySplit="5" topLeftCell="E10" activePane="bottomRight" state="frozen"/>
      <selection pane="topRight" activeCell="E1" sqref="E1"/>
      <selection pane="bottomLeft" activeCell="A4" sqref="A4"/>
      <selection pane="bottomRight" activeCell="A24" sqref="A24:G24"/>
    </sheetView>
  </sheetViews>
  <sheetFormatPr baseColWidth="10" defaultRowHeight="15" x14ac:dyDescent="0.25"/>
  <cols>
    <col min="1" max="1" width="13" bestFit="1" customWidth="1"/>
    <col min="2" max="2" width="6.5703125" customWidth="1"/>
    <col min="3" max="3" width="3.7109375" customWidth="1"/>
    <col min="4" max="4" width="34" customWidth="1"/>
    <col min="5" max="7" width="7.85546875" customWidth="1"/>
  </cols>
  <sheetData>
    <row r="1" spans="1:7" ht="14.45" customHeight="1" x14ac:dyDescent="0.25">
      <c r="A1" s="28" t="s">
        <v>21</v>
      </c>
      <c r="B1" s="28"/>
      <c r="C1" s="28"/>
      <c r="D1" s="28"/>
      <c r="E1" s="28"/>
      <c r="F1" s="28"/>
      <c r="G1" s="28"/>
    </row>
    <row r="2" spans="1:7" x14ac:dyDescent="0.25">
      <c r="A2" s="28"/>
      <c r="B2" s="28"/>
      <c r="C2" s="28"/>
      <c r="D2" s="28"/>
      <c r="E2" s="28"/>
      <c r="F2" s="28"/>
      <c r="G2" s="28"/>
    </row>
    <row r="3" spans="1:7" x14ac:dyDescent="0.25">
      <c r="A3" s="28"/>
      <c r="B3" s="28"/>
      <c r="C3" s="28"/>
      <c r="D3" s="28"/>
      <c r="E3" s="28"/>
      <c r="F3" s="28"/>
      <c r="G3" s="28"/>
    </row>
    <row r="4" spans="1:7" ht="18.75" x14ac:dyDescent="0.25">
      <c r="A4" s="2" t="s">
        <v>0</v>
      </c>
      <c r="B4" s="1"/>
      <c r="C4" s="1"/>
      <c r="D4" s="1"/>
      <c r="E4" s="1"/>
      <c r="F4" s="1"/>
      <c r="G4" s="1"/>
    </row>
    <row r="5" spans="1:7" x14ac:dyDescent="0.25">
      <c r="A5" s="3" t="s">
        <v>1</v>
      </c>
      <c r="B5" s="3" t="s">
        <v>2</v>
      </c>
      <c r="C5" s="3" t="s">
        <v>3</v>
      </c>
      <c r="D5" s="15" t="s">
        <v>4</v>
      </c>
      <c r="E5" s="3" t="s">
        <v>5</v>
      </c>
      <c r="F5" s="3" t="s">
        <v>6</v>
      </c>
      <c r="G5" s="3" t="s">
        <v>7</v>
      </c>
    </row>
    <row r="6" spans="1:7" ht="22.15" customHeight="1" x14ac:dyDescent="0.25">
      <c r="A6" s="4" t="s">
        <v>8</v>
      </c>
      <c r="B6" s="4" t="s">
        <v>9</v>
      </c>
      <c r="C6" s="4" t="s">
        <v>10</v>
      </c>
      <c r="D6" s="16" t="s">
        <v>22</v>
      </c>
      <c r="E6" s="5">
        <v>1</v>
      </c>
      <c r="F6" s="6">
        <f>G15</f>
        <v>0</v>
      </c>
      <c r="G6" s="6">
        <f>F6</f>
        <v>0</v>
      </c>
    </row>
    <row r="7" spans="1:7" ht="22.5" x14ac:dyDescent="0.25">
      <c r="A7" s="7" t="s">
        <v>11</v>
      </c>
      <c r="B7" s="8" t="s">
        <v>12</v>
      </c>
      <c r="C7" s="8" t="s">
        <v>19</v>
      </c>
      <c r="D7" s="17" t="s">
        <v>23</v>
      </c>
      <c r="E7" s="9">
        <v>300</v>
      </c>
      <c r="F7" s="25"/>
      <c r="G7" s="10">
        <f t="shared" ref="G7:G14" si="0">ROUND(E7*F7,2)</f>
        <v>0</v>
      </c>
    </row>
    <row r="8" spans="1:7" x14ac:dyDescent="0.25">
      <c r="A8" s="7" t="s">
        <v>13</v>
      </c>
      <c r="B8" s="8" t="s">
        <v>12</v>
      </c>
      <c r="C8" s="8" t="s">
        <v>19</v>
      </c>
      <c r="D8" s="17" t="s">
        <v>24</v>
      </c>
      <c r="E8" s="9">
        <v>50</v>
      </c>
      <c r="F8" s="25"/>
      <c r="G8" s="10">
        <f t="shared" si="0"/>
        <v>0</v>
      </c>
    </row>
    <row r="9" spans="1:7" x14ac:dyDescent="0.25">
      <c r="A9" s="7" t="s">
        <v>15</v>
      </c>
      <c r="B9" s="8" t="s">
        <v>12</v>
      </c>
      <c r="C9" s="8" t="s">
        <v>19</v>
      </c>
      <c r="D9" s="17" t="s">
        <v>25</v>
      </c>
      <c r="E9" s="9">
        <v>10</v>
      </c>
      <c r="F9" s="25"/>
      <c r="G9" s="10">
        <f t="shared" si="0"/>
        <v>0</v>
      </c>
    </row>
    <row r="10" spans="1:7" x14ac:dyDescent="0.25">
      <c r="A10" s="7" t="s">
        <v>15</v>
      </c>
      <c r="B10" s="8" t="s">
        <v>12</v>
      </c>
      <c r="C10" s="8" t="s">
        <v>19</v>
      </c>
      <c r="D10" s="17" t="s">
        <v>29</v>
      </c>
      <c r="E10" s="9">
        <v>60</v>
      </c>
      <c r="F10" s="25"/>
      <c r="G10" s="10">
        <f t="shared" si="0"/>
        <v>0</v>
      </c>
    </row>
    <row r="11" spans="1:7" x14ac:dyDescent="0.25">
      <c r="A11" s="7" t="s">
        <v>15</v>
      </c>
      <c r="B11" s="8" t="s">
        <v>12</v>
      </c>
      <c r="C11" s="8" t="s">
        <v>19</v>
      </c>
      <c r="D11" s="17" t="s">
        <v>26</v>
      </c>
      <c r="E11" s="9">
        <v>40</v>
      </c>
      <c r="F11" s="25"/>
      <c r="G11" s="10">
        <f t="shared" si="0"/>
        <v>0</v>
      </c>
    </row>
    <row r="12" spans="1:7" ht="22.5" x14ac:dyDescent="0.25">
      <c r="A12" s="7" t="s">
        <v>16</v>
      </c>
      <c r="B12" s="8" t="s">
        <v>12</v>
      </c>
      <c r="C12" s="8" t="s">
        <v>19</v>
      </c>
      <c r="D12" s="17" t="s">
        <v>27</v>
      </c>
      <c r="E12" s="9">
        <v>20</v>
      </c>
      <c r="F12" s="25"/>
      <c r="G12" s="10">
        <f t="shared" si="0"/>
        <v>0</v>
      </c>
    </row>
    <row r="13" spans="1:7" x14ac:dyDescent="0.25">
      <c r="A13" s="7" t="s">
        <v>17</v>
      </c>
      <c r="B13" s="8" t="s">
        <v>12</v>
      </c>
      <c r="C13" s="8" t="s">
        <v>19</v>
      </c>
      <c r="D13" s="17" t="s">
        <v>30</v>
      </c>
      <c r="E13" s="9">
        <v>10</v>
      </c>
      <c r="F13" s="25"/>
      <c r="G13" s="10">
        <f t="shared" si="0"/>
        <v>0</v>
      </c>
    </row>
    <row r="14" spans="1:7" ht="22.5" x14ac:dyDescent="0.25">
      <c r="A14" s="7" t="s">
        <v>20</v>
      </c>
      <c r="B14" s="8" t="s">
        <v>12</v>
      </c>
      <c r="C14" s="8" t="s">
        <v>14</v>
      </c>
      <c r="D14" s="17" t="s">
        <v>28</v>
      </c>
      <c r="E14" s="9">
        <v>50</v>
      </c>
      <c r="F14" s="25"/>
      <c r="G14" s="10">
        <f t="shared" si="0"/>
        <v>0</v>
      </c>
    </row>
    <row r="15" spans="1:7" x14ac:dyDescent="0.25">
      <c r="A15" s="11"/>
      <c r="B15" s="11"/>
      <c r="C15" s="11"/>
      <c r="D15" s="18" t="s">
        <v>33</v>
      </c>
      <c r="E15" s="14"/>
      <c r="F15" s="12"/>
      <c r="G15" s="12">
        <f>G14+G13+G12+G11+G10+G9+G8+G7</f>
        <v>0</v>
      </c>
    </row>
    <row r="16" spans="1:7" ht="0.95" customHeight="1" x14ac:dyDescent="0.25">
      <c r="A16" s="13"/>
      <c r="B16" s="13"/>
      <c r="C16" s="13"/>
      <c r="D16" s="19"/>
      <c r="E16" s="13"/>
      <c r="F16" s="13"/>
      <c r="G16" s="13"/>
    </row>
    <row r="17" spans="1:7" x14ac:dyDescent="0.25">
      <c r="D17" s="20" t="s">
        <v>31</v>
      </c>
      <c r="E17" s="21" t="s">
        <v>18</v>
      </c>
      <c r="F17" s="26">
        <v>9</v>
      </c>
      <c r="G17" s="23">
        <f>ROUND(G15*F17/100,2)</f>
        <v>0</v>
      </c>
    </row>
    <row r="18" spans="1:7" x14ac:dyDescent="0.25">
      <c r="D18" s="20" t="s">
        <v>32</v>
      </c>
      <c r="E18" s="21" t="s">
        <v>18</v>
      </c>
      <c r="F18" s="26">
        <v>6</v>
      </c>
      <c r="G18" s="23">
        <f>ROUND(G15*F18/100,2)</f>
        <v>0</v>
      </c>
    </row>
    <row r="19" spans="1:7" x14ac:dyDescent="0.25">
      <c r="D19" s="20" t="s">
        <v>34</v>
      </c>
      <c r="E19" s="24"/>
      <c r="F19" s="24"/>
      <c r="G19" s="23">
        <f>G15+G17+G18</f>
        <v>0</v>
      </c>
    </row>
    <row r="20" spans="1:7" x14ac:dyDescent="0.25">
      <c r="D20" s="20" t="s">
        <v>35</v>
      </c>
      <c r="E20" s="21" t="s">
        <v>18</v>
      </c>
      <c r="F20" s="22">
        <v>21</v>
      </c>
      <c r="G20" s="23">
        <f>ROUND(G19*0.21,2)</f>
        <v>0</v>
      </c>
    </row>
    <row r="21" spans="1:7" x14ac:dyDescent="0.25">
      <c r="D21" s="20" t="s">
        <v>36</v>
      </c>
      <c r="E21" s="24"/>
      <c r="F21" s="24"/>
      <c r="G21" s="23">
        <f>G19+G20</f>
        <v>0</v>
      </c>
    </row>
    <row r="22" spans="1:7" x14ac:dyDescent="0.25">
      <c r="A22" s="29" t="s">
        <v>37</v>
      </c>
      <c r="B22" s="29"/>
      <c r="C22" s="29"/>
      <c r="D22" s="29"/>
      <c r="E22" s="29"/>
      <c r="F22" s="29"/>
      <c r="G22" s="29"/>
    </row>
    <row r="23" spans="1:7" x14ac:dyDescent="0.25">
      <c r="A23" s="27" t="s">
        <v>38</v>
      </c>
      <c r="B23" s="27"/>
      <c r="C23" s="27"/>
      <c r="D23" s="27"/>
      <c r="E23" s="27"/>
      <c r="F23" s="27"/>
      <c r="G23" s="27"/>
    </row>
    <row r="24" spans="1:7" x14ac:dyDescent="0.25">
      <c r="A24" s="27" t="s">
        <v>41</v>
      </c>
      <c r="B24" s="27"/>
      <c r="C24" s="27"/>
      <c r="D24" s="27"/>
      <c r="E24" s="27"/>
      <c r="F24" s="27"/>
      <c r="G24" s="27"/>
    </row>
    <row r="25" spans="1:7" ht="45" customHeight="1" x14ac:dyDescent="0.25">
      <c r="A25" s="27" t="s">
        <v>39</v>
      </c>
      <c r="B25" s="27"/>
      <c r="C25" s="27"/>
      <c r="D25" s="27"/>
      <c r="E25" s="27"/>
      <c r="F25" s="27"/>
      <c r="G25" s="27"/>
    </row>
    <row r="26" spans="1:7" x14ac:dyDescent="0.25">
      <c r="A26" s="27" t="s">
        <v>40</v>
      </c>
      <c r="B26" s="27"/>
      <c r="C26" s="27"/>
      <c r="D26" s="27"/>
      <c r="E26" s="27"/>
      <c r="F26" s="27"/>
      <c r="G26" s="27"/>
    </row>
  </sheetData>
  <sheetProtection algorithmName="SHA-512" hashValue="ai2Tl9xq02nEr3JtQR/S+emBcLlI9PM0gRshC65h33cVAoen1mhlngIGTrHC31ojRnBGeFiaV8MnTlqrPAcu7A==" saltValue="rgenkjfBpMpCmMzNTW5MDw==" spinCount="100000" sheet="1" objects="1" scenarios="1"/>
  <mergeCells count="6">
    <mergeCell ref="A24:G24"/>
    <mergeCell ref="A25:G25"/>
    <mergeCell ref="A26:G26"/>
    <mergeCell ref="A1:G3"/>
    <mergeCell ref="A22:G22"/>
    <mergeCell ref="A23:G23"/>
  </mergeCells>
  <dataValidations disablePrompts="1" count="1">
    <dataValidation type="list" allowBlank="1" showInputMessage="1" showErrorMessage="1" sqref="B6:B16" xr:uid="{00000000-0002-0000-0000-000000000000}">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Corrales Llaves, Javier</dc:creator>
  <cp:lastModifiedBy>González Prieto, Sara</cp:lastModifiedBy>
  <dcterms:created xsi:type="dcterms:W3CDTF">2019-09-10T10:11:39Z</dcterms:created>
  <dcterms:modified xsi:type="dcterms:W3CDTF">2020-12-15T10:31:52Z</dcterms:modified>
</cp:coreProperties>
</file>