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5228\Desktop\diagonales\"/>
    </mc:Choice>
  </mc:AlternateContent>
  <xr:revisionPtr revIDLastSave="0" documentId="8_{54E8E7E1-190B-4C58-B39E-CB88BDFDCD0F}" xr6:coauthVersionLast="36" xr6:coauthVersionMax="36" xr10:uidLastSave="{00000000-0000-0000-0000-000000000000}"/>
  <bookViews>
    <workbookView xWindow="0" yWindow="0" windowWidth="23040" windowHeight="8196"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F15" i="1" l="1"/>
  <c r="F14" i="1"/>
  <c r="F13" i="1"/>
  <c r="F11" i="1"/>
  <c r="F10" i="1"/>
  <c r="F9" i="1"/>
  <c r="F8" i="1"/>
  <c r="F18" i="1" s="1"/>
  <c r="F7" i="1"/>
  <c r="F5" i="1"/>
  <c r="F19" i="1" l="1"/>
  <c r="F20" i="1" s="1"/>
  <c r="F21" i="1" s="1"/>
  <c r="F22" i="1" l="1"/>
</calcChain>
</file>

<file path=xl/sharedStrings.xml><?xml version="1.0" encoding="utf-8"?>
<sst xmlns="http://schemas.openxmlformats.org/spreadsheetml/2006/main" count="52" uniqueCount="46">
  <si>
    <t>LOTE 3. DIAGONAL DE LÍNEA 5 ENTRE LAS ESTACIONES DE ALONSO MARTÍNEZ Y CHUECA</t>
  </si>
  <si>
    <t>Presupuesto</t>
  </si>
  <si>
    <t>Código</t>
  </si>
  <si>
    <t>Unidad</t>
  </si>
  <si>
    <t>Resumen</t>
  </si>
  <si>
    <t>Medición</t>
  </si>
  <si>
    <t>Precio</t>
  </si>
  <si>
    <t>Importe</t>
  </si>
  <si>
    <t>1</t>
  </si>
  <si>
    <t>DESMONTAJE DE LA ELECTRIFICACIÓN DE DIAGONAL ALONSO MARTÍNEZ - CHUECA</t>
  </si>
  <si>
    <t>I40AGX211T</t>
  </si>
  <si>
    <t>ud</t>
  </si>
  <si>
    <t>Desmontaje de conjunto de catenaria rígida en diagonal. En horario nocturno túnel.</t>
  </si>
  <si>
    <t>2</t>
  </si>
  <si>
    <t>INSTALACIÓN DE LA ELECTRIFICACIÓN DE DIAGONAL ALONSO MARTÍNEZ - CHUECA</t>
  </si>
  <si>
    <t>I40AGX301T</t>
  </si>
  <si>
    <t>Suministro e instalación catenaria rígida de diagonal tipo delachaux sobre soportes de túnel. En horario nocturno túnel.</t>
  </si>
  <si>
    <t>I41KH017T</t>
  </si>
  <si>
    <t>Anclaje en túnel de cable de tierra aluminio-acero 94-AL1/22-ST1A. En horario nocturno túnel</t>
  </si>
  <si>
    <t>I40ADX005T</t>
  </si>
  <si>
    <t>Suministro y montaje de conjunto conexión a tierra en soporte de catenaria rígida. En horario nocturno túnel.</t>
  </si>
  <si>
    <t>I41KH110T</t>
  </si>
  <si>
    <t>m</t>
  </si>
  <si>
    <t>Suministro y tendido de cable de tierra aluminio-acero 94-AL1/22-ST1A. En horario nocturno túnel</t>
  </si>
  <si>
    <t>I41KWX060T</t>
  </si>
  <si>
    <t>Modificación del tendido de cables en hastial de túnel para construcción de nicho.  En horario nocturno túnel</t>
  </si>
  <si>
    <t>3</t>
  </si>
  <si>
    <t>MODIFICACIÓN DE LA GEOMETRÍA EN LA CATENARIA RÍGIDA DE VÍA I Y II EN EL TRAMO ALONSO MARTÍNEZ - CHUECA</t>
  </si>
  <si>
    <t>I40AUX110T</t>
  </si>
  <si>
    <t>Modificación de descentramiento y ajuste de la geometria en cantón de catenaria rígida. En horario nocturno túnel.</t>
  </si>
  <si>
    <t>I40AUX003T</t>
  </si>
  <si>
    <t>km</t>
  </si>
  <si>
    <t>Revisión con dresina de Metro de Madrid y conductor autorizado.  En horario nocturno túnel.</t>
  </si>
  <si>
    <t>I41XWF040</t>
  </si>
  <si>
    <t>Documentación final de la obra</t>
  </si>
  <si>
    <t>GASTOS GENERALES: Modificar % si procede</t>
  </si>
  <si>
    <t>BENEFICIO INDUSTRIAL. Modificar % si procede</t>
  </si>
  <si>
    <t>IMPORTE TOTAL DE LA OFERTA CON IVA</t>
  </si>
  <si>
    <t>TOTAL PRESUPUESTO EJECUCIÓN MATERIAL</t>
  </si>
  <si>
    <t>PRESUPUESTO BASE IMPONIBLE</t>
  </si>
  <si>
    <t>IVA</t>
  </si>
  <si>
    <t>Notas:</t>
  </si>
  <si>
    <t>* No se admitirán ofertas con más de dos cifras decimales.</t>
  </si>
  <si>
    <t xml:space="preserve">** Los precios unitarios ofertados no podrán superar los precios presupuestados. </t>
  </si>
  <si>
    <t>***Se deberán rellenar todos y cada uno de los precios unitarios de cada uno de los lotes. En el caso de que alguna celda se encuentre vacía o no esté debidamente cumplimentada, la oferta será excluida del procedimiento.</t>
  </si>
  <si>
    <r>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r>
      <rPr>
        <sz val="12"/>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</si>
</sst>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4"/>
      <color theme="1"/>
      <name val="Calibri"/>
      <family val="2"/>
      <scheme val="minor"/>
    </font>
    <font>
      <b/>
      <u/>
      <sz val="9"/>
      <color theme="1"/>
      <name val="Times New Roman"/>
      <family val="1"/>
    </font>
    <font>
      <sz val="9"/>
      <color theme="1"/>
      <name val="Times New Roman"/>
      <family val="1"/>
    </font>
    <font>
      <sz val="12"/>
      <color theme="1"/>
      <name val="Times New Roman"/>
      <family val="1"/>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
    <xf numFmtId="0" fontId="0" fillId="0" borderId="0" xfId="0"/>
    <xf numFmtId="0" fontId="3" fillId="0" borderId="0" xfId="0" quotePrefix="1" applyFont="1"/>
    <xf numFmtId="0" fontId="2" fillId="0" borderId="0" xfId="0" applyFont="1"/>
    <xf numFmtId="0" fontId="4" fillId="0" borderId="1" xfId="0" applyFont="1" applyBorder="1"/>
    <xf numFmtId="0" fontId="4" fillId="0" borderId="1" xfId="0" applyFont="1" applyBorder="1" applyAlignment="1">
      <alignment wrapText="1"/>
    </xf>
    <xf numFmtId="0" fontId="2" fillId="0" borderId="1" xfId="0" quotePrefix="1" applyFont="1" applyBorder="1" applyAlignment="1"/>
    <xf numFmtId="0" fontId="0" fillId="0" borderId="1" xfId="0" applyBorder="1"/>
    <xf numFmtId="0" fontId="2" fillId="0" borderId="1" xfId="0" quotePrefix="1" applyFont="1" applyBorder="1"/>
    <xf numFmtId="0" fontId="0" fillId="0" borderId="1" xfId="0" quotePrefix="1" applyBorder="1" applyAlignment="1">
      <alignment horizontal="left" indent="1"/>
    </xf>
    <xf numFmtId="0" fontId="0" fillId="0" borderId="1" xfId="0" quotePrefix="1" applyBorder="1" applyAlignment="1"/>
    <xf numFmtId="0" fontId="0" fillId="0" borderId="1" xfId="0" quotePrefix="1" applyBorder="1" applyAlignment="1">
      <alignment wrapText="1"/>
    </xf>
    <xf numFmtId="164" fontId="0" fillId="0" borderId="1" xfId="0" applyNumberFormat="1" applyBorder="1" applyAlignment="1"/>
    <xf numFmtId="4" fontId="0" fillId="2" borderId="1" xfId="0" applyNumberFormat="1" applyFill="1" applyBorder="1" applyAlignment="1" applyProtection="1">
      <protection locked="0"/>
    </xf>
    <xf numFmtId="4" fontId="0" fillId="0" borderId="1" xfId="0" applyNumberFormat="1" applyBorder="1" applyAlignment="1"/>
    <xf numFmtId="44" fontId="2" fillId="0" borderId="1" xfId="1" applyFont="1" applyBorder="1" applyAlignment="1"/>
    <xf numFmtId="0" fontId="0" fillId="0" borderId="1" xfId="0" applyBorder="1" applyAlignment="1">
      <alignment wrapText="1"/>
    </xf>
    <xf numFmtId="44" fontId="0" fillId="0" borderId="1" xfId="1" applyFont="1" applyBorder="1"/>
    <xf numFmtId="44" fontId="2" fillId="0" borderId="1" xfId="1" applyFont="1" applyBorder="1"/>
    <xf numFmtId="9" fontId="0" fillId="2" borderId="1" xfId="2" applyFont="1" applyFill="1" applyBorder="1" applyProtection="1">
      <protection locked="0"/>
    </xf>
    <xf numFmtId="0" fontId="5" fillId="0" borderId="0" xfId="0" applyFont="1" applyAlignment="1">
      <alignment vertical="center" wrapText="1"/>
    </xf>
    <xf numFmtId="0" fontId="6" fillId="0" borderId="0" xfId="0" applyFont="1" applyAlignment="1">
      <alignment horizontal="left" vertical="center" wrapText="1"/>
    </xf>
    <xf numFmtId="0" fontId="2" fillId="0" borderId="1" xfId="0" applyFont="1" applyBorder="1" applyAlignment="1">
      <alignment horizontal="left"/>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
  <sheetViews>
    <sheetView tabSelected="1" workbookViewId="0">
      <selection activeCell="F21" sqref="F21"/>
    </sheetView>
  </sheetViews>
  <sheetFormatPr baseColWidth="10" defaultRowHeight="14.4" x14ac:dyDescent="0.3"/>
  <cols>
    <col min="1" max="1" width="15.77734375" customWidth="1"/>
    <col min="2" max="2" width="10.77734375" customWidth="1"/>
    <col min="3" max="3" width="50.77734375" customWidth="1"/>
    <col min="4" max="4" width="15.77734375" customWidth="1"/>
    <col min="5" max="5" width="25.77734375" customWidth="1"/>
    <col min="6" max="6" width="20.77734375" customWidth="1"/>
  </cols>
  <sheetData>
    <row r="1" spans="1:6" ht="23.4" x14ac:dyDescent="0.45">
      <c r="A1" s="1" t="s">
        <v>0</v>
      </c>
    </row>
    <row r="2" spans="1:6" x14ac:dyDescent="0.3">
      <c r="A2" s="2" t="s">
        <v>1</v>
      </c>
    </row>
    <row r="3" spans="1:6" ht="18" x14ac:dyDescent="0.35">
      <c r="A3" s="3" t="s">
        <v>2</v>
      </c>
      <c r="B3" s="3" t="s">
        <v>3</v>
      </c>
      <c r="C3" s="3" t="s">
        <v>4</v>
      </c>
      <c r="D3" s="4" t="s">
        <v>5</v>
      </c>
      <c r="E3" s="3" t="s">
        <v>6</v>
      </c>
      <c r="F3" s="4" t="s">
        <v>7</v>
      </c>
    </row>
    <row r="4" spans="1:6" x14ac:dyDescent="0.3">
      <c r="A4" s="5" t="s">
        <v>8</v>
      </c>
      <c r="B4" s="6"/>
      <c r="C4" s="7" t="s">
        <v>9</v>
      </c>
      <c r="D4" s="6"/>
      <c r="E4" s="6"/>
      <c r="F4" s="6"/>
    </row>
    <row r="5" spans="1:6" ht="28.8" x14ac:dyDescent="0.3">
      <c r="A5" s="8" t="s">
        <v>10</v>
      </c>
      <c r="B5" s="9" t="s">
        <v>11</v>
      </c>
      <c r="C5" s="10" t="s">
        <v>12</v>
      </c>
      <c r="D5" s="11">
        <v>1</v>
      </c>
      <c r="E5" s="12"/>
      <c r="F5" s="13">
        <f>ROUND(D5*E5,2)</f>
        <v>0</v>
      </c>
    </row>
    <row r="6" spans="1:6" x14ac:dyDescent="0.3">
      <c r="A6" s="5" t="s">
        <v>13</v>
      </c>
      <c r="B6" s="6"/>
      <c r="C6" s="7" t="s">
        <v>14</v>
      </c>
      <c r="D6" s="6"/>
      <c r="E6" s="6"/>
      <c r="F6" s="6"/>
    </row>
    <row r="7" spans="1:6" ht="43.2" x14ac:dyDescent="0.3">
      <c r="A7" s="8" t="s">
        <v>15</v>
      </c>
      <c r="B7" s="9" t="s">
        <v>11</v>
      </c>
      <c r="C7" s="10" t="s">
        <v>16</v>
      </c>
      <c r="D7" s="11">
        <v>1</v>
      </c>
      <c r="E7" s="12"/>
      <c r="F7" s="13">
        <f>ROUND(D7*E7,2)</f>
        <v>0</v>
      </c>
    </row>
    <row r="8" spans="1:6" ht="28.8" x14ac:dyDescent="0.3">
      <c r="A8" s="8" t="s">
        <v>17</v>
      </c>
      <c r="B8" s="9" t="s">
        <v>11</v>
      </c>
      <c r="C8" s="10" t="s">
        <v>18</v>
      </c>
      <c r="D8" s="11">
        <v>2</v>
      </c>
      <c r="E8" s="12"/>
      <c r="F8" s="13">
        <f>ROUND(D8*E8,2)</f>
        <v>0</v>
      </c>
    </row>
    <row r="9" spans="1:6" ht="28.8" x14ac:dyDescent="0.3">
      <c r="A9" s="8" t="s">
        <v>19</v>
      </c>
      <c r="B9" s="9" t="s">
        <v>11</v>
      </c>
      <c r="C9" s="10" t="s">
        <v>20</v>
      </c>
      <c r="D9" s="11">
        <v>10</v>
      </c>
      <c r="E9" s="12"/>
      <c r="F9" s="13">
        <f>ROUND(D9*E9,2)</f>
        <v>0</v>
      </c>
    </row>
    <row r="10" spans="1:6" ht="28.8" x14ac:dyDescent="0.3">
      <c r="A10" s="8" t="s">
        <v>21</v>
      </c>
      <c r="B10" s="9" t="s">
        <v>22</v>
      </c>
      <c r="C10" s="10" t="s">
        <v>23</v>
      </c>
      <c r="D10" s="11">
        <v>80</v>
      </c>
      <c r="E10" s="12"/>
      <c r="F10" s="13">
        <f>ROUND(D10*E10,2)</f>
        <v>0</v>
      </c>
    </row>
    <row r="11" spans="1:6" ht="28.8" x14ac:dyDescent="0.3">
      <c r="A11" s="8" t="s">
        <v>24</v>
      </c>
      <c r="B11" s="9" t="s">
        <v>11</v>
      </c>
      <c r="C11" s="10" t="s">
        <v>25</v>
      </c>
      <c r="D11" s="11">
        <v>2</v>
      </c>
      <c r="E11" s="12"/>
      <c r="F11" s="13">
        <f>ROUND(D11*E11,2)</f>
        <v>0</v>
      </c>
    </row>
    <row r="12" spans="1:6" x14ac:dyDescent="0.3">
      <c r="A12" s="5" t="s">
        <v>26</v>
      </c>
      <c r="B12" s="6"/>
      <c r="C12" s="7" t="s">
        <v>27</v>
      </c>
      <c r="D12" s="6"/>
      <c r="E12" s="6"/>
      <c r="F12" s="6"/>
    </row>
    <row r="13" spans="1:6" ht="28.8" x14ac:dyDescent="0.3">
      <c r="A13" s="8" t="s">
        <v>28</v>
      </c>
      <c r="B13" s="9" t="s">
        <v>11</v>
      </c>
      <c r="C13" s="10" t="s">
        <v>29</v>
      </c>
      <c r="D13" s="11">
        <v>2</v>
      </c>
      <c r="E13" s="12"/>
      <c r="F13" s="13">
        <f>ROUND(D13*E13,2)</f>
        <v>0</v>
      </c>
    </row>
    <row r="14" spans="1:6" ht="28.8" x14ac:dyDescent="0.3">
      <c r="A14" s="8" t="s">
        <v>30</v>
      </c>
      <c r="B14" s="9" t="s">
        <v>31</v>
      </c>
      <c r="C14" s="10" t="s">
        <v>32</v>
      </c>
      <c r="D14" s="11">
        <v>1</v>
      </c>
      <c r="E14" s="12"/>
      <c r="F14" s="13">
        <f>ROUND(D14*E14,2)</f>
        <v>0</v>
      </c>
    </row>
    <row r="15" spans="1:6" x14ac:dyDescent="0.3">
      <c r="A15" s="8" t="s">
        <v>33</v>
      </c>
      <c r="B15" s="9" t="s">
        <v>11</v>
      </c>
      <c r="C15" s="10" t="s">
        <v>34</v>
      </c>
      <c r="D15" s="11">
        <v>1</v>
      </c>
      <c r="E15" s="12"/>
      <c r="F15" s="13">
        <f>ROUND(D15*E15,2)</f>
        <v>0</v>
      </c>
    </row>
    <row r="17" spans="1:6" x14ac:dyDescent="0.3">
      <c r="D17" s="21" t="s">
        <v>38</v>
      </c>
      <c r="E17" s="21"/>
      <c r="F17" s="14">
        <f>SUM(F5:F15)</f>
        <v>0</v>
      </c>
    </row>
    <row r="18" spans="1:6" ht="57.6" x14ac:dyDescent="0.3">
      <c r="D18" s="15" t="s">
        <v>35</v>
      </c>
      <c r="E18" s="18"/>
      <c r="F18" s="16">
        <f>ROUND(F17*E18,2)</f>
        <v>0</v>
      </c>
    </row>
    <row r="19" spans="1:6" ht="57.6" x14ac:dyDescent="0.3">
      <c r="D19" s="15" t="s">
        <v>36</v>
      </c>
      <c r="E19" s="18"/>
      <c r="F19" s="16">
        <f>ROUND(E19*F17,2)</f>
        <v>0</v>
      </c>
    </row>
    <row r="20" spans="1:6" x14ac:dyDescent="0.3">
      <c r="D20" s="21" t="s">
        <v>39</v>
      </c>
      <c r="E20" s="21"/>
      <c r="F20" s="17">
        <f>SUM(F17+F18+F19)</f>
        <v>0</v>
      </c>
    </row>
    <row r="21" spans="1:6" x14ac:dyDescent="0.3">
      <c r="D21" s="15" t="s">
        <v>40</v>
      </c>
      <c r="E21" s="18"/>
      <c r="F21" s="16">
        <f>ROUND(E21*F20,2)</f>
        <v>0</v>
      </c>
    </row>
    <row r="22" spans="1:6" x14ac:dyDescent="0.3">
      <c r="D22" s="21" t="s">
        <v>37</v>
      </c>
      <c r="E22" s="21"/>
      <c r="F22" s="17">
        <f>SUM(F20:F21)</f>
        <v>0</v>
      </c>
    </row>
    <row r="23" spans="1:6" x14ac:dyDescent="0.3">
      <c r="A23" s="19" t="s">
        <v>41</v>
      </c>
    </row>
    <row r="24" spans="1:6" x14ac:dyDescent="0.3">
      <c r="A24" s="20" t="s">
        <v>42</v>
      </c>
      <c r="B24" s="20"/>
      <c r="C24" s="20"/>
    </row>
    <row r="25" spans="1:6" x14ac:dyDescent="0.3">
      <c r="A25" s="20" t="s">
        <v>43</v>
      </c>
      <c r="B25" s="20"/>
      <c r="C25" s="20"/>
    </row>
    <row r="26" spans="1:6" ht="22.8" customHeight="1" x14ac:dyDescent="0.3">
      <c r="A26" s="20" t="s">
        <v>44</v>
      </c>
      <c r="B26" s="20"/>
      <c r="C26" s="20"/>
    </row>
    <row r="27" spans="1:6" ht="50.4" customHeight="1" x14ac:dyDescent="0.3">
      <c r="A27" s="20" t="s">
        <v>45</v>
      </c>
      <c r="B27" s="20"/>
      <c r="C27" s="20"/>
    </row>
  </sheetData>
  <sheetProtection algorithmName="SHA-512" hashValue="O2zhE8T2mxDVr6c71/y/FQrTNqET2rUevU7dsSK01DfM86aZqZaf5HJxQlhrgms9cDFTgLPSXGdL2nc5IsmRYQ==" saltValue="fUeXdEn2DvQ9ffi4sSs8JA==" spinCount="100000" sheet="1" objects="1" scenarios="1"/>
  <protectedRanges>
    <protectedRange algorithmName="SHA-512" hashValue="0ru9aI9wbJqoYmL41XrdI64sQIF8gyBxhbNijkyWD1cPnEVNicRo8hG+lvXSrQSdKd05nSV0G6lAhOYx/HqcDg==" saltValue="Ft60e/Ipa1Sp5Fz/BJXa+w==" spinCount="100000" sqref="E18:E19 E21" name="Rango3_1"/>
  </protectedRanges>
  <mergeCells count="7">
    <mergeCell ref="A26:C26"/>
    <mergeCell ref="A27:C27"/>
    <mergeCell ref="D17:E17"/>
    <mergeCell ref="D20:E20"/>
    <mergeCell ref="D22:E22"/>
    <mergeCell ref="A24:C24"/>
    <mergeCell ref="A25:C2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Benito Fernández, Mª Dolores</dc:creator>
  <cp:lastModifiedBy>Benito Fernández, Mª Dolores</cp:lastModifiedBy>
  <dcterms:created xsi:type="dcterms:W3CDTF">2019-08-27T11:25:01Z</dcterms:created>
  <dcterms:modified xsi:type="dcterms:W3CDTF">2019-10-29T11:02:12Z</dcterms:modified>
</cp:coreProperties>
</file>