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Obras\Datos\LMCP\Ofertas Excel\"/>
    </mc:Choice>
  </mc:AlternateContent>
  <xr:revisionPtr revIDLastSave="0" documentId="13_ncr:1_{CA036A07-6384-40FF-9B5B-05CA457EC380}" xr6:coauthVersionLast="36" xr6:coauthVersionMax="36" xr10:uidLastSave="{00000000-0000-0000-0000-000000000000}"/>
  <bookViews>
    <workbookView xWindow="0" yWindow="0" windowWidth="19980" windowHeight="13440" xr2:uid="{6C5CE9ED-7FDF-4136-9B70-C8C168EABA6B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" i="1" l="1"/>
  <c r="J15" i="1" l="1"/>
  <c r="J16" i="1" s="1"/>
  <c r="J9" i="1"/>
  <c r="I10" i="1" s="1"/>
  <c r="H8" i="1"/>
  <c r="I6" i="1"/>
  <c r="I4" i="1" s="1"/>
  <c r="J5" i="1"/>
  <c r="H4" i="1"/>
  <c r="E8" i="1"/>
  <c r="G9" i="1"/>
  <c r="F10" i="1" s="1"/>
  <c r="E4" i="1"/>
  <c r="G5" i="1"/>
  <c r="F6" i="1" s="1"/>
  <c r="J17" i="1" l="1"/>
  <c r="J18" i="1"/>
  <c r="J10" i="1"/>
  <c r="J8" i="1" s="1"/>
  <c r="I8" i="1"/>
  <c r="J6" i="1"/>
  <c r="J4" i="1" s="1"/>
  <c r="G6" i="1"/>
  <c r="G4" i="1" s="1"/>
  <c r="F4" i="1"/>
  <c r="F8" i="1"/>
  <c r="G10" i="1"/>
  <c r="G8" i="1" s="1"/>
  <c r="F12" i="1" l="1"/>
  <c r="G12" i="1" s="1"/>
  <c r="G14" i="1" s="1"/>
  <c r="G15" i="1" s="1"/>
  <c r="G16" i="1" s="1"/>
  <c r="G17" i="1" s="1"/>
  <c r="G18" i="1" s="1"/>
  <c r="I12" i="1"/>
  <c r="J1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Cárdaba Prada, Luis María</author>
  </authors>
  <commentList>
    <comment ref="A3" authorId="0" shapeId="0" xr:uid="{96541EDB-CD45-476E-ACB1-D1B254710D18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37189E61-4BB9-423E-B0EB-B5C6A5BC9306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DE3BB8F0-ACF9-4E06-9EFB-A4BBC5364F29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1822CD84-DCA7-495E-AAD5-995155332EBA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C2B41286-B1D0-4197-B0AE-E8F5CB7F4686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75554AA6-6608-4780-9007-00F18E7480C8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C24EA969-7EF1-4A79-9735-FCCC9DDB59F7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 xr:uid="{BD6DEC43-81FD-4270-AB54-1ABEA8A4F9D7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3" authorId="0" shapeId="0" xr:uid="{4FAA58DE-3BFF-4C67-92B8-214FBD7E6D12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3" authorId="0" shapeId="0" xr:uid="{CDCDE210-5DAF-4C7D-8C7F-F08C36B96EED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D16" authorId="0" shapeId="0" xr:uid="{56303468-ABE9-4F1D-9D21-D4126ED3D48E}">
      <text>
        <r>
          <rPr>
            <sz val="9"/>
            <color indexed="81"/>
            <rFont val="Tahoma"/>
            <family val="2"/>
          </rPr>
          <t>IVA no incluido</t>
        </r>
      </text>
    </comment>
    <comment ref="D18" authorId="0" shapeId="0" xr:uid="{4A69F142-BA85-4603-BE8C-51FF0268FDAB}">
      <text>
        <r>
          <rPr>
            <sz val="9"/>
            <color indexed="81"/>
            <rFont val="Tahoma"/>
            <family val="2"/>
          </rPr>
          <t>IVA incluido</t>
        </r>
      </text>
    </comment>
  </commentList>
</comments>
</file>

<file path=xl/sharedStrings.xml><?xml version="1.0" encoding="utf-8"?>
<sst xmlns="http://schemas.openxmlformats.org/spreadsheetml/2006/main" count="36" uniqueCount="29">
  <si>
    <t>OB.19.014 IMPLANTACIÓN DE SEÑALIZACIÓN EN BRAILLE EN BARANDILLAS DE ESCALERAS FIJAS LOTE 2</t>
  </si>
  <si>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</si>
  <si>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</si>
  <si>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</si>
  <si>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</si>
  <si>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</si>
  <si>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</si>
  <si>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</si>
  <si>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</si>
  <si>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EGC</t>
  </si>
  <si>
    <t>Capítulo</t>
  </si>
  <si>
    <t/>
  </si>
  <si>
    <t>DEMOLICIONES Y DESMONTAJES</t>
  </si>
  <si>
    <t>EGC0140</t>
  </si>
  <si>
    <t>Partida</t>
  </si>
  <si>
    <t>u</t>
  </si>
  <si>
    <t>RETIRADA DE ETIQUETA BRAILLE (NOCTURNO)</t>
  </si>
  <si>
    <t>Total EGC</t>
  </si>
  <si>
    <t>EGG</t>
  </si>
  <si>
    <t>SEÑALIZACIÓN</t>
  </si>
  <si>
    <t>EGG0380</t>
  </si>
  <si>
    <t>SUMINISTRO E INSTALACIÓN DE ETIQUETA BRAILLE (NOCTURNO)</t>
  </si>
  <si>
    <t>Total EGG</t>
  </si>
  <si>
    <t>Total 0</t>
  </si>
  <si>
    <t>TOTAL PRESUP. EJECUCIÓN MATERIAL</t>
  </si>
  <si>
    <t>GASTOS GENERALES Y BENEFICIO INDUSTRIAL</t>
  </si>
  <si>
    <t>BASE IMPONIBLE</t>
  </si>
  <si>
    <t>IMPORTE IVA</t>
  </si>
  <si>
    <t>PRESUPUESTO BASE DE LICITACIÓN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</si>
</sst>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FF"/>
      <name val="Calibri"/>
      <family val="2"/>
      <scheme val="minor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3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49" fontId="7" fillId="3" borderId="0" xfId="0" applyNumberFormat="1" applyFont="1" applyFill="1" applyAlignment="1">
      <alignment vertical="top"/>
    </xf>
    <xf numFmtId="49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3" fontId="7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0" fontId="7" fillId="4" borderId="0" xfId="0" applyFont="1" applyFill="1" applyAlignment="1">
      <alignment vertical="top"/>
    </xf>
    <xf numFmtId="0" fontId="4" fillId="0" borderId="0" xfId="0" applyFont="1" applyAlignment="1">
      <alignment vertical="top" wrapText="1"/>
    </xf>
    <xf numFmtId="49" fontId="5" fillId="2" borderId="0" xfId="0" applyNumberFormat="1" applyFont="1" applyFill="1" applyAlignment="1">
      <alignment vertical="top" wrapText="1"/>
    </xf>
    <xf numFmtId="49" fontId="7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vertical="top" wrapText="1"/>
    </xf>
    <xf numFmtId="0" fontId="7" fillId="4" borderId="0" xfId="0" applyFont="1" applyFill="1" applyAlignment="1">
      <alignment vertical="top" wrapText="1"/>
    </xf>
    <xf numFmtId="4" fontId="7" fillId="0" borderId="0" xfId="0" applyNumberFormat="1" applyFont="1" applyAlignment="1" applyProtection="1">
      <alignment vertical="top"/>
      <protection locked="0"/>
    </xf>
    <xf numFmtId="0" fontId="0" fillId="0" borderId="0" xfId="0"/>
    <xf numFmtId="0" fontId="0" fillId="5" borderId="1" xfId="0" applyFill="1" applyBorder="1"/>
    <xf numFmtId="0" fontId="0" fillId="5" borderId="2" xfId="0" applyFill="1" applyBorder="1"/>
    <xf numFmtId="49" fontId="5" fillId="5" borderId="2" xfId="0" applyNumberFormat="1" applyFont="1" applyFill="1" applyBorder="1" applyAlignment="1">
      <alignment vertical="top" wrapText="1"/>
    </xf>
    <xf numFmtId="4" fontId="6" fillId="5" borderId="3" xfId="0" applyNumberFormat="1" applyFont="1" applyFill="1" applyBorder="1" applyAlignment="1">
      <alignment vertical="top"/>
    </xf>
    <xf numFmtId="0" fontId="0" fillId="5" borderId="4" xfId="0" applyFill="1" applyBorder="1"/>
    <xf numFmtId="0" fontId="0" fillId="5" borderId="0" xfId="0" applyFill="1" applyBorder="1"/>
    <xf numFmtId="49" fontId="5" fillId="5" borderId="0" xfId="0" applyNumberFormat="1" applyFont="1" applyFill="1" applyBorder="1" applyAlignment="1">
      <alignment vertical="top" wrapText="1"/>
    </xf>
    <xf numFmtId="9" fontId="7" fillId="5" borderId="4" xfId="0" applyNumberFormat="1" applyFont="1" applyFill="1" applyBorder="1" applyAlignment="1">
      <alignment vertical="top"/>
    </xf>
    <xf numFmtId="4" fontId="6" fillId="5" borderId="5" xfId="0" applyNumberFormat="1" applyFont="1" applyFill="1" applyBorder="1" applyAlignment="1">
      <alignment vertical="top"/>
    </xf>
    <xf numFmtId="4" fontId="7" fillId="5" borderId="0" xfId="0" applyNumberFormat="1" applyFont="1" applyFill="1" applyBorder="1" applyAlignment="1" applyProtection="1">
      <alignment vertical="top"/>
      <protection locked="0"/>
    </xf>
    <xf numFmtId="9" fontId="7" fillId="0" borderId="4" xfId="0" applyNumberFormat="1" applyFont="1" applyFill="1" applyBorder="1" applyAlignment="1" applyProtection="1">
      <alignment vertical="top"/>
      <protection locked="0"/>
    </xf>
    <xf numFmtId="0" fontId="0" fillId="5" borderId="6" xfId="0" applyFill="1" applyBorder="1"/>
    <xf numFmtId="0" fontId="0" fillId="5" borderId="7" xfId="0" applyFill="1" applyBorder="1"/>
    <xf numFmtId="49" fontId="5" fillId="5" borderId="8" xfId="0" applyNumberFormat="1" applyFont="1" applyFill="1" applyBorder="1" applyAlignment="1">
      <alignment vertical="top"/>
    </xf>
    <xf numFmtId="4" fontId="6" fillId="5" borderId="8" xfId="0" applyNumberFormat="1" applyFont="1" applyFill="1" applyBorder="1" applyAlignment="1">
      <alignment vertical="top"/>
    </xf>
    <xf numFmtId="4" fontId="7" fillId="0" borderId="0" xfId="0" applyNumberFormat="1" applyFont="1" applyAlignment="1" applyProtection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7CE22A-22D0-49E2-84E9-454AF7B47853}">
  <dimension ref="A1:J18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I5" sqref="I5"/>
    </sheetView>
  </sheetViews>
  <sheetFormatPr baseColWidth="10" defaultRowHeight="15" x14ac:dyDescent="0.25"/>
  <cols>
    <col min="1" max="1" width="7.140625" bestFit="1" customWidth="1"/>
    <col min="2" max="2" width="6.5703125" bestFit="1" customWidth="1"/>
    <col min="3" max="3" width="3.7109375" bestFit="1" customWidth="1"/>
    <col min="4" max="4" width="32.85546875" customWidth="1"/>
    <col min="5" max="6" width="7.85546875" bestFit="1" customWidth="1"/>
    <col min="7" max="7" width="8.7109375" bestFit="1" customWidth="1"/>
    <col min="8" max="8" width="7.85546875" style="22" bestFit="1" customWidth="1"/>
    <col min="9" max="9" width="8.85546875" style="22" customWidth="1"/>
    <col min="10" max="10" width="7.85546875" style="22" bestFit="1" customWidth="1"/>
  </cols>
  <sheetData>
    <row r="1" spans="1:10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ht="18.75" x14ac:dyDescent="0.25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</row>
    <row r="3" spans="1:10" x14ac:dyDescent="0.25">
      <c r="A3" s="4" t="s">
        <v>2</v>
      </c>
      <c r="B3" s="4" t="s">
        <v>3</v>
      </c>
      <c r="C3" s="4" t="s">
        <v>4</v>
      </c>
      <c r="D3" s="16" t="s">
        <v>5</v>
      </c>
      <c r="E3" s="4" t="s">
        <v>6</v>
      </c>
      <c r="F3" s="4" t="s">
        <v>7</v>
      </c>
      <c r="G3" s="4" t="s">
        <v>8</v>
      </c>
      <c r="H3" s="4" t="s">
        <v>6</v>
      </c>
      <c r="I3" s="4" t="s">
        <v>7</v>
      </c>
      <c r="J3" s="4" t="s">
        <v>8</v>
      </c>
    </row>
    <row r="4" spans="1:10" x14ac:dyDescent="0.25">
      <c r="A4" s="5" t="s">
        <v>9</v>
      </c>
      <c r="B4" s="5" t="s">
        <v>10</v>
      </c>
      <c r="C4" s="5" t="s">
        <v>11</v>
      </c>
      <c r="D4" s="17" t="s">
        <v>12</v>
      </c>
      <c r="E4" s="6">
        <f t="shared" ref="E4:J4" si="0">E6</f>
        <v>1</v>
      </c>
      <c r="F4" s="7">
        <f t="shared" si="0"/>
        <v>3089.04</v>
      </c>
      <c r="G4" s="7">
        <f t="shared" si="0"/>
        <v>3089.04</v>
      </c>
      <c r="H4" s="6">
        <f t="shared" si="0"/>
        <v>1</v>
      </c>
      <c r="I4" s="7">
        <f t="shared" si="0"/>
        <v>0</v>
      </c>
      <c r="J4" s="7">
        <f t="shared" si="0"/>
        <v>0</v>
      </c>
    </row>
    <row r="5" spans="1:10" x14ac:dyDescent="0.25">
      <c r="A5" s="8" t="s">
        <v>13</v>
      </c>
      <c r="B5" s="9" t="s">
        <v>14</v>
      </c>
      <c r="C5" s="9" t="s">
        <v>15</v>
      </c>
      <c r="D5" s="18" t="s">
        <v>16</v>
      </c>
      <c r="E5" s="10">
        <v>488</v>
      </c>
      <c r="F5" s="38">
        <v>6.33</v>
      </c>
      <c r="G5" s="11">
        <f>ROUND(E5*F5,2)</f>
        <v>3089.04</v>
      </c>
      <c r="H5" s="10">
        <v>488</v>
      </c>
      <c r="I5" s="21">
        <v>0</v>
      </c>
      <c r="J5" s="11">
        <f>ROUND(H5*I5,2)</f>
        <v>0</v>
      </c>
    </row>
    <row r="6" spans="1:10" x14ac:dyDescent="0.25">
      <c r="A6" s="12"/>
      <c r="B6" s="12"/>
      <c r="C6" s="12"/>
      <c r="D6" s="19" t="s">
        <v>17</v>
      </c>
      <c r="E6" s="13">
        <v>1</v>
      </c>
      <c r="F6" s="14">
        <f>G5</f>
        <v>3089.04</v>
      </c>
      <c r="G6" s="14">
        <f>ROUND(E6*F6,2)</f>
        <v>3089.04</v>
      </c>
      <c r="H6" s="13">
        <v>1</v>
      </c>
      <c r="I6" s="14">
        <f>J5</f>
        <v>0</v>
      </c>
      <c r="J6" s="14">
        <f>ROUND(H6*I6,2)</f>
        <v>0</v>
      </c>
    </row>
    <row r="7" spans="1:10" ht="0.95" customHeight="1" x14ac:dyDescent="0.25">
      <c r="A7" s="15"/>
      <c r="B7" s="15"/>
      <c r="C7" s="15"/>
      <c r="D7" s="20"/>
      <c r="E7" s="15"/>
      <c r="F7" s="15"/>
      <c r="G7" s="15"/>
      <c r="H7" s="15"/>
      <c r="I7" s="15"/>
      <c r="J7" s="15"/>
    </row>
    <row r="8" spans="1:10" x14ac:dyDescent="0.25">
      <c r="A8" s="5" t="s">
        <v>18</v>
      </c>
      <c r="B8" s="5" t="s">
        <v>10</v>
      </c>
      <c r="C8" s="5" t="s">
        <v>11</v>
      </c>
      <c r="D8" s="17" t="s">
        <v>19</v>
      </c>
      <c r="E8" s="6">
        <f t="shared" ref="E8:J8" si="1">E10</f>
        <v>1</v>
      </c>
      <c r="F8" s="7">
        <f t="shared" si="1"/>
        <v>69596.240000000005</v>
      </c>
      <c r="G8" s="7">
        <f t="shared" si="1"/>
        <v>69596.240000000005</v>
      </c>
      <c r="H8" s="6">
        <f t="shared" si="1"/>
        <v>1</v>
      </c>
      <c r="I8" s="7">
        <f t="shared" si="1"/>
        <v>0</v>
      </c>
      <c r="J8" s="7">
        <f t="shared" si="1"/>
        <v>0</v>
      </c>
    </row>
    <row r="9" spans="1:10" ht="22.5" x14ac:dyDescent="0.25">
      <c r="A9" s="8" t="s">
        <v>20</v>
      </c>
      <c r="B9" s="9" t="s">
        <v>14</v>
      </c>
      <c r="C9" s="9" t="s">
        <v>15</v>
      </c>
      <c r="D9" s="18" t="s">
        <v>21</v>
      </c>
      <c r="E9" s="10">
        <v>2356</v>
      </c>
      <c r="F9" s="38">
        <v>29.54</v>
      </c>
      <c r="G9" s="11">
        <f>ROUND(E9*F9,2)</f>
        <v>69596.240000000005</v>
      </c>
      <c r="H9" s="10">
        <v>2356</v>
      </c>
      <c r="I9" s="21">
        <v>0</v>
      </c>
      <c r="J9" s="11">
        <f>ROUND(H9*I9,2)</f>
        <v>0</v>
      </c>
    </row>
    <row r="10" spans="1:10" x14ac:dyDescent="0.25">
      <c r="A10" s="12"/>
      <c r="B10" s="12"/>
      <c r="C10" s="12"/>
      <c r="D10" s="19" t="s">
        <v>22</v>
      </c>
      <c r="E10" s="13">
        <v>1</v>
      </c>
      <c r="F10" s="14">
        <f>G9</f>
        <v>69596.240000000005</v>
      </c>
      <c r="G10" s="14">
        <f>ROUND(E10*F10,2)</f>
        <v>69596.240000000005</v>
      </c>
      <c r="H10" s="13">
        <v>1</v>
      </c>
      <c r="I10" s="14">
        <f>J9</f>
        <v>0</v>
      </c>
      <c r="J10" s="14">
        <f>ROUND(H10*I10,2)</f>
        <v>0</v>
      </c>
    </row>
    <row r="11" spans="1:10" ht="0.95" customHeight="1" x14ac:dyDescent="0.25">
      <c r="A11" s="15"/>
      <c r="B11" s="15"/>
      <c r="C11" s="15"/>
      <c r="D11" s="20"/>
      <c r="E11" s="15"/>
      <c r="F11" s="15"/>
      <c r="G11" s="15"/>
      <c r="H11" s="15"/>
      <c r="I11" s="15"/>
      <c r="J11" s="15"/>
    </row>
    <row r="12" spans="1:10" x14ac:dyDescent="0.25">
      <c r="A12" s="12"/>
      <c r="B12" s="12"/>
      <c r="C12" s="12"/>
      <c r="D12" s="19" t="s">
        <v>23</v>
      </c>
      <c r="E12" s="13">
        <v>1</v>
      </c>
      <c r="F12" s="14">
        <f>G4+G8</f>
        <v>72685.279999999999</v>
      </c>
      <c r="G12" s="14">
        <f>ROUND(E12*F12,2)</f>
        <v>72685.279999999999</v>
      </c>
      <c r="H12" s="13">
        <v>1</v>
      </c>
      <c r="I12" s="14">
        <f>J4+J8</f>
        <v>0</v>
      </c>
      <c r="J12" s="14">
        <f>ROUND(H12*I12,2)</f>
        <v>0</v>
      </c>
    </row>
    <row r="13" spans="1:10" ht="0.95" customHeight="1" x14ac:dyDescent="0.25">
      <c r="A13" s="15"/>
      <c r="B13" s="15"/>
      <c r="C13" s="15"/>
      <c r="D13" s="20"/>
      <c r="E13" s="15"/>
      <c r="F13" s="15"/>
      <c r="G13" s="15"/>
      <c r="H13" s="15"/>
      <c r="I13" s="15"/>
      <c r="J13" s="15"/>
    </row>
    <row r="14" spans="1:10" x14ac:dyDescent="0.25">
      <c r="A14" s="23"/>
      <c r="B14" s="24"/>
      <c r="C14" s="24"/>
      <c r="D14" s="25" t="s">
        <v>24</v>
      </c>
      <c r="E14" s="23"/>
      <c r="F14" s="24"/>
      <c r="G14" s="26">
        <f>G12</f>
        <v>72685.279999999999</v>
      </c>
      <c r="H14" s="24"/>
      <c r="I14" s="23"/>
      <c r="J14" s="26">
        <f>J12</f>
        <v>0</v>
      </c>
    </row>
    <row r="15" spans="1:10" x14ac:dyDescent="0.25">
      <c r="A15" s="27"/>
      <c r="B15" s="28"/>
      <c r="C15" s="28"/>
      <c r="D15" s="29" t="s">
        <v>25</v>
      </c>
      <c r="E15" s="30">
        <v>0.19</v>
      </c>
      <c r="F15" s="28"/>
      <c r="G15" s="31">
        <f>G14*E15</f>
        <v>13810.2</v>
      </c>
      <c r="H15" s="32"/>
      <c r="I15" s="33">
        <v>0.19</v>
      </c>
      <c r="J15" s="31">
        <f>J14*I15</f>
        <v>0</v>
      </c>
    </row>
    <row r="16" spans="1:10" x14ac:dyDescent="0.25">
      <c r="A16" s="27"/>
      <c r="B16" s="28"/>
      <c r="C16" s="28"/>
      <c r="D16" s="29" t="s">
        <v>26</v>
      </c>
      <c r="E16" s="27"/>
      <c r="F16" s="28"/>
      <c r="G16" s="31">
        <f>G14+G15</f>
        <v>86495.48</v>
      </c>
      <c r="H16" s="28"/>
      <c r="I16" s="27"/>
      <c r="J16" s="31">
        <f>J14+J15</f>
        <v>0</v>
      </c>
    </row>
    <row r="17" spans="1:10" x14ac:dyDescent="0.25">
      <c r="A17" s="27"/>
      <c r="B17" s="28"/>
      <c r="C17" s="28"/>
      <c r="D17" s="29" t="s">
        <v>27</v>
      </c>
      <c r="E17" s="30">
        <v>0.21</v>
      </c>
      <c r="F17" s="28"/>
      <c r="G17" s="31">
        <f>21*G16%</f>
        <v>18164.05</v>
      </c>
      <c r="H17" s="28"/>
      <c r="I17" s="30">
        <v>0.21</v>
      </c>
      <c r="J17" s="31">
        <f>E17*J16</f>
        <v>0</v>
      </c>
    </row>
    <row r="18" spans="1:10" x14ac:dyDescent="0.25">
      <c r="A18" s="34"/>
      <c r="B18" s="35"/>
      <c r="C18" s="35"/>
      <c r="D18" s="36" t="s">
        <v>28</v>
      </c>
      <c r="E18" s="34"/>
      <c r="F18" s="35"/>
      <c r="G18" s="37">
        <f>G16+G17</f>
        <v>104659.53</v>
      </c>
      <c r="H18" s="35"/>
      <c r="I18" s="34"/>
      <c r="J18" s="37">
        <f>J16+J17</f>
        <v>0</v>
      </c>
    </row>
  </sheetData>
  <sheetProtection algorithmName="SHA-512" hashValue="v//OqTPYo6hBf+uFfP8fdkQc1GENeh6bf6rJFboAsEasjnpzVtIQRzwogUsW3gsl9iwAYRTtrP+xJuPaD5sFRQ==" saltValue="tpgmLOE5hke+f87Qvo/ALQ==" spinCount="100000" sheet="1" objects="1" scenarios="1" selectLockedCells="1"/>
  <dataValidations count="3">
    <dataValidation type="list" allowBlank="1" showInputMessage="1" showErrorMessage="1" sqref="B4:B13" xr:uid="{E2D50D14-F31C-495C-963A-C11669C69D5F}">
      <formula1>"Capítulo,Partida,Mano de obra,Maquinaria,Material,Otros,Tarea,"</formula1>
    </dataValidation>
    <dataValidation type="whole" allowBlank="1" showErrorMessage="1" errorTitle="ERROR" error="El valor debe estar comprendido entre 0 y 19%" sqref="H15" xr:uid="{046751FD-8EF6-490D-A9A9-DD429AEADECE}">
      <formula1>0</formula1>
      <formula2>19</formula2>
    </dataValidation>
    <dataValidation type="decimal" allowBlank="1" showErrorMessage="1" errorTitle="ERROR" error="El BI+GG debe estar comprendido entre el 0 y 19%" sqref="I15" xr:uid="{F1E0AFCD-005F-4816-8907-602FA1B8257F}">
      <formula1>0</formula1>
      <formula2>0.19</formula2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Cárdaba Prada, Luis María</dc:creator>
  <cp:lastModifiedBy>Cárdaba Prada, Luis María</cp:lastModifiedBy>
  <dcterms:created xsi:type="dcterms:W3CDTF">2019-12-12T10:37:03Z</dcterms:created>
  <dcterms:modified xsi:type="dcterms:W3CDTF">2019-12-12T10:40:31Z</dcterms:modified>
</cp:coreProperties>
</file>