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C:\Users\p05838\Desktop\"/>
    </mc:Choice>
  </mc:AlternateContent>
  <xr:revisionPtr revIDLastSave="0" documentId="8_{03B0DE85-2C7C-4A9B-A510-4C1762E59CD1}" xr6:coauthVersionLast="36" xr6:coauthVersionMax="36" xr10:uidLastSave="{00000000-0000-0000-0000-000000000000}"/>
  <bookViews>
    <workbookView xWindow="0" yWindow="0" windowWidth="22530" windowHeight="6435" xr2:uid="{00000000-000D-0000-FFFF-FFFF00000000}"/>
  </bookViews>
  <sheets>
    <sheet name="ANEXO II OFERTA ECONÓMICA" sheetId="2" r:id="rId1"/>
  </sheets>
  <externalReferences>
    <externalReference r:id="rId2"/>
  </externalReferences>
  <definedNames>
    <definedName name="DATA10">'[1]Contrato actual'!#REF!</definedName>
    <definedName name="DATA11">'[1]Contrato actual'!#REF!</definedName>
    <definedName name="DATA12">'[1]Contrato actual'!#REF!</definedName>
    <definedName name="DATA13">'[1]Contrato actual'!#REF!</definedName>
    <definedName name="DATA14">'[1]Contrato actual'!#REF!</definedName>
    <definedName name="DATA15">'[1]Contrato actual'!#REF!</definedName>
    <definedName name="DATA20">'[1]Contrato actual'!#REF!</definedName>
    <definedName name="DATA21">'[1]Contrato actual'!#REF!</definedName>
    <definedName name="DATA26">'[1]Contrato actual'!#REF!</definedName>
    <definedName name="DATA27">'[1]Contrato actual'!#REF!</definedName>
    <definedName name="DATA28">'[1]Contrato actual'!#REF!</definedName>
    <definedName name="DATA3">'[1]Contrato actual'!#REF!</definedName>
    <definedName name="DATA4">'[1]Contrato actual'!#REF!</definedName>
    <definedName name="DATA5">'[1]Contrato actual'!#REF!</definedName>
    <definedName name="DATA6">'[1]Contrato actual'!#REF!</definedName>
    <definedName name="TEST1">#REF!</definedName>
  </definedNames>
  <calcPr calcId="191029"/>
</workbook>
</file>

<file path=xl/calcChain.xml><?xml version="1.0" encoding="utf-8"?>
<calcChain xmlns="http://schemas.openxmlformats.org/spreadsheetml/2006/main">
  <c r="F54" i="2" l="1"/>
  <c r="F55" i="2"/>
  <c r="F56" i="2"/>
  <c r="F57" i="2"/>
  <c r="F51" i="2"/>
  <c r="F52" i="2"/>
  <c r="F53" i="2"/>
  <c r="F46" i="2"/>
  <c r="F47" i="2"/>
  <c r="F48" i="2"/>
  <c r="F49" i="2"/>
  <c r="F50" i="2"/>
  <c r="F27" i="2"/>
  <c r="F28" i="2"/>
  <c r="F29" i="2"/>
  <c r="F30" i="2"/>
  <c r="F31" i="2"/>
  <c r="F32" i="2"/>
  <c r="F33" i="2"/>
  <c r="F34" i="2"/>
  <c r="F35" i="2"/>
  <c r="F36" i="2"/>
  <c r="F37" i="2"/>
  <c r="F38" i="2"/>
  <c r="F39" i="2"/>
  <c r="F23" i="2"/>
  <c r="F24" i="2"/>
  <c r="F25" i="2"/>
  <c r="F26" i="2"/>
  <c r="F3" i="2"/>
  <c r="F4" i="2"/>
  <c r="F5" i="2"/>
  <c r="F6" i="2"/>
  <c r="F7" i="2"/>
  <c r="F8" i="2"/>
  <c r="F9" i="2"/>
  <c r="F10" i="2"/>
  <c r="F11" i="2"/>
  <c r="F12" i="2"/>
  <c r="F13" i="2"/>
  <c r="F14" i="2"/>
  <c r="F15" i="2"/>
  <c r="F16" i="2"/>
  <c r="F17" i="2"/>
  <c r="F18" i="2"/>
  <c r="F19" i="2"/>
  <c r="F20" i="2"/>
  <c r="F21" i="2"/>
  <c r="F22" i="2" l="1"/>
  <c r="F40" i="2"/>
  <c r="F41" i="2"/>
  <c r="F42" i="2"/>
  <c r="F43" i="2"/>
  <c r="F44" i="2"/>
  <c r="F45" i="2"/>
  <c r="F58" i="2"/>
  <c r="F59" i="2"/>
  <c r="F2" i="2"/>
  <c r="F60" i="2" l="1"/>
  <c r="F61" i="2" s="1"/>
  <c r="F62"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Herranz Pérez, M. Pilar</author>
  </authors>
  <commentList>
    <comment ref="A40" authorId="0" shapeId="0" xr:uid="{B0AE3C9E-B49B-4597-9F40-B6F8977CA62E}">
      <text>
        <r>
          <rPr>
            <b/>
            <sz val="9"/>
            <color indexed="81"/>
            <rFont val="Tahoma"/>
            <family val="2"/>
          </rPr>
          <t>Herranz Pérez, M. Pilar:</t>
        </r>
        <r>
          <rPr>
            <sz val="9"/>
            <color indexed="81"/>
            <rFont val="Tahoma"/>
            <family val="2"/>
          </rPr>
          <t xml:space="preserve">
</t>
        </r>
      </text>
    </comment>
  </commentList>
</comments>
</file>

<file path=xl/sharedStrings.xml><?xml version="1.0" encoding="utf-8"?>
<sst xmlns="http://schemas.openxmlformats.org/spreadsheetml/2006/main" count="68" uniqueCount="68">
  <si>
    <t>DENOMINACIÓN</t>
  </si>
  <si>
    <t>CÓD. INTERNO</t>
  </si>
  <si>
    <t xml:space="preserve">POS. </t>
  </si>
  <si>
    <t>VALOR OFERTADO
(SIN IVA)</t>
  </si>
  <si>
    <r>
      <rPr>
        <b/>
        <i/>
        <sz val="10"/>
        <color theme="1"/>
        <rFont val="Calibri"/>
        <family val="2"/>
        <scheme val="minor"/>
      </rPr>
      <t xml:space="preserve"> (*) A tener en consideración: </t>
    </r>
    <r>
      <rPr>
        <i/>
        <sz val="10"/>
        <color theme="1"/>
        <rFont val="Calibri"/>
        <family val="2"/>
        <scheme val="minor"/>
      </rPr>
      <t xml:space="preserve">
• </t>
    </r>
    <r>
      <rPr>
        <b/>
        <i/>
        <u/>
        <sz val="10"/>
        <color theme="1"/>
        <rFont val="Calibri"/>
        <family val="2"/>
        <scheme val="minor"/>
      </rPr>
      <t>Los precios deberan indicarse por empaquetado</t>
    </r>
    <r>
      <rPr>
        <i/>
        <sz val="10"/>
        <color theme="1"/>
        <rFont val="Calibri"/>
        <family val="2"/>
        <scheme val="minor"/>
      </rPr>
      <t xml:space="preserve">, no pudiendo tener mas de dos cifras decimales.
• El Anexo II OFERTA ECONÓMICA está preparado para calcular automáticamente el valor ofertado y el importe total de la oferta económica.
• No se admitirán ofertas con precios unitarios con más de dos cifras decimales.
• Los oferentes deberán presentar cotización por TODAS Y CADA UNA de las posiciones que componen la oferta.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</si>
  <si>
    <t>RODILLO CON ALETA M3      REF. 424340180</t>
  </si>
  <si>
    <t>RODILLO SIN ALETA         REF. 424340190</t>
  </si>
  <si>
    <t>RODILLO M24               REF. 424340230</t>
  </si>
  <si>
    <t>RODILLO CON ALETA M4      REF. 424340240</t>
  </si>
  <si>
    <t>EJE 13                   REF. 425336420P</t>
  </si>
  <si>
    <t>EJE 15                   REF. 425336430P</t>
  </si>
  <si>
    <t>EJE 12                   REF. 425336480P</t>
  </si>
  <si>
    <t>TORICA GRANDE         REF. 428039170</t>
  </si>
  <si>
    <t>CABLE PLANO CABEZA SUP REF. 664004001</t>
  </si>
  <si>
    <t>TORNILLO TOPE VISAGRA    REF. 607038001P</t>
  </si>
  <si>
    <t>TAMBOR                    REF. 607758801</t>
  </si>
  <si>
    <t>CABLE FLEXIBLE PRESENCIA CAJA  607892001</t>
  </si>
  <si>
    <t>SOPORTE MOTOR PASO A PASO REF. 608071001</t>
  </si>
  <si>
    <t>MUELLE TENSOR CORREAS REF. 608628001P</t>
  </si>
  <si>
    <t>CORREA LONG 579 mm REF.609056001P</t>
  </si>
  <si>
    <t>CORREA LONG 853 mm REF.609645001P</t>
  </si>
  <si>
    <t>CORREA LONG 716 mm REF. 609658001P</t>
  </si>
  <si>
    <t>CORREA LONG 337 mm REF. 609661001P</t>
  </si>
  <si>
    <t>EJE 28                   REF. 610628001P</t>
  </si>
  <si>
    <t>BIELA MOTOR PASO A PASO REF. 613294001P</t>
  </si>
  <si>
    <t>MOTOR PASO A PASO REF. 613498001P</t>
  </si>
  <si>
    <t>GUIA ENCAJE              REF. 615372001P</t>
  </si>
  <si>
    <t>CABLE FLEX. BARRERA ENTR. REF.618595001P</t>
  </si>
  <si>
    <t>PLACA INFERIOR IZQUIERDA REF. 621570001</t>
  </si>
  <si>
    <t>RUEDA DENTADA PISTON REF.623616001P</t>
  </si>
  <si>
    <t>BISAGRA ARTICULACION      REF.624793001P</t>
  </si>
  <si>
    <t>MANGO VERDE CAJA          REF. 661247001</t>
  </si>
  <si>
    <t>SOPORTE MANGO CAJA        REF. 661250001</t>
  </si>
  <si>
    <t>DESVIADOR ENTRADA         REF. 448442600</t>
  </si>
  <si>
    <t>BLOQUEADOR AXIAL          REF. 448442740</t>
  </si>
  <si>
    <t>EJE TENSOR INFERIOR      REF. 425336470P</t>
  </si>
  <si>
    <t>EJE RODILLOS SALIDA      REF. 616239001P</t>
  </si>
  <si>
    <t>FOTOCELULA TAMBOR        REF. 607952001P</t>
  </si>
  <si>
    <t>CABLE PRINCIPAL DESVIADOR  REF.663281001</t>
  </si>
  <si>
    <t>PALANCA ACTUADORA FLAP ENTRADA 448442660</t>
  </si>
  <si>
    <t>CABLE PLANO PCB PPAL A PCB FA  664017001</t>
  </si>
  <si>
    <t>MOTOR PISTON             REF. 606126001P</t>
  </si>
  <si>
    <t>MOTOR TRANSPORTE         REF. 610699001P</t>
  </si>
  <si>
    <t>FINAL CARRERA BILLETE    REF.: 621512801</t>
  </si>
  <si>
    <t>GUIA CORREA EJE IZQUIERDO REF. 630988001</t>
  </si>
  <si>
    <t>GUIA CORREA EJE DERECHO   REF. 630991001</t>
  </si>
  <si>
    <t>SOPORTE LENTE INFERIOR    REF. 617667801</t>
  </si>
  <si>
    <t>MUELLE TENSOR SUPERIOR   REF. 612251001P</t>
  </si>
  <si>
    <t>CABLE PLANO SUPERIOR IZQUIERDO 462255780</t>
  </si>
  <si>
    <t>RODAMIENTO RADIAL 4/09X4  REF. 420038060</t>
  </si>
  <si>
    <t>TENSOR SUPERIOR          REF. 613561001P</t>
  </si>
  <si>
    <t>POLEA MXL24 EJE EMBRAGUE REF. 623792001P</t>
  </si>
  <si>
    <t>CAPTADOR EFECTO HALL     REF. 603301001P</t>
  </si>
  <si>
    <t>RUEDA DENTADA ENCODER     REF. 448442620</t>
  </si>
  <si>
    <t>CANAL SUPERIOR            REF. 630797801</t>
  </si>
  <si>
    <t>EMBRAGUE COMPLETO         REF.  642522001P</t>
  </si>
  <si>
    <t>RUEDA ENGRANAJE           REF. 623852001</t>
  </si>
  <si>
    <t>TARJ PCB CAJ VALIDADOR BNA57 BRD541-0000</t>
  </si>
  <si>
    <t>CABLE PLANO INF IZQ      REF. 462255760P</t>
  </si>
  <si>
    <t>CABLE PLANO SUP IZQ       REF. 462255800P</t>
  </si>
  <si>
    <t>CABLE INFERIOR DERECHO    REF. 462255930P</t>
  </si>
  <si>
    <t>BARRERA LONGITUD          REF. 479938710P</t>
  </si>
  <si>
    <t>ENGRANAJE DE 11 DIENTES    REF. 607334001</t>
  </si>
  <si>
    <t>CANTIDAD ESTIMADA 12 MESES (UN)</t>
  </si>
  <si>
    <t>PRECIO OFERTADO POR UNIDAD DE EMPAQUETADO
 (SIN IVA)</t>
  </si>
  <si>
    <t>TOTAL SIN IVA</t>
  </si>
  <si>
    <t>IVA</t>
  </si>
  <si>
    <t>TOTAL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</si>
</sst>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2" x14ac:knownFonts="1">
    <font>
      <sz val="11"/>
      <color theme="1"/>
      <name val="Calibri"/>
      <family val="2"/>
      <scheme val="minor"/>
    </font>
    <font>
      <b/>
      <sz val="10"/>
      <color theme="0"/>
      <name val="Calibri"/>
      <family val="2"/>
      <scheme val="minor"/>
    </font>
    <font>
      <sz val="11"/>
      <color theme="1"/>
      <name val="Calibri"/>
      <family val="2"/>
      <scheme val="minor"/>
    </font>
    <font>
      <b/>
      <sz val="11"/>
      <color theme="1"/>
      <name val="Calibri"/>
      <family val="2"/>
      <scheme val="minor"/>
    </font>
    <font>
      <i/>
      <sz val="10"/>
      <color theme="1"/>
      <name val="Calibri"/>
      <family val="2"/>
      <scheme val="minor"/>
    </font>
    <font>
      <sz val="10"/>
      <color theme="1"/>
      <name val="Calibri"/>
      <family val="2"/>
      <scheme val="minor"/>
    </font>
    <font>
      <b/>
      <i/>
      <sz val="10"/>
      <color theme="1"/>
      <name val="Calibri"/>
      <family val="2"/>
      <scheme val="minor"/>
    </font>
    <font>
      <b/>
      <i/>
      <u/>
      <sz val="10"/>
      <color theme="1"/>
      <name val="Calibri"/>
      <family val="2"/>
      <scheme val="minor"/>
    </font>
    <font>
      <sz val="9"/>
      <color indexed="81"/>
      <name val="Tahoma"/>
      <family val="2"/>
    </font>
    <font>
      <b/>
      <sz val="9"/>
      <color indexed="81"/>
      <name val="Tahoma"/>
      <family val="2"/>
    </font>
    <font>
      <sz val="10"/>
      <color rgb="FF000000"/>
      <name val="Calibri"/>
      <family val="2"/>
    </font>
    <font>
      <b/>
      <i/>
      <sz val="11"/>
      <color theme="0"/>
      <name val="Calibri"/>
      <family val="2"/>
      <scheme val="minor"/>
    </font>
  </fonts>
  <fills count="7">
    <fill>
      <patternFill patternType="none"/>
    </fill>
    <fill>
      <patternFill patternType="gray125"/>
    </fill>
    <fill>
      <patternFill patternType="solid">
        <fgColor theme="4"/>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DBE5F1"/>
        <bgColor indexed="64"/>
      </patternFill>
    </fill>
    <fill>
      <patternFill patternType="solid">
        <fgColor theme="3"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rgb="FF4F81BD"/>
      </left>
      <right style="medium">
        <color rgb="FF4F81BD"/>
      </right>
      <top/>
      <bottom style="medium">
        <color rgb="FF4F81BD"/>
      </bottom>
      <diagonal/>
    </border>
  </borders>
  <cellStyleXfs count="2">
    <xf numFmtId="0" fontId="0" fillId="0" borderId="0"/>
    <xf numFmtId="44" fontId="2" fillId="0" borderId="0" applyFont="0" applyFill="0" applyBorder="0" applyAlignment="0" applyProtection="0"/>
  </cellStyleXfs>
  <cellXfs count="18">
    <xf numFmtId="0" fontId="0" fillId="0" borderId="0" xfId="0"/>
    <xf numFmtId="0" fontId="3" fillId="3"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protection locked="0"/>
    </xf>
    <xf numFmtId="44" fontId="5" fillId="0" borderId="1" xfId="1" applyFont="1" applyBorder="1" applyProtection="1">
      <protection locked="0"/>
    </xf>
    <xf numFmtId="0" fontId="1" fillId="2" borderId="1" xfId="0" applyFont="1" applyFill="1" applyBorder="1" applyAlignment="1" applyProtection="1">
      <alignment horizontal="center" vertical="center" wrapText="1"/>
    </xf>
    <xf numFmtId="0" fontId="10" fillId="5" borderId="7" xfId="0" applyFont="1" applyFill="1" applyBorder="1" applyAlignment="1" applyProtection="1">
      <alignment horizontal="center" vertical="center" wrapText="1"/>
    </xf>
    <xf numFmtId="0" fontId="10" fillId="5" borderId="7" xfId="0" applyFont="1" applyFill="1" applyBorder="1" applyAlignment="1" applyProtection="1">
      <alignment horizontal="center" vertical="center"/>
    </xf>
    <xf numFmtId="0" fontId="5" fillId="0" borderId="0" xfId="0" applyFont="1" applyProtection="1"/>
    <xf numFmtId="164" fontId="5" fillId="0" borderId="1" xfId="0" applyNumberFormat="1" applyFont="1" applyBorder="1" applyProtection="1"/>
    <xf numFmtId="0" fontId="0" fillId="0" borderId="0" xfId="0" applyProtection="1"/>
    <xf numFmtId="0" fontId="11" fillId="6" borderId="1" xfId="0" applyFont="1" applyFill="1" applyBorder="1" applyAlignment="1" applyProtection="1">
      <alignment horizontal="right"/>
    </xf>
    <xf numFmtId="164" fontId="0" fillId="4" borderId="1" xfId="0" applyNumberFormat="1" applyFill="1" applyBorder="1" applyProtection="1"/>
    <xf numFmtId="0" fontId="4" fillId="0" borderId="2" xfId="0" applyFont="1" applyBorder="1" applyAlignment="1" applyProtection="1">
      <alignment horizontal="left" vertical="center" wrapText="1"/>
    </xf>
    <xf numFmtId="0" fontId="4" fillId="0" borderId="3" xfId="0" applyFont="1" applyBorder="1" applyAlignment="1" applyProtection="1">
      <alignment horizontal="left" vertical="center" wrapText="1"/>
    </xf>
    <xf numFmtId="0" fontId="4" fillId="0" borderId="4" xfId="0" applyFont="1" applyBorder="1" applyAlignment="1" applyProtection="1">
      <alignment horizontal="left" vertical="center" wrapText="1"/>
    </xf>
    <xf numFmtId="0" fontId="4" fillId="0" borderId="0"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4" fillId="0" borderId="6" xfId="0" applyFont="1" applyBorder="1" applyAlignment="1" applyProtection="1">
      <alignment horizontal="lef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etromadrid.net\Estamentos\COMPRAS\CONTRATOS\CORPORATIVOS\PAPELERIA\Contrato%2053120001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to actual"/>
      <sheetName val="Est. neces"/>
      <sheetName val="Reprografía"/>
      <sheetName val="Detalle Mat Papeleria"/>
      <sheetName val="Registros Info"/>
      <sheetName val="Fax"/>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74"/>
  <sheetViews>
    <sheetView tabSelected="1" topLeftCell="A12" zoomScale="85" zoomScaleNormal="85" workbookViewId="0">
      <selection activeCell="H24" sqref="H24"/>
    </sheetView>
  </sheetViews>
  <sheetFormatPr baseColWidth="10" defaultColWidth="11.42578125" defaultRowHeight="15" x14ac:dyDescent="0.25"/>
  <cols>
    <col min="1" max="1" width="5" style="9" bestFit="1" customWidth="1"/>
    <col min="2" max="2" width="11.42578125" style="9"/>
    <col min="3" max="3" width="53.5703125" style="9" customWidth="1"/>
    <col min="4" max="4" width="17.7109375" style="9" customWidth="1"/>
    <col min="5" max="5" width="29.28515625" style="9" customWidth="1"/>
    <col min="6" max="6" width="27.42578125" style="9" customWidth="1"/>
    <col min="7" max="16384" width="11.42578125" style="9"/>
  </cols>
  <sheetData>
    <row r="1" spans="1:6" s="7" customFormat="1" ht="38.25" x14ac:dyDescent="0.2">
      <c r="A1" s="4" t="s">
        <v>2</v>
      </c>
      <c r="B1" s="4" t="s">
        <v>1</v>
      </c>
      <c r="C1" s="4" t="s">
        <v>0</v>
      </c>
      <c r="D1" s="4" t="s">
        <v>63</v>
      </c>
      <c r="E1" s="2" t="s">
        <v>64</v>
      </c>
      <c r="F1" s="4" t="s">
        <v>3</v>
      </c>
    </row>
    <row r="2" spans="1:6" ht="15.75" thickBot="1" x14ac:dyDescent="0.3">
      <c r="A2" s="1">
        <v>1</v>
      </c>
      <c r="B2" s="5">
        <v>16401</v>
      </c>
      <c r="C2" s="6" t="s">
        <v>5</v>
      </c>
      <c r="D2" s="6">
        <v>400</v>
      </c>
      <c r="E2" s="3">
        <v>0</v>
      </c>
      <c r="F2" s="8">
        <f t="shared" ref="F2:F33" si="0">E2*D2</f>
        <v>0</v>
      </c>
    </row>
    <row r="3" spans="1:6" ht="15.75" thickBot="1" x14ac:dyDescent="0.3">
      <c r="A3" s="1">
        <v>2</v>
      </c>
      <c r="B3" s="5">
        <v>16402</v>
      </c>
      <c r="C3" s="6" t="s">
        <v>6</v>
      </c>
      <c r="D3" s="6">
        <v>100</v>
      </c>
      <c r="E3" s="3">
        <v>0</v>
      </c>
      <c r="F3" s="8">
        <f t="shared" si="0"/>
        <v>0</v>
      </c>
    </row>
    <row r="4" spans="1:6" ht="15.75" thickBot="1" x14ac:dyDescent="0.3">
      <c r="A4" s="1">
        <v>3</v>
      </c>
      <c r="B4" s="5">
        <v>16403</v>
      </c>
      <c r="C4" s="6" t="s">
        <v>7</v>
      </c>
      <c r="D4" s="6">
        <v>400</v>
      </c>
      <c r="E4" s="3">
        <v>0</v>
      </c>
      <c r="F4" s="8">
        <f t="shared" si="0"/>
        <v>0</v>
      </c>
    </row>
    <row r="5" spans="1:6" ht="15.75" thickBot="1" x14ac:dyDescent="0.3">
      <c r="A5" s="1">
        <v>4</v>
      </c>
      <c r="B5" s="5">
        <v>16404</v>
      </c>
      <c r="C5" s="6" t="s">
        <v>8</v>
      </c>
      <c r="D5" s="6">
        <v>500</v>
      </c>
      <c r="E5" s="3">
        <v>0</v>
      </c>
      <c r="F5" s="8">
        <f t="shared" si="0"/>
        <v>0</v>
      </c>
    </row>
    <row r="6" spans="1:6" ht="15.75" thickBot="1" x14ac:dyDescent="0.3">
      <c r="A6" s="1">
        <v>5</v>
      </c>
      <c r="B6" s="5">
        <v>16405</v>
      </c>
      <c r="C6" s="6" t="s">
        <v>9</v>
      </c>
      <c r="D6" s="6">
        <v>152</v>
      </c>
      <c r="E6" s="3">
        <v>0</v>
      </c>
      <c r="F6" s="8">
        <f t="shared" si="0"/>
        <v>0</v>
      </c>
    </row>
    <row r="7" spans="1:6" ht="15.75" thickBot="1" x14ac:dyDescent="0.3">
      <c r="A7" s="1">
        <v>6</v>
      </c>
      <c r="B7" s="5">
        <v>16406</v>
      </c>
      <c r="C7" s="6" t="s">
        <v>10</v>
      </c>
      <c r="D7" s="6">
        <v>33</v>
      </c>
      <c r="E7" s="3">
        <v>0</v>
      </c>
      <c r="F7" s="8">
        <f t="shared" si="0"/>
        <v>0</v>
      </c>
    </row>
    <row r="8" spans="1:6" ht="15.75" thickBot="1" x14ac:dyDescent="0.3">
      <c r="A8" s="1">
        <v>7</v>
      </c>
      <c r="B8" s="5">
        <v>16407</v>
      </c>
      <c r="C8" s="6" t="s">
        <v>11</v>
      </c>
      <c r="D8" s="6">
        <v>155</v>
      </c>
      <c r="E8" s="3">
        <v>0</v>
      </c>
      <c r="F8" s="8">
        <f t="shared" si="0"/>
        <v>0</v>
      </c>
    </row>
    <row r="9" spans="1:6" ht="15.75" thickBot="1" x14ac:dyDescent="0.3">
      <c r="A9" s="1">
        <v>8</v>
      </c>
      <c r="B9" s="5">
        <v>16408</v>
      </c>
      <c r="C9" s="6" t="s">
        <v>12</v>
      </c>
      <c r="D9" s="6">
        <v>2000</v>
      </c>
      <c r="E9" s="3">
        <v>0</v>
      </c>
      <c r="F9" s="8">
        <f t="shared" si="0"/>
        <v>0</v>
      </c>
    </row>
    <row r="10" spans="1:6" ht="15.75" thickBot="1" x14ac:dyDescent="0.3">
      <c r="A10" s="1">
        <v>9</v>
      </c>
      <c r="B10" s="5">
        <v>16410</v>
      </c>
      <c r="C10" s="6" t="s">
        <v>13</v>
      </c>
      <c r="D10" s="6">
        <v>64</v>
      </c>
      <c r="E10" s="3">
        <v>0</v>
      </c>
      <c r="F10" s="8">
        <f t="shared" si="0"/>
        <v>0</v>
      </c>
    </row>
    <row r="11" spans="1:6" ht="15.75" thickBot="1" x14ac:dyDescent="0.3">
      <c r="A11" s="1">
        <v>10</v>
      </c>
      <c r="B11" s="5">
        <v>16411</v>
      </c>
      <c r="C11" s="6" t="s">
        <v>58</v>
      </c>
      <c r="D11" s="6">
        <v>21</v>
      </c>
      <c r="E11" s="3">
        <v>0</v>
      </c>
      <c r="F11" s="8">
        <f t="shared" si="0"/>
        <v>0</v>
      </c>
    </row>
    <row r="12" spans="1:6" ht="15.75" thickBot="1" x14ac:dyDescent="0.3">
      <c r="A12" s="1">
        <v>11</v>
      </c>
      <c r="B12" s="5">
        <v>16412</v>
      </c>
      <c r="C12" s="6" t="s">
        <v>59</v>
      </c>
      <c r="D12" s="6">
        <v>39</v>
      </c>
      <c r="E12" s="3">
        <v>0</v>
      </c>
      <c r="F12" s="8">
        <f t="shared" si="0"/>
        <v>0</v>
      </c>
    </row>
    <row r="13" spans="1:6" ht="15.75" thickBot="1" x14ac:dyDescent="0.3">
      <c r="A13" s="1">
        <v>12</v>
      </c>
      <c r="B13" s="5">
        <v>16413</v>
      </c>
      <c r="C13" s="6" t="s">
        <v>60</v>
      </c>
      <c r="D13" s="6">
        <v>152</v>
      </c>
      <c r="E13" s="3">
        <v>0</v>
      </c>
      <c r="F13" s="8">
        <f t="shared" si="0"/>
        <v>0</v>
      </c>
    </row>
    <row r="14" spans="1:6" ht="15.75" thickBot="1" x14ac:dyDescent="0.3">
      <c r="A14" s="1">
        <v>13</v>
      </c>
      <c r="B14" s="5">
        <v>16414</v>
      </c>
      <c r="C14" s="6" t="s">
        <v>61</v>
      </c>
      <c r="D14" s="6">
        <v>414</v>
      </c>
      <c r="E14" s="3">
        <v>0</v>
      </c>
      <c r="F14" s="8">
        <f t="shared" si="0"/>
        <v>0</v>
      </c>
    </row>
    <row r="15" spans="1:6" ht="15.75" thickBot="1" x14ac:dyDescent="0.3">
      <c r="A15" s="1">
        <v>14</v>
      </c>
      <c r="B15" s="5">
        <v>16415</v>
      </c>
      <c r="C15" s="6" t="s">
        <v>14</v>
      </c>
      <c r="D15" s="6">
        <v>50</v>
      </c>
      <c r="E15" s="3">
        <v>0</v>
      </c>
      <c r="F15" s="8">
        <f t="shared" si="0"/>
        <v>0</v>
      </c>
    </row>
    <row r="16" spans="1:6" ht="15.75" thickBot="1" x14ac:dyDescent="0.3">
      <c r="A16" s="1">
        <v>15</v>
      </c>
      <c r="B16" s="5">
        <v>16416</v>
      </c>
      <c r="C16" s="6" t="s">
        <v>62</v>
      </c>
      <c r="D16" s="6">
        <v>248</v>
      </c>
      <c r="E16" s="3">
        <v>0</v>
      </c>
      <c r="F16" s="8">
        <f t="shared" si="0"/>
        <v>0</v>
      </c>
    </row>
    <row r="17" spans="1:6" ht="15.75" thickBot="1" x14ac:dyDescent="0.3">
      <c r="A17" s="1">
        <v>16</v>
      </c>
      <c r="B17" s="5">
        <v>16417</v>
      </c>
      <c r="C17" s="6" t="s">
        <v>15</v>
      </c>
      <c r="D17" s="6">
        <v>236</v>
      </c>
      <c r="E17" s="3">
        <v>0</v>
      </c>
      <c r="F17" s="8">
        <f t="shared" si="0"/>
        <v>0</v>
      </c>
    </row>
    <row r="18" spans="1:6" ht="15.75" thickBot="1" x14ac:dyDescent="0.3">
      <c r="A18" s="1">
        <v>17</v>
      </c>
      <c r="B18" s="5">
        <v>16418</v>
      </c>
      <c r="C18" s="6" t="s">
        <v>16</v>
      </c>
      <c r="D18" s="6">
        <v>130</v>
      </c>
      <c r="E18" s="3">
        <v>0</v>
      </c>
      <c r="F18" s="8">
        <f t="shared" si="0"/>
        <v>0</v>
      </c>
    </row>
    <row r="19" spans="1:6" ht="15.75" thickBot="1" x14ac:dyDescent="0.3">
      <c r="A19" s="1">
        <v>18</v>
      </c>
      <c r="B19" s="5">
        <v>16419</v>
      </c>
      <c r="C19" s="6" t="s">
        <v>17</v>
      </c>
      <c r="D19" s="6">
        <v>313</v>
      </c>
      <c r="E19" s="3">
        <v>0</v>
      </c>
      <c r="F19" s="8">
        <f t="shared" si="0"/>
        <v>0</v>
      </c>
    </row>
    <row r="20" spans="1:6" ht="15.75" thickBot="1" x14ac:dyDescent="0.3">
      <c r="A20" s="1">
        <v>19</v>
      </c>
      <c r="B20" s="5">
        <v>16420</v>
      </c>
      <c r="C20" s="6" t="s">
        <v>18</v>
      </c>
      <c r="D20" s="6">
        <v>40</v>
      </c>
      <c r="E20" s="3">
        <v>0</v>
      </c>
      <c r="F20" s="8">
        <f t="shared" si="0"/>
        <v>0</v>
      </c>
    </row>
    <row r="21" spans="1:6" ht="15.75" thickBot="1" x14ac:dyDescent="0.3">
      <c r="A21" s="1">
        <v>20</v>
      </c>
      <c r="B21" s="5">
        <v>16421</v>
      </c>
      <c r="C21" s="6" t="s">
        <v>19</v>
      </c>
      <c r="D21" s="6">
        <v>1310</v>
      </c>
      <c r="E21" s="3">
        <v>0</v>
      </c>
      <c r="F21" s="8">
        <f t="shared" si="0"/>
        <v>0</v>
      </c>
    </row>
    <row r="22" spans="1:6" ht="21" customHeight="1" thickBot="1" x14ac:dyDescent="0.3">
      <c r="A22" s="1">
        <v>21</v>
      </c>
      <c r="B22" s="5">
        <v>16422</v>
      </c>
      <c r="C22" s="6" t="s">
        <v>20</v>
      </c>
      <c r="D22" s="6">
        <v>1490</v>
      </c>
      <c r="E22" s="3">
        <v>0</v>
      </c>
      <c r="F22" s="8">
        <f t="shared" si="0"/>
        <v>0</v>
      </c>
    </row>
    <row r="23" spans="1:6" ht="15.75" thickBot="1" x14ac:dyDescent="0.3">
      <c r="A23" s="1">
        <v>22</v>
      </c>
      <c r="B23" s="5">
        <v>16423</v>
      </c>
      <c r="C23" s="6" t="s">
        <v>21</v>
      </c>
      <c r="D23" s="6">
        <v>1460</v>
      </c>
      <c r="E23" s="3">
        <v>0</v>
      </c>
      <c r="F23" s="8">
        <f t="shared" si="0"/>
        <v>0</v>
      </c>
    </row>
    <row r="24" spans="1:6" ht="15.75" thickBot="1" x14ac:dyDescent="0.3">
      <c r="A24" s="1">
        <v>23</v>
      </c>
      <c r="B24" s="5">
        <v>16424</v>
      </c>
      <c r="C24" s="6" t="s">
        <v>22</v>
      </c>
      <c r="D24" s="6">
        <v>1460</v>
      </c>
      <c r="E24" s="3">
        <v>0</v>
      </c>
      <c r="F24" s="8">
        <f t="shared" si="0"/>
        <v>0</v>
      </c>
    </row>
    <row r="25" spans="1:6" ht="15.75" thickBot="1" x14ac:dyDescent="0.3">
      <c r="A25" s="1">
        <v>24</v>
      </c>
      <c r="B25" s="5">
        <v>16425</v>
      </c>
      <c r="C25" s="6" t="s">
        <v>23</v>
      </c>
      <c r="D25" s="6">
        <v>18</v>
      </c>
      <c r="E25" s="3">
        <v>0</v>
      </c>
      <c r="F25" s="8">
        <f t="shared" si="0"/>
        <v>0</v>
      </c>
    </row>
    <row r="26" spans="1:6" ht="15.75" thickBot="1" x14ac:dyDescent="0.3">
      <c r="A26" s="1">
        <v>25</v>
      </c>
      <c r="B26" s="5">
        <v>16426</v>
      </c>
      <c r="C26" s="6" t="s">
        <v>24</v>
      </c>
      <c r="D26" s="6">
        <v>76</v>
      </c>
      <c r="E26" s="3">
        <v>0</v>
      </c>
      <c r="F26" s="8">
        <f t="shared" si="0"/>
        <v>0</v>
      </c>
    </row>
    <row r="27" spans="1:6" ht="15.75" thickBot="1" x14ac:dyDescent="0.3">
      <c r="A27" s="1">
        <v>26</v>
      </c>
      <c r="B27" s="5">
        <v>16427</v>
      </c>
      <c r="C27" s="6" t="s">
        <v>25</v>
      </c>
      <c r="D27" s="6">
        <v>13</v>
      </c>
      <c r="E27" s="3">
        <v>0</v>
      </c>
      <c r="F27" s="8">
        <f t="shared" si="0"/>
        <v>0</v>
      </c>
    </row>
    <row r="28" spans="1:6" ht="15.75" thickBot="1" x14ac:dyDescent="0.3">
      <c r="A28" s="1">
        <v>27</v>
      </c>
      <c r="B28" s="5">
        <v>16428</v>
      </c>
      <c r="C28" s="6" t="s">
        <v>26</v>
      </c>
      <c r="D28" s="6">
        <v>43</v>
      </c>
      <c r="E28" s="3">
        <v>0</v>
      </c>
      <c r="F28" s="8">
        <f t="shared" si="0"/>
        <v>0</v>
      </c>
    </row>
    <row r="29" spans="1:6" ht="15.75" thickBot="1" x14ac:dyDescent="0.3">
      <c r="A29" s="1">
        <v>28</v>
      </c>
      <c r="B29" s="5">
        <v>16429</v>
      </c>
      <c r="C29" s="6" t="s">
        <v>27</v>
      </c>
      <c r="D29" s="6">
        <v>208</v>
      </c>
      <c r="E29" s="3">
        <v>0</v>
      </c>
      <c r="F29" s="8">
        <f t="shared" si="0"/>
        <v>0</v>
      </c>
    </row>
    <row r="30" spans="1:6" ht="15.75" thickBot="1" x14ac:dyDescent="0.3">
      <c r="A30" s="1">
        <v>29</v>
      </c>
      <c r="B30" s="5">
        <v>16430</v>
      </c>
      <c r="C30" s="6" t="s">
        <v>28</v>
      </c>
      <c r="D30" s="6">
        <v>61</v>
      </c>
      <c r="E30" s="3">
        <v>0</v>
      </c>
      <c r="F30" s="8">
        <f t="shared" si="0"/>
        <v>0</v>
      </c>
    </row>
    <row r="31" spans="1:6" ht="15.75" thickBot="1" x14ac:dyDescent="0.3">
      <c r="A31" s="1">
        <v>30</v>
      </c>
      <c r="B31" s="5">
        <v>16431</v>
      </c>
      <c r="C31" s="6" t="s">
        <v>29</v>
      </c>
      <c r="D31" s="6">
        <v>64</v>
      </c>
      <c r="E31" s="3">
        <v>0</v>
      </c>
      <c r="F31" s="8">
        <f t="shared" si="0"/>
        <v>0</v>
      </c>
    </row>
    <row r="32" spans="1:6" ht="15.75" thickBot="1" x14ac:dyDescent="0.3">
      <c r="A32" s="1">
        <v>31</v>
      </c>
      <c r="B32" s="5">
        <v>16432</v>
      </c>
      <c r="C32" s="6" t="s">
        <v>30</v>
      </c>
      <c r="D32" s="6">
        <v>152</v>
      </c>
      <c r="E32" s="3">
        <v>0</v>
      </c>
      <c r="F32" s="8">
        <f t="shared" si="0"/>
        <v>0</v>
      </c>
    </row>
    <row r="33" spans="1:6" ht="15.75" thickBot="1" x14ac:dyDescent="0.3">
      <c r="A33" s="1">
        <v>32</v>
      </c>
      <c r="B33" s="5">
        <v>16435</v>
      </c>
      <c r="C33" s="6" t="s">
        <v>31</v>
      </c>
      <c r="D33" s="6">
        <v>618</v>
      </c>
      <c r="E33" s="3">
        <v>0</v>
      </c>
      <c r="F33" s="8">
        <f t="shared" si="0"/>
        <v>0</v>
      </c>
    </row>
    <row r="34" spans="1:6" ht="15.75" thickBot="1" x14ac:dyDescent="0.3">
      <c r="A34" s="1">
        <v>33</v>
      </c>
      <c r="B34" s="5">
        <v>16436</v>
      </c>
      <c r="C34" s="6" t="s">
        <v>32</v>
      </c>
      <c r="D34" s="6">
        <v>890</v>
      </c>
      <c r="E34" s="3">
        <v>0</v>
      </c>
      <c r="F34" s="8">
        <f t="shared" ref="F34:F59" si="1">E34*D34</f>
        <v>0</v>
      </c>
    </row>
    <row r="35" spans="1:6" ht="15.75" thickBot="1" x14ac:dyDescent="0.3">
      <c r="A35" s="1">
        <v>34</v>
      </c>
      <c r="B35" s="5">
        <v>16440</v>
      </c>
      <c r="C35" s="6" t="s">
        <v>33</v>
      </c>
      <c r="D35" s="6">
        <v>175</v>
      </c>
      <c r="E35" s="3">
        <v>0</v>
      </c>
      <c r="F35" s="8">
        <f t="shared" si="1"/>
        <v>0</v>
      </c>
    </row>
    <row r="36" spans="1:6" ht="15.75" thickBot="1" x14ac:dyDescent="0.3">
      <c r="A36" s="1">
        <v>35</v>
      </c>
      <c r="B36" s="5">
        <v>16441</v>
      </c>
      <c r="C36" s="6" t="s">
        <v>34</v>
      </c>
      <c r="D36" s="6">
        <v>500</v>
      </c>
      <c r="E36" s="3">
        <v>0</v>
      </c>
      <c r="F36" s="8">
        <f t="shared" si="1"/>
        <v>0</v>
      </c>
    </row>
    <row r="37" spans="1:6" ht="15.75" thickBot="1" x14ac:dyDescent="0.3">
      <c r="A37" s="1">
        <v>36</v>
      </c>
      <c r="B37" s="5">
        <v>16442</v>
      </c>
      <c r="C37" s="6" t="s">
        <v>35</v>
      </c>
      <c r="D37" s="6">
        <v>6</v>
      </c>
      <c r="E37" s="3">
        <v>0</v>
      </c>
      <c r="F37" s="8">
        <f t="shared" si="1"/>
        <v>0</v>
      </c>
    </row>
    <row r="38" spans="1:6" ht="15.75" thickBot="1" x14ac:dyDescent="0.3">
      <c r="A38" s="1">
        <v>37</v>
      </c>
      <c r="B38" s="5">
        <v>16443</v>
      </c>
      <c r="C38" s="6" t="s">
        <v>36</v>
      </c>
      <c r="D38" s="6">
        <v>125</v>
      </c>
      <c r="E38" s="3">
        <v>0</v>
      </c>
      <c r="F38" s="8">
        <f t="shared" si="1"/>
        <v>0</v>
      </c>
    </row>
    <row r="39" spans="1:6" ht="15.75" thickBot="1" x14ac:dyDescent="0.3">
      <c r="A39" s="1">
        <v>38</v>
      </c>
      <c r="B39" s="5">
        <v>16445</v>
      </c>
      <c r="C39" s="6" t="s">
        <v>37</v>
      </c>
      <c r="D39" s="6">
        <v>5</v>
      </c>
      <c r="E39" s="3">
        <v>0</v>
      </c>
      <c r="F39" s="8">
        <f t="shared" si="1"/>
        <v>0</v>
      </c>
    </row>
    <row r="40" spans="1:6" ht="15.75" thickBot="1" x14ac:dyDescent="0.3">
      <c r="A40" s="1">
        <v>39</v>
      </c>
      <c r="B40" s="5">
        <v>16446</v>
      </c>
      <c r="C40" s="6" t="s">
        <v>38</v>
      </c>
      <c r="D40" s="6">
        <v>27</v>
      </c>
      <c r="E40" s="3">
        <v>0</v>
      </c>
      <c r="F40" s="8">
        <f t="shared" si="1"/>
        <v>0</v>
      </c>
    </row>
    <row r="41" spans="1:6" ht="15.75" thickBot="1" x14ac:dyDescent="0.3">
      <c r="A41" s="1">
        <v>40</v>
      </c>
      <c r="B41" s="5">
        <v>16447</v>
      </c>
      <c r="C41" s="6" t="s">
        <v>39</v>
      </c>
      <c r="D41" s="6">
        <v>5</v>
      </c>
      <c r="E41" s="3">
        <v>0</v>
      </c>
      <c r="F41" s="8">
        <f t="shared" si="1"/>
        <v>0</v>
      </c>
    </row>
    <row r="42" spans="1:6" ht="15.75" thickBot="1" x14ac:dyDescent="0.3">
      <c r="A42" s="1">
        <v>41</v>
      </c>
      <c r="B42" s="5">
        <v>16448</v>
      </c>
      <c r="C42" s="6" t="s">
        <v>40</v>
      </c>
      <c r="D42" s="6">
        <v>58</v>
      </c>
      <c r="E42" s="3">
        <v>0</v>
      </c>
      <c r="F42" s="8">
        <f t="shared" si="1"/>
        <v>0</v>
      </c>
    </row>
    <row r="43" spans="1:6" ht="15.75" thickBot="1" x14ac:dyDescent="0.3">
      <c r="A43" s="1">
        <v>42</v>
      </c>
      <c r="B43" s="5">
        <v>16449</v>
      </c>
      <c r="C43" s="6" t="s">
        <v>41</v>
      </c>
      <c r="D43" s="6">
        <v>2</v>
      </c>
      <c r="E43" s="3">
        <v>0</v>
      </c>
      <c r="F43" s="8">
        <f t="shared" si="1"/>
        <v>0</v>
      </c>
    </row>
    <row r="44" spans="1:6" ht="15.75" thickBot="1" x14ac:dyDescent="0.3">
      <c r="A44" s="1">
        <v>43</v>
      </c>
      <c r="B44" s="5">
        <v>16450</v>
      </c>
      <c r="C44" s="6" t="s">
        <v>42</v>
      </c>
      <c r="D44" s="6">
        <v>4</v>
      </c>
      <c r="E44" s="3">
        <v>0</v>
      </c>
      <c r="F44" s="8">
        <f t="shared" si="1"/>
        <v>0</v>
      </c>
    </row>
    <row r="45" spans="1:6" ht="15.75" thickBot="1" x14ac:dyDescent="0.3">
      <c r="A45" s="1">
        <v>44</v>
      </c>
      <c r="B45" s="5">
        <v>16451</v>
      </c>
      <c r="C45" s="6" t="s">
        <v>43</v>
      </c>
      <c r="D45" s="6">
        <v>30</v>
      </c>
      <c r="E45" s="3">
        <v>0</v>
      </c>
      <c r="F45" s="8">
        <f t="shared" si="1"/>
        <v>0</v>
      </c>
    </row>
    <row r="46" spans="1:6" ht="15.75" thickBot="1" x14ac:dyDescent="0.3">
      <c r="A46" s="1">
        <v>45</v>
      </c>
      <c r="B46" s="5">
        <v>16452</v>
      </c>
      <c r="C46" s="6" t="s">
        <v>44</v>
      </c>
      <c r="D46" s="6">
        <v>30</v>
      </c>
      <c r="E46" s="3">
        <v>0</v>
      </c>
      <c r="F46" s="8">
        <f t="shared" si="1"/>
        <v>0</v>
      </c>
    </row>
    <row r="47" spans="1:6" ht="15.75" thickBot="1" x14ac:dyDescent="0.3">
      <c r="A47" s="1">
        <v>46</v>
      </c>
      <c r="B47" s="5">
        <v>16453</v>
      </c>
      <c r="C47" s="6" t="s">
        <v>45</v>
      </c>
      <c r="D47" s="6">
        <v>6</v>
      </c>
      <c r="E47" s="3">
        <v>0</v>
      </c>
      <c r="F47" s="8">
        <f t="shared" si="1"/>
        <v>0</v>
      </c>
    </row>
    <row r="48" spans="1:6" ht="15.75" thickBot="1" x14ac:dyDescent="0.3">
      <c r="A48" s="1">
        <v>47</v>
      </c>
      <c r="B48" s="5">
        <v>16455</v>
      </c>
      <c r="C48" s="6" t="s">
        <v>46</v>
      </c>
      <c r="D48" s="6">
        <v>110</v>
      </c>
      <c r="E48" s="3">
        <v>0</v>
      </c>
      <c r="F48" s="8">
        <f t="shared" si="1"/>
        <v>0</v>
      </c>
    </row>
    <row r="49" spans="1:6" ht="15.75" thickBot="1" x14ac:dyDescent="0.3">
      <c r="A49" s="1">
        <v>48</v>
      </c>
      <c r="B49" s="5">
        <v>16456</v>
      </c>
      <c r="C49" s="6" t="s">
        <v>47</v>
      </c>
      <c r="D49" s="6">
        <v>15</v>
      </c>
      <c r="E49" s="3">
        <v>0</v>
      </c>
      <c r="F49" s="8">
        <f t="shared" si="1"/>
        <v>0</v>
      </c>
    </row>
    <row r="50" spans="1:6" ht="15.75" thickBot="1" x14ac:dyDescent="0.3">
      <c r="A50" s="1">
        <v>49</v>
      </c>
      <c r="B50" s="5">
        <v>16457</v>
      </c>
      <c r="C50" s="6" t="s">
        <v>48</v>
      </c>
      <c r="D50" s="6">
        <v>44</v>
      </c>
      <c r="E50" s="3">
        <v>0</v>
      </c>
      <c r="F50" s="8">
        <f t="shared" si="1"/>
        <v>0</v>
      </c>
    </row>
    <row r="51" spans="1:6" ht="15.75" thickBot="1" x14ac:dyDescent="0.3">
      <c r="A51" s="1">
        <v>50</v>
      </c>
      <c r="B51" s="5">
        <v>16461</v>
      </c>
      <c r="C51" s="6" t="s">
        <v>49</v>
      </c>
      <c r="D51" s="6">
        <v>20</v>
      </c>
      <c r="E51" s="3">
        <v>0</v>
      </c>
      <c r="F51" s="8">
        <f t="shared" si="1"/>
        <v>0</v>
      </c>
    </row>
    <row r="52" spans="1:6" ht="15.75" thickBot="1" x14ac:dyDescent="0.3">
      <c r="A52" s="1">
        <v>51</v>
      </c>
      <c r="B52" s="5">
        <v>16462</v>
      </c>
      <c r="C52" s="6" t="s">
        <v>50</v>
      </c>
      <c r="D52" s="6">
        <v>3</v>
      </c>
      <c r="E52" s="3">
        <v>0</v>
      </c>
      <c r="F52" s="8">
        <f t="shared" si="1"/>
        <v>0</v>
      </c>
    </row>
    <row r="53" spans="1:6" ht="15.75" thickBot="1" x14ac:dyDescent="0.3">
      <c r="A53" s="1">
        <v>52</v>
      </c>
      <c r="B53" s="5">
        <v>16463</v>
      </c>
      <c r="C53" s="6" t="s">
        <v>51</v>
      </c>
      <c r="D53" s="6">
        <v>3</v>
      </c>
      <c r="E53" s="3">
        <v>0</v>
      </c>
      <c r="F53" s="8">
        <f t="shared" si="1"/>
        <v>0</v>
      </c>
    </row>
    <row r="54" spans="1:6" ht="15.75" thickBot="1" x14ac:dyDescent="0.3">
      <c r="A54" s="1">
        <v>53</v>
      </c>
      <c r="B54" s="5">
        <v>16464</v>
      </c>
      <c r="C54" s="6" t="s">
        <v>52</v>
      </c>
      <c r="D54" s="6">
        <v>16</v>
      </c>
      <c r="E54" s="3">
        <v>0</v>
      </c>
      <c r="F54" s="8">
        <f t="shared" si="1"/>
        <v>0</v>
      </c>
    </row>
    <row r="55" spans="1:6" ht="15.75" thickBot="1" x14ac:dyDescent="0.3">
      <c r="A55" s="1">
        <v>54</v>
      </c>
      <c r="B55" s="5">
        <v>16465</v>
      </c>
      <c r="C55" s="6" t="s">
        <v>53</v>
      </c>
      <c r="D55" s="6">
        <v>58</v>
      </c>
      <c r="E55" s="3">
        <v>0</v>
      </c>
      <c r="F55" s="8">
        <f t="shared" si="1"/>
        <v>0</v>
      </c>
    </row>
    <row r="56" spans="1:6" ht="15.75" thickBot="1" x14ac:dyDescent="0.3">
      <c r="A56" s="1">
        <v>55</v>
      </c>
      <c r="B56" s="5">
        <v>16466</v>
      </c>
      <c r="C56" s="6" t="s">
        <v>54</v>
      </c>
      <c r="D56" s="6">
        <v>5</v>
      </c>
      <c r="E56" s="3">
        <v>0</v>
      </c>
      <c r="F56" s="8">
        <f t="shared" si="1"/>
        <v>0</v>
      </c>
    </row>
    <row r="57" spans="1:6" ht="15.75" thickBot="1" x14ac:dyDescent="0.3">
      <c r="A57" s="1">
        <v>56</v>
      </c>
      <c r="B57" s="5">
        <v>16467</v>
      </c>
      <c r="C57" s="6" t="s">
        <v>55</v>
      </c>
      <c r="D57" s="6">
        <v>17</v>
      </c>
      <c r="E57" s="3">
        <v>0</v>
      </c>
      <c r="F57" s="8">
        <f t="shared" si="1"/>
        <v>0</v>
      </c>
    </row>
    <row r="58" spans="1:6" ht="15.75" thickBot="1" x14ac:dyDescent="0.3">
      <c r="A58" s="1">
        <v>57</v>
      </c>
      <c r="B58" s="5">
        <v>16470</v>
      </c>
      <c r="C58" s="6" t="s">
        <v>56</v>
      </c>
      <c r="D58" s="6">
        <v>13</v>
      </c>
      <c r="E58" s="3">
        <v>0</v>
      </c>
      <c r="F58" s="8">
        <f t="shared" si="1"/>
        <v>0</v>
      </c>
    </row>
    <row r="59" spans="1:6" ht="18" customHeight="1" thickBot="1" x14ac:dyDescent="0.3">
      <c r="A59" s="1">
        <v>58</v>
      </c>
      <c r="B59" s="5">
        <v>16471</v>
      </c>
      <c r="C59" s="6" t="s">
        <v>57</v>
      </c>
      <c r="D59" s="6">
        <v>1</v>
      </c>
      <c r="E59" s="3">
        <v>0</v>
      </c>
      <c r="F59" s="8">
        <f t="shared" si="1"/>
        <v>0</v>
      </c>
    </row>
    <row r="60" spans="1:6" x14ac:dyDescent="0.25">
      <c r="D60" s="10" t="s">
        <v>65</v>
      </c>
      <c r="E60" s="10"/>
      <c r="F60" s="11">
        <f>SUM(F2:F59)</f>
        <v>0</v>
      </c>
    </row>
    <row r="61" spans="1:6" ht="15.75" customHeight="1" x14ac:dyDescent="0.25">
      <c r="D61" s="10" t="s">
        <v>66</v>
      </c>
      <c r="E61" s="10"/>
      <c r="F61" s="11">
        <f>F60*0.21</f>
        <v>0</v>
      </c>
    </row>
    <row r="62" spans="1:6" ht="15.75" customHeight="1" x14ac:dyDescent="0.25">
      <c r="D62" s="10" t="s">
        <v>67</v>
      </c>
      <c r="E62" s="10"/>
      <c r="F62" s="11">
        <f>F60+F61</f>
        <v>0</v>
      </c>
    </row>
    <row r="63" spans="1:6" ht="15.75" thickBot="1" x14ac:dyDescent="0.3"/>
    <row r="64" spans="1:6" ht="14.45" customHeight="1" x14ac:dyDescent="0.25">
      <c r="A64" s="12" t="s">
        <v>4</v>
      </c>
      <c r="B64" s="13"/>
      <c r="C64" s="13"/>
      <c r="D64" s="13"/>
    </row>
    <row r="65" spans="1:4" x14ac:dyDescent="0.25">
      <c r="A65" s="14"/>
      <c r="B65" s="15"/>
      <c r="C65" s="15"/>
      <c r="D65" s="15"/>
    </row>
    <row r="66" spans="1:4" x14ac:dyDescent="0.25">
      <c r="A66" s="14"/>
      <c r="B66" s="15"/>
      <c r="C66" s="15"/>
      <c r="D66" s="15"/>
    </row>
    <row r="67" spans="1:4" x14ac:dyDescent="0.25">
      <c r="A67" s="14"/>
      <c r="B67" s="15"/>
      <c r="C67" s="15"/>
      <c r="D67" s="15"/>
    </row>
    <row r="68" spans="1:4" x14ac:dyDescent="0.25">
      <c r="A68" s="14"/>
      <c r="B68" s="15"/>
      <c r="C68" s="15"/>
      <c r="D68" s="15"/>
    </row>
    <row r="69" spans="1:4" x14ac:dyDescent="0.25">
      <c r="A69" s="14"/>
      <c r="B69" s="15"/>
      <c r="C69" s="15"/>
      <c r="D69" s="15"/>
    </row>
    <row r="70" spans="1:4" x14ac:dyDescent="0.25">
      <c r="A70" s="14"/>
      <c r="B70" s="15"/>
      <c r="C70" s="15"/>
      <c r="D70" s="15"/>
    </row>
    <row r="71" spans="1:4" x14ac:dyDescent="0.25">
      <c r="A71" s="14"/>
      <c r="B71" s="15"/>
      <c r="C71" s="15"/>
      <c r="D71" s="15"/>
    </row>
    <row r="72" spans="1:4" x14ac:dyDescent="0.25">
      <c r="A72" s="14"/>
      <c r="B72" s="15"/>
      <c r="C72" s="15"/>
      <c r="D72" s="15"/>
    </row>
    <row r="73" spans="1:4" x14ac:dyDescent="0.25">
      <c r="A73" s="14"/>
      <c r="B73" s="15"/>
      <c r="C73" s="15"/>
      <c r="D73" s="15"/>
    </row>
    <row r="74" spans="1:4" ht="15.75" thickBot="1" x14ac:dyDescent="0.3">
      <c r="A74" s="16"/>
      <c r="B74" s="17"/>
      <c r="C74" s="17"/>
      <c r="D74" s="17"/>
    </row>
  </sheetData>
  <sheetProtection algorithmName="SHA-512" hashValue="rvJJjhGhkenIKIymQtAm5Gi52EbPg+VH1JoIFrAqIKsCD8SrWY5RbkAuYfqz5VZGBPViTQTOCQh36oO/pd39Ew==" saltValue="/aKRh5F7y8kNaFktkKP0Sg==" spinCount="100000" sheet="1"/>
  <mergeCells count="4">
    <mergeCell ref="A64:D74"/>
    <mergeCell ref="D60:E60"/>
    <mergeCell ref="D61:E61"/>
    <mergeCell ref="D62:E62"/>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 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Quijano, José Luis</dc:creator>
  <cp:lastModifiedBy>Herranz Pérez, M. Pilar</cp:lastModifiedBy>
  <dcterms:created xsi:type="dcterms:W3CDTF">2014-03-27T17:07:25Z</dcterms:created>
  <dcterms:modified xsi:type="dcterms:W3CDTF">2022-01-24T12:07:19Z</dcterms:modified>
</cp:coreProperties>
</file>