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5253\Downloads\"/>
    </mc:Choice>
  </mc:AlternateContent>
  <xr:revisionPtr revIDLastSave="0" documentId="13_ncr:1_{D3259DD0-7338-490E-AE4D-D1D50F55FA59}" xr6:coauthVersionLast="36" xr6:coauthVersionMax="36" xr10:uidLastSave="{00000000-0000-0000-0000-000000000000}"/>
  <bookViews>
    <workbookView xWindow="120" yWindow="120" windowWidth="28515" windowHeight="12315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F52" i="1" l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49" i="1" l="1"/>
  <c r="F75" i="1"/>
  <c r="F74" i="1"/>
  <c r="F73" i="1"/>
  <c r="F72" i="1"/>
  <c r="F71" i="1"/>
  <c r="F70" i="1"/>
  <c r="F55" i="1"/>
  <c r="F54" i="1"/>
  <c r="F53" i="1"/>
  <c r="F51" i="1"/>
  <c r="F50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77" i="1" l="1"/>
  <c r="F78" i="1"/>
  <c r="F79" i="1" s="1"/>
</calcChain>
</file>

<file path=xl/sharedStrings.xml><?xml version="1.0" encoding="utf-8"?>
<sst xmlns="http://schemas.openxmlformats.org/spreadsheetml/2006/main" count="181" uniqueCount="96">
  <si>
    <t>DENOMINACIÓN</t>
  </si>
  <si>
    <t>CANTIDADES ESTIMADAS</t>
  </si>
  <si>
    <t>VENTILADOR COMPLETO</t>
  </si>
  <si>
    <t>VENTILADOR COMPLETO TRIFASICO 380V.</t>
  </si>
  <si>
    <t>EXTRACTOR HELICOIDAL H-20 (CABINA)</t>
  </si>
  <si>
    <t>ASPIRADOR 5000 2S RE. VIAJEROS</t>
  </si>
  <si>
    <t>VENTILADOR RG31P-4 DK.6K.1L</t>
  </si>
  <si>
    <t>VENTILADOR ROTOLINE 28 220V 100HZ</t>
  </si>
  <si>
    <t>MOTOR TIPO C-132M/4 8'5 KW.</t>
  </si>
  <si>
    <t>MOTOR ARRANQUE COMPRESOR IEC160M 12 KW</t>
  </si>
  <si>
    <t>EXTRAC.ROTOLINE N30 0,84-2V COD.680D3593</t>
  </si>
  <si>
    <t>MOTOR EVAPORADOR             COD.646B171</t>
  </si>
  <si>
    <t>MOTOR CONDENSADOR            COD.646B195</t>
  </si>
  <si>
    <t>CONJUNTO VENTILADOR 3E1</t>
  </si>
  <si>
    <t>MOTOR COMPRESOR C132 M4 8´5KW.</t>
  </si>
  <si>
    <t>CONJUNTO EXTRACTOR COCHE MOTOR (AIRE A.)</t>
  </si>
  <si>
    <t>CONJUNTO EXTRACTOR</t>
  </si>
  <si>
    <t>MOTOR CONDENSADOR A.A. SALA  COD.646B142</t>
  </si>
  <si>
    <t>VENTILADOR RESISTENCIA DE FRENO</t>
  </si>
  <si>
    <t>VENTILADOR CENTRÍFUGO    REF.211EZ23519B</t>
  </si>
  <si>
    <t>MOTOR VENTIL. 400V/50Hz.033HP COD.562006</t>
  </si>
  <si>
    <t>MOTOR ELÉCTRICO TRIFÁSICO</t>
  </si>
  <si>
    <t>VENTILADOR ROTOLINE 30-0, 84-2V</t>
  </si>
  <si>
    <t>MOTOR CONDENSADOR SALA COD. 646B246</t>
  </si>
  <si>
    <t>GRUPO MOTOR-VENTILADOR DEL EVAPORADOR</t>
  </si>
  <si>
    <t>S/M</t>
  </si>
  <si>
    <t>MOTOR TRASLACION PUENTE GRÚA ABUS</t>
  </si>
  <si>
    <t>MOTOR TRASLACIÓN POLIPASTO ABUS</t>
  </si>
  <si>
    <t>Revisión</t>
  </si>
  <si>
    <t>Reparación</t>
  </si>
  <si>
    <t>Impregnación</t>
  </si>
  <si>
    <t>Precio/unitario</t>
  </si>
  <si>
    <t>B92D MOTOR ELECTRICO J9P(Rebobinado de estator e inducido)</t>
  </si>
  <si>
    <t>Total Parcial</t>
  </si>
  <si>
    <t>B92D MOTOR ELECTRICO J9P (Rebobinado de inducido)</t>
  </si>
  <si>
    <t>B92D MOTOR ELECTRICO J9P (Rebobinado de estator)</t>
  </si>
  <si>
    <t>Operación</t>
  </si>
  <si>
    <t>OFERTA ECONÓMICA</t>
  </si>
  <si>
    <t>OFERENTE:</t>
  </si>
  <si>
    <t>E77102</t>
  </si>
  <si>
    <t>Rebobinado</t>
  </si>
  <si>
    <t>E77111</t>
  </si>
  <si>
    <t>E78119</t>
  </si>
  <si>
    <t>E88901</t>
  </si>
  <si>
    <t>E188901</t>
  </si>
  <si>
    <t>E270203</t>
  </si>
  <si>
    <t>E270603</t>
  </si>
  <si>
    <t>E271514</t>
  </si>
  <si>
    <t>E271703</t>
  </si>
  <si>
    <t>E276408</t>
  </si>
  <si>
    <t>ESTATOR DE MOTOR COMPRESOR SIN ACEITE</t>
  </si>
  <si>
    <t>ESTATOR SIMPLE (MOTOR BAS)</t>
  </si>
  <si>
    <t>INDUCIDO COMPLETO MONTADO (MOTOR ARRASTRE COMPRESOR SKH 200 L COCHES 5000)</t>
  </si>
  <si>
    <t>INDUCIDO MOTOR TRACCIÓN ABS (5000)</t>
  </si>
  <si>
    <t>CARCASA MOTOR TRACCIÓN ABS (5000)</t>
  </si>
  <si>
    <t>ENCASQUILLADO</t>
  </si>
  <si>
    <t>MOTOVENTILADOR FP 50 16F 05/S/100L-2/4</t>
  </si>
  <si>
    <t>MOTOR EVAPORADOR             COD.646B245</t>
  </si>
  <si>
    <t>VENTILADOR EXTERNO  6489 004-15</t>
  </si>
  <si>
    <t>C32701</t>
  </si>
  <si>
    <t>MOTOR COMPRESOR             &amp;-CA87675400</t>
  </si>
  <si>
    <t>C32913</t>
  </si>
  <si>
    <t>VENTILADOR EXTERNO 50 HZ &amp;-CA87600800M02</t>
  </si>
  <si>
    <t>MOTOR COMPRESOR SIN ACEITE</t>
  </si>
  <si>
    <t>I71411</t>
  </si>
  <si>
    <t xml:space="preserve">ESTATOR MOTOR VENTILADOR </t>
  </si>
  <si>
    <t xml:space="preserve">ESTATOR MOTOR VENTILADOR TRIFÁSICO </t>
  </si>
  <si>
    <t>ESTATOR EXTRACTOR HELICOIDAL H-20 (CABINA)</t>
  </si>
  <si>
    <t>E78525</t>
  </si>
  <si>
    <t>ESTATOR ASPIRADOR 5000 2S RE. VIAJEROS</t>
  </si>
  <si>
    <t>ESTATOR MOTOR TIPO C-132M/4 8'5 KW.</t>
  </si>
  <si>
    <t>E175012</t>
  </si>
  <si>
    <t>ESTATOR MOTOR CONDENSADOR            COD.646B195</t>
  </si>
  <si>
    <t>ESTATOR MOTOR COMPRESOR C132 M4 8´5KW.</t>
  </si>
  <si>
    <t>E189406</t>
  </si>
  <si>
    <t>ESTATOR MOTOR CONDENSADOR A.A. SALA  COD.646B142</t>
  </si>
  <si>
    <t>ESTATOR MOTOR VENTILADOR RESISTENCIA DE FRENO</t>
  </si>
  <si>
    <t>ESTATOR MOTOR VENTILADOR CENTRÍFUGO    REF.211EZ23519B</t>
  </si>
  <si>
    <t>ESTATOR MOTOR VENTIL. 400V/50Hz.033HP COD.562006</t>
  </si>
  <si>
    <t>ESTATOR MOTOR ELÉCTRICO TRIFÁSICO</t>
  </si>
  <si>
    <t>ESTATOR MOTOR VENTILADOR ROTOLINE 30-0, 84-2V</t>
  </si>
  <si>
    <t>ESTATOR MOTOR EVAPORADOR             COD.646B245</t>
  </si>
  <si>
    <t>E403301</t>
  </si>
  <si>
    <t>ESTATOR GRUPO MOTOR-VENTILADOR DEL EVAPORADOR</t>
  </si>
  <si>
    <t>EMCSA</t>
  </si>
  <si>
    <t>ESTATOR MOTOR COMPRESOR SIN ACEITE</t>
  </si>
  <si>
    <t>Mecanizado</t>
  </si>
  <si>
    <t>INDUCIDO COMPLETO MONTADO SKH (Juego de 33 bobinas a cargo del contratista)</t>
  </si>
  <si>
    <t>INDUCIDO COMPLETO MONTADO SKH (Juego de 33 bobinas a cargo de Metro)</t>
  </si>
  <si>
    <t>I71411A</t>
  </si>
  <si>
    <t>E276469</t>
  </si>
  <si>
    <t>REFERENCIA</t>
  </si>
  <si>
    <t>CAMBIO DE EJE EN VENTILADORES REFERENCIAS 77102 Y 77111</t>
  </si>
  <si>
    <t>TOTAL OFERTA SIN IVA:</t>
  </si>
  <si>
    <t>IMPORTE DEL IVA:</t>
  </si>
  <si>
    <t>TOTAL OFERTA CON IVA: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</si>
</sst>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0"/>
      <color rgb="FF1F497D"/>
      <name val="Arial"/>
      <family val="2"/>
    </font>
    <font>
      <sz val="11"/>
      <color rgb="FF1F497D"/>
      <name val="Calibri"/>
      <family val="2"/>
    </font>
    <font>
      <sz val="11"/>
      <color theme="1"/>
      <name val="Calibri"/>
      <family val="2"/>
      <scheme val="minor"/>
    </font>
    <font>
      <sz val="14"/>
      <color rgb="FF1F497D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rgb="FF1F497D"/>
      </left>
      <right style="medium">
        <color rgb="FF1F497D"/>
      </right>
      <top style="medium">
        <color rgb="FF1F497D"/>
      </top>
      <bottom style="medium">
        <color rgb="FF1F497D"/>
      </bottom>
      <diagonal/>
    </border>
    <border>
      <left/>
      <right style="medium">
        <color rgb="FF1F497D"/>
      </right>
      <top style="medium">
        <color rgb="FF1F497D"/>
      </top>
      <bottom style="medium">
        <color rgb="FF1F497D"/>
      </bottom>
      <diagonal/>
    </border>
    <border>
      <left style="medium">
        <color rgb="FF1F497D"/>
      </left>
      <right style="medium">
        <color rgb="FF1F497D"/>
      </right>
      <top/>
      <bottom style="medium">
        <color rgb="FF1F497D"/>
      </bottom>
      <diagonal/>
    </border>
    <border>
      <left/>
      <right style="medium">
        <color rgb="FF1F497D"/>
      </right>
      <top/>
      <bottom style="medium">
        <color rgb="FF1F497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1F497D"/>
      </left>
      <right style="thin">
        <color rgb="FF1F497D"/>
      </right>
      <top style="thin">
        <color rgb="FF1F497D"/>
      </top>
      <bottom style="thin">
        <color rgb="FF1F497D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/>
    <xf numFmtId="44" fontId="2" fillId="4" borderId="4" xfId="1" applyFont="1" applyFill="1" applyBorder="1" applyAlignment="1" applyProtection="1">
      <alignment horizontal="left" vertical="center" wrapText="1"/>
      <protection locked="0"/>
    </xf>
    <xf numFmtId="0" fontId="0" fillId="4" borderId="6" xfId="0" applyFill="1" applyBorder="1" applyAlignment="1" applyProtection="1">
      <alignment horizontal="center"/>
      <protection locked="0"/>
    </xf>
    <xf numFmtId="0" fontId="0" fillId="4" borderId="7" xfId="0" applyFill="1" applyBorder="1" applyAlignment="1" applyProtection="1">
      <alignment horizontal="center"/>
      <protection locked="0"/>
    </xf>
    <xf numFmtId="0" fontId="0" fillId="4" borderId="8" xfId="0" applyFill="1" applyBorder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5" xfId="0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4" fontId="2" fillId="3" borderId="4" xfId="1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4" fontId="2" fillId="3" borderId="1" xfId="1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12</xdr:col>
      <xdr:colOff>28575</xdr:colOff>
      <xdr:row>13</xdr:row>
      <xdr:rowOff>45720</xdr:rowOff>
    </xdr:to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2397740" y="914400"/>
          <a:ext cx="3823335" cy="176022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 u="sng"/>
            <a:t>Instrucciones:</a:t>
          </a:r>
        </a:p>
        <a:p>
          <a:r>
            <a:rPr lang="es-ES" sz="1100"/>
            <a:t>Cumplimentar  sólo</a:t>
          </a:r>
          <a:r>
            <a:rPr lang="es-ES" sz="1100" baseline="0"/>
            <a:t> el nombre del Oferente y </a:t>
          </a:r>
          <a:r>
            <a:rPr lang="es-ES" sz="1100"/>
            <a:t>el precio unitario para cada una de las operaciones</a:t>
          </a:r>
          <a:r>
            <a:rPr lang="es-ES" sz="1100" baseline="0"/>
            <a:t> en la celdas marcadas en  verde </a:t>
          </a:r>
        </a:p>
        <a:p>
          <a:endParaRPr lang="es-ES" sz="1100" baseline="0"/>
        </a:p>
        <a:p>
          <a:r>
            <a:rPr lang="es-ES" sz="1100" baseline="0"/>
            <a:t>La hoja calculará de forma automática los Totales Parciales y el  Total de la Oferta como suma de todos los totales parciales.</a:t>
          </a:r>
        </a:p>
        <a:p>
          <a:r>
            <a:rPr lang="es-ES" sz="1100" baseline="0"/>
            <a:t>Deben cumplimentarse todos precios unitarios para que la oferta económica sea válida</a:t>
          </a:r>
        </a:p>
      </xdr:txBody>
    </xdr:sp>
    <xdr:clientData/>
  </xdr:twoCellAnchor>
  <xdr:twoCellAnchor>
    <xdr:from>
      <xdr:col>9</xdr:col>
      <xdr:colOff>53340</xdr:colOff>
      <xdr:row>7</xdr:row>
      <xdr:rowOff>0</xdr:rowOff>
    </xdr:from>
    <xdr:to>
      <xdr:col>9</xdr:col>
      <xdr:colOff>535305</xdr:colOff>
      <xdr:row>7</xdr:row>
      <xdr:rowOff>180975</xdr:rowOff>
    </xdr:to>
    <xdr:sp macro="" textlink="">
      <xdr:nvSpPr>
        <xdr:cNvPr id="5" name="2 Rectángul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3483590" y="1533525"/>
          <a:ext cx="481965" cy="18097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9"/>
  <sheetViews>
    <sheetView tabSelected="1" topLeftCell="A49" workbookViewId="0">
      <selection activeCell="F77" sqref="F77"/>
    </sheetView>
  </sheetViews>
  <sheetFormatPr baseColWidth="10" defaultRowHeight="15" x14ac:dyDescent="0.25"/>
  <cols>
    <col min="1" max="1" width="18.28515625" style="5" customWidth="1"/>
    <col min="2" max="2" width="81.28515625" style="5" customWidth="1"/>
    <col min="3" max="3" width="13.140625" style="5" bestFit="1" customWidth="1"/>
    <col min="4" max="4" width="21.42578125" style="5" customWidth="1"/>
    <col min="5" max="5" width="15.28515625" style="5" customWidth="1"/>
    <col min="6" max="6" width="14.7109375" style="5" customWidth="1"/>
    <col min="7" max="7" width="17.7109375" style="5" bestFit="1" customWidth="1"/>
    <col min="8" max="8" width="9.140625" style="5" bestFit="1" customWidth="1"/>
    <col min="9" max="16384" width="11.42578125" style="5"/>
  </cols>
  <sheetData>
    <row r="1" spans="1:6" ht="15.75" thickBot="1" x14ac:dyDescent="0.3">
      <c r="B1" s="6" t="s">
        <v>37</v>
      </c>
      <c r="C1" s="7" t="s">
        <v>38</v>
      </c>
      <c r="D1" s="2"/>
      <c r="E1" s="3"/>
      <c r="F1" s="4"/>
    </row>
    <row r="2" spans="1:6" ht="15.75" thickBot="1" x14ac:dyDescent="0.3"/>
    <row r="3" spans="1:6" ht="26.25" thickBot="1" x14ac:dyDescent="0.3">
      <c r="A3" s="8" t="s">
        <v>91</v>
      </c>
      <c r="B3" s="9" t="s">
        <v>0</v>
      </c>
      <c r="C3" s="9" t="s">
        <v>36</v>
      </c>
      <c r="D3" s="9" t="s">
        <v>1</v>
      </c>
      <c r="E3" s="9" t="s">
        <v>31</v>
      </c>
      <c r="F3" s="9" t="s">
        <v>33</v>
      </c>
    </row>
    <row r="4" spans="1:6" ht="15.75" thickBot="1" x14ac:dyDescent="0.3">
      <c r="A4" s="10">
        <v>72488</v>
      </c>
      <c r="B4" s="11" t="s">
        <v>35</v>
      </c>
      <c r="C4" s="11" t="s">
        <v>29</v>
      </c>
      <c r="D4" s="12">
        <v>2</v>
      </c>
      <c r="E4" s="1"/>
      <c r="F4" s="13">
        <f>D4*E4</f>
        <v>0</v>
      </c>
    </row>
    <row r="5" spans="1:6" ht="15.75" thickBot="1" x14ac:dyDescent="0.3">
      <c r="A5" s="10">
        <v>72488</v>
      </c>
      <c r="B5" s="11" t="s">
        <v>34</v>
      </c>
      <c r="C5" s="11" t="s">
        <v>29</v>
      </c>
      <c r="D5" s="12">
        <v>8</v>
      </c>
      <c r="E5" s="1"/>
      <c r="F5" s="13">
        <f t="shared" ref="F5:F75" si="0">D5*E5</f>
        <v>0</v>
      </c>
    </row>
    <row r="6" spans="1:6" ht="15.75" thickBot="1" x14ac:dyDescent="0.3">
      <c r="A6" s="10">
        <v>72488</v>
      </c>
      <c r="B6" s="11" t="s">
        <v>32</v>
      </c>
      <c r="C6" s="11" t="s">
        <v>29</v>
      </c>
      <c r="D6" s="12">
        <v>2</v>
      </c>
      <c r="E6" s="1"/>
      <c r="F6" s="13">
        <f t="shared" si="0"/>
        <v>0</v>
      </c>
    </row>
    <row r="7" spans="1:6" ht="15.75" thickBot="1" x14ac:dyDescent="0.3">
      <c r="A7" s="10">
        <v>77102</v>
      </c>
      <c r="B7" s="11" t="s">
        <v>2</v>
      </c>
      <c r="C7" s="11" t="s">
        <v>29</v>
      </c>
      <c r="D7" s="12">
        <v>60</v>
      </c>
      <c r="E7" s="1"/>
      <c r="F7" s="13">
        <f t="shared" si="0"/>
        <v>0</v>
      </c>
    </row>
    <row r="8" spans="1:6" ht="15.75" thickBot="1" x14ac:dyDescent="0.3">
      <c r="A8" s="10">
        <v>77111</v>
      </c>
      <c r="B8" s="11" t="s">
        <v>3</v>
      </c>
      <c r="C8" s="11" t="s">
        <v>29</v>
      </c>
      <c r="D8" s="12">
        <v>15</v>
      </c>
      <c r="E8" s="1"/>
      <c r="F8" s="13">
        <f t="shared" si="0"/>
        <v>0</v>
      </c>
    </row>
    <row r="9" spans="1:6" ht="15.75" thickBot="1" x14ac:dyDescent="0.3">
      <c r="A9" s="10">
        <v>78119</v>
      </c>
      <c r="B9" s="11" t="s">
        <v>4</v>
      </c>
      <c r="C9" s="11" t="s">
        <v>29</v>
      </c>
      <c r="D9" s="12">
        <v>20</v>
      </c>
      <c r="E9" s="1"/>
      <c r="F9" s="13">
        <f t="shared" si="0"/>
        <v>0</v>
      </c>
    </row>
    <row r="10" spans="1:6" ht="15.75" thickBot="1" x14ac:dyDescent="0.3">
      <c r="A10" s="10">
        <v>78525</v>
      </c>
      <c r="B10" s="11" t="s">
        <v>5</v>
      </c>
      <c r="C10" s="11" t="s">
        <v>29</v>
      </c>
      <c r="D10" s="12">
        <v>12</v>
      </c>
      <c r="E10" s="1"/>
      <c r="F10" s="13">
        <f t="shared" si="0"/>
        <v>0</v>
      </c>
    </row>
    <row r="11" spans="1:6" ht="15.75" thickBot="1" x14ac:dyDescent="0.3">
      <c r="A11" s="10">
        <v>86106</v>
      </c>
      <c r="B11" s="11" t="s">
        <v>6</v>
      </c>
      <c r="C11" s="11" t="s">
        <v>29</v>
      </c>
      <c r="D11" s="12">
        <v>20</v>
      </c>
      <c r="E11" s="1"/>
      <c r="F11" s="13">
        <f t="shared" si="0"/>
        <v>0</v>
      </c>
    </row>
    <row r="12" spans="1:6" ht="15.75" thickBot="1" x14ac:dyDescent="0.3">
      <c r="A12" s="10">
        <v>87804</v>
      </c>
      <c r="B12" s="11" t="s">
        <v>7</v>
      </c>
      <c r="C12" s="11" t="s">
        <v>29</v>
      </c>
      <c r="D12" s="12">
        <v>4</v>
      </c>
      <c r="E12" s="1"/>
      <c r="F12" s="13">
        <f t="shared" si="0"/>
        <v>0</v>
      </c>
    </row>
    <row r="13" spans="1:6" ht="15.75" thickBot="1" x14ac:dyDescent="0.3">
      <c r="A13" s="10">
        <v>88901</v>
      </c>
      <c r="B13" s="11" t="s">
        <v>8</v>
      </c>
      <c r="C13" s="11" t="s">
        <v>29</v>
      </c>
      <c r="D13" s="12">
        <v>40</v>
      </c>
      <c r="E13" s="1"/>
      <c r="F13" s="13">
        <f t="shared" si="0"/>
        <v>0</v>
      </c>
    </row>
    <row r="14" spans="1:6" ht="15.75" thickBot="1" x14ac:dyDescent="0.3">
      <c r="A14" s="10">
        <v>171401</v>
      </c>
      <c r="B14" s="11" t="s">
        <v>9</v>
      </c>
      <c r="C14" s="11" t="s">
        <v>29</v>
      </c>
      <c r="D14" s="12">
        <v>7</v>
      </c>
      <c r="E14" s="1"/>
      <c r="F14" s="13">
        <f t="shared" si="0"/>
        <v>0</v>
      </c>
    </row>
    <row r="15" spans="1:6" ht="15.75" thickBot="1" x14ac:dyDescent="0.3">
      <c r="A15" s="10">
        <v>173294</v>
      </c>
      <c r="B15" s="11" t="s">
        <v>10</v>
      </c>
      <c r="C15" s="11" t="s">
        <v>29</v>
      </c>
      <c r="D15" s="12">
        <v>2</v>
      </c>
      <c r="E15" s="1"/>
      <c r="F15" s="13">
        <f t="shared" si="0"/>
        <v>0</v>
      </c>
    </row>
    <row r="16" spans="1:6" ht="15.75" thickBot="1" x14ac:dyDescent="0.3">
      <c r="A16" s="10">
        <v>175011</v>
      </c>
      <c r="B16" s="11" t="s">
        <v>11</v>
      </c>
      <c r="C16" s="11" t="s">
        <v>29</v>
      </c>
      <c r="D16" s="12">
        <v>4</v>
      </c>
      <c r="E16" s="1"/>
      <c r="F16" s="13">
        <f t="shared" si="0"/>
        <v>0</v>
      </c>
    </row>
    <row r="17" spans="1:6" ht="15.75" thickBot="1" x14ac:dyDescent="0.3">
      <c r="A17" s="10">
        <v>175012</v>
      </c>
      <c r="B17" s="11" t="s">
        <v>12</v>
      </c>
      <c r="C17" s="11" t="s">
        <v>29</v>
      </c>
      <c r="D17" s="12">
        <v>4</v>
      </c>
      <c r="E17" s="1"/>
      <c r="F17" s="13">
        <f t="shared" si="0"/>
        <v>0</v>
      </c>
    </row>
    <row r="18" spans="1:6" ht="15.75" thickBot="1" x14ac:dyDescent="0.3">
      <c r="A18" s="10">
        <v>186102</v>
      </c>
      <c r="B18" s="11" t="s">
        <v>13</v>
      </c>
      <c r="C18" s="11" t="s">
        <v>29</v>
      </c>
      <c r="D18" s="12">
        <v>16</v>
      </c>
      <c r="E18" s="1"/>
      <c r="F18" s="13">
        <f t="shared" si="0"/>
        <v>0</v>
      </c>
    </row>
    <row r="19" spans="1:6" ht="15.75" thickBot="1" x14ac:dyDescent="0.3">
      <c r="A19" s="10">
        <v>188901</v>
      </c>
      <c r="B19" s="11" t="s">
        <v>14</v>
      </c>
      <c r="C19" s="11" t="s">
        <v>29</v>
      </c>
      <c r="D19" s="12">
        <v>16</v>
      </c>
      <c r="E19" s="1"/>
      <c r="F19" s="13">
        <f t="shared" si="0"/>
        <v>0</v>
      </c>
    </row>
    <row r="20" spans="1:6" ht="15.75" thickBot="1" x14ac:dyDescent="0.3">
      <c r="A20" s="10">
        <v>189401</v>
      </c>
      <c r="B20" s="11" t="s">
        <v>15</v>
      </c>
      <c r="C20" s="11" t="s">
        <v>29</v>
      </c>
      <c r="D20" s="12">
        <v>2</v>
      </c>
      <c r="E20" s="1"/>
      <c r="F20" s="13">
        <f t="shared" si="0"/>
        <v>0</v>
      </c>
    </row>
    <row r="21" spans="1:6" ht="15.75" thickBot="1" x14ac:dyDescent="0.3">
      <c r="A21" s="10">
        <v>189402</v>
      </c>
      <c r="B21" s="11" t="s">
        <v>16</v>
      </c>
      <c r="C21" s="11" t="s">
        <v>29</v>
      </c>
      <c r="D21" s="12">
        <v>4</v>
      </c>
      <c r="E21" s="1"/>
      <c r="F21" s="13">
        <f t="shared" si="0"/>
        <v>0</v>
      </c>
    </row>
    <row r="22" spans="1:6" ht="15.75" thickBot="1" x14ac:dyDescent="0.3">
      <c r="A22" s="10">
        <v>189406</v>
      </c>
      <c r="B22" s="11" t="s">
        <v>17</v>
      </c>
      <c r="C22" s="11" t="s">
        <v>29</v>
      </c>
      <c r="D22" s="12">
        <v>20</v>
      </c>
      <c r="E22" s="1"/>
      <c r="F22" s="13">
        <f t="shared" si="0"/>
        <v>0</v>
      </c>
    </row>
    <row r="23" spans="1:6" ht="15.75" thickBot="1" x14ac:dyDescent="0.3">
      <c r="A23" s="10">
        <v>270203</v>
      </c>
      <c r="B23" s="11" t="s">
        <v>18</v>
      </c>
      <c r="C23" s="11" t="s">
        <v>29</v>
      </c>
      <c r="D23" s="12">
        <v>30</v>
      </c>
      <c r="E23" s="1"/>
      <c r="F23" s="13">
        <f t="shared" si="0"/>
        <v>0</v>
      </c>
    </row>
    <row r="24" spans="1:6" ht="15.75" thickBot="1" x14ac:dyDescent="0.3">
      <c r="A24" s="10">
        <v>270204</v>
      </c>
      <c r="B24" s="11" t="s">
        <v>56</v>
      </c>
      <c r="C24" s="11" t="s">
        <v>29</v>
      </c>
      <c r="D24" s="12">
        <v>4</v>
      </c>
      <c r="E24" s="1"/>
      <c r="F24" s="13">
        <f t="shared" si="0"/>
        <v>0</v>
      </c>
    </row>
    <row r="25" spans="1:6" ht="15.75" thickBot="1" x14ac:dyDescent="0.3">
      <c r="A25" s="10">
        <v>270603</v>
      </c>
      <c r="B25" s="11" t="s">
        <v>19</v>
      </c>
      <c r="C25" s="11" t="s">
        <v>29</v>
      </c>
      <c r="D25" s="12">
        <v>3</v>
      </c>
      <c r="E25" s="1"/>
      <c r="F25" s="13">
        <f t="shared" si="0"/>
        <v>0</v>
      </c>
    </row>
    <row r="26" spans="1:6" ht="15.75" thickBot="1" x14ac:dyDescent="0.3">
      <c r="A26" s="10">
        <v>271514</v>
      </c>
      <c r="B26" s="11" t="s">
        <v>20</v>
      </c>
      <c r="C26" s="11" t="s">
        <v>29</v>
      </c>
      <c r="D26" s="12">
        <v>50</v>
      </c>
      <c r="E26" s="1"/>
      <c r="F26" s="13">
        <f t="shared" si="0"/>
        <v>0</v>
      </c>
    </row>
    <row r="27" spans="1:6" ht="15.75" thickBot="1" x14ac:dyDescent="0.3">
      <c r="A27" s="10">
        <v>271703</v>
      </c>
      <c r="B27" s="11" t="s">
        <v>21</v>
      </c>
      <c r="C27" s="11" t="s">
        <v>29</v>
      </c>
      <c r="D27" s="12">
        <v>8</v>
      </c>
      <c r="E27" s="1"/>
      <c r="F27" s="13">
        <f t="shared" si="0"/>
        <v>0</v>
      </c>
    </row>
    <row r="28" spans="1:6" ht="15.75" thickBot="1" x14ac:dyDescent="0.3">
      <c r="A28" s="10">
        <v>276408</v>
      </c>
      <c r="B28" s="11" t="s">
        <v>22</v>
      </c>
      <c r="C28" s="11" t="s">
        <v>29</v>
      </c>
      <c r="D28" s="12">
        <v>50</v>
      </c>
      <c r="E28" s="1"/>
      <c r="F28" s="13">
        <f t="shared" si="0"/>
        <v>0</v>
      </c>
    </row>
    <row r="29" spans="1:6" ht="15.75" thickBot="1" x14ac:dyDescent="0.3">
      <c r="A29" s="10">
        <v>276469</v>
      </c>
      <c r="B29" s="11" t="s">
        <v>57</v>
      </c>
      <c r="C29" s="11" t="s">
        <v>29</v>
      </c>
      <c r="D29" s="12">
        <v>6</v>
      </c>
      <c r="E29" s="1"/>
      <c r="F29" s="13">
        <f t="shared" si="0"/>
        <v>0</v>
      </c>
    </row>
    <row r="30" spans="1:6" ht="15.75" thickBot="1" x14ac:dyDescent="0.3">
      <c r="A30" s="10">
        <v>281803</v>
      </c>
      <c r="B30" s="11" t="s">
        <v>58</v>
      </c>
      <c r="C30" s="11" t="s">
        <v>29</v>
      </c>
      <c r="D30" s="12">
        <v>4</v>
      </c>
      <c r="E30" s="1"/>
      <c r="F30" s="13">
        <f t="shared" si="0"/>
        <v>0</v>
      </c>
    </row>
    <row r="31" spans="1:6" ht="15.75" thickBot="1" x14ac:dyDescent="0.3">
      <c r="A31" s="10">
        <v>286423</v>
      </c>
      <c r="B31" s="11" t="s">
        <v>23</v>
      </c>
      <c r="C31" s="11" t="s">
        <v>29</v>
      </c>
      <c r="D31" s="12">
        <v>4</v>
      </c>
      <c r="E31" s="1"/>
      <c r="F31" s="13">
        <f t="shared" si="0"/>
        <v>0</v>
      </c>
    </row>
    <row r="32" spans="1:6" ht="15.75" thickBot="1" x14ac:dyDescent="0.3">
      <c r="A32" s="10">
        <v>403301</v>
      </c>
      <c r="B32" s="11" t="s">
        <v>24</v>
      </c>
      <c r="C32" s="11" t="s">
        <v>29</v>
      </c>
      <c r="D32" s="12">
        <v>4</v>
      </c>
      <c r="E32" s="1"/>
      <c r="F32" s="13">
        <f t="shared" si="0"/>
        <v>0</v>
      </c>
    </row>
    <row r="33" spans="1:6" ht="15.75" thickBot="1" x14ac:dyDescent="0.3">
      <c r="A33" s="10" t="s">
        <v>59</v>
      </c>
      <c r="B33" s="11" t="s">
        <v>60</v>
      </c>
      <c r="C33" s="11" t="s">
        <v>29</v>
      </c>
      <c r="D33" s="12">
        <v>2</v>
      </c>
      <c r="E33" s="1"/>
      <c r="F33" s="13">
        <f t="shared" si="0"/>
        <v>0</v>
      </c>
    </row>
    <row r="34" spans="1:6" ht="15.75" thickBot="1" x14ac:dyDescent="0.3">
      <c r="A34" s="10" t="s">
        <v>61</v>
      </c>
      <c r="B34" s="11" t="s">
        <v>62</v>
      </c>
      <c r="C34" s="11" t="s">
        <v>29</v>
      </c>
      <c r="D34" s="12">
        <v>6</v>
      </c>
      <c r="E34" s="1"/>
      <c r="F34" s="13">
        <f t="shared" si="0"/>
        <v>0</v>
      </c>
    </row>
    <row r="35" spans="1:6" ht="15.75" thickBot="1" x14ac:dyDescent="0.3">
      <c r="A35" s="10" t="s">
        <v>25</v>
      </c>
      <c r="B35" s="11" t="s">
        <v>63</v>
      </c>
      <c r="C35" s="11" t="s">
        <v>29</v>
      </c>
      <c r="D35" s="12">
        <v>6</v>
      </c>
      <c r="E35" s="1"/>
      <c r="F35" s="13">
        <f t="shared" si="0"/>
        <v>0</v>
      </c>
    </row>
    <row r="36" spans="1:6" ht="15.75" thickBot="1" x14ac:dyDescent="0.3">
      <c r="A36" s="10" t="s">
        <v>25</v>
      </c>
      <c r="B36" s="11" t="s">
        <v>26</v>
      </c>
      <c r="C36" s="11" t="s">
        <v>29</v>
      </c>
      <c r="D36" s="12">
        <v>2</v>
      </c>
      <c r="E36" s="1"/>
      <c r="F36" s="13">
        <f t="shared" si="0"/>
        <v>0</v>
      </c>
    </row>
    <row r="37" spans="1:6" ht="15.75" thickBot="1" x14ac:dyDescent="0.3">
      <c r="A37" s="10" t="s">
        <v>25</v>
      </c>
      <c r="B37" s="11" t="s">
        <v>27</v>
      </c>
      <c r="C37" s="11" t="s">
        <v>29</v>
      </c>
      <c r="D37" s="12">
        <v>2</v>
      </c>
      <c r="E37" s="1"/>
      <c r="F37" s="13">
        <f t="shared" si="0"/>
        <v>0</v>
      </c>
    </row>
    <row r="38" spans="1:6" ht="15.75" thickBot="1" x14ac:dyDescent="0.3">
      <c r="A38" s="10">
        <v>77102</v>
      </c>
      <c r="B38" s="11" t="s">
        <v>2</v>
      </c>
      <c r="C38" s="11" t="s">
        <v>28</v>
      </c>
      <c r="D38" s="12">
        <v>12</v>
      </c>
      <c r="E38" s="1"/>
      <c r="F38" s="13">
        <f t="shared" si="0"/>
        <v>0</v>
      </c>
    </row>
    <row r="39" spans="1:6" ht="15.75" thickBot="1" x14ac:dyDescent="0.3">
      <c r="A39" s="10">
        <v>77111</v>
      </c>
      <c r="B39" s="11" t="s">
        <v>3</v>
      </c>
      <c r="C39" s="11" t="s">
        <v>28</v>
      </c>
      <c r="D39" s="12">
        <v>2</v>
      </c>
      <c r="E39" s="1"/>
      <c r="F39" s="13">
        <f t="shared" si="0"/>
        <v>0</v>
      </c>
    </row>
    <row r="40" spans="1:6" ht="15.75" thickBot="1" x14ac:dyDescent="0.3">
      <c r="A40" s="10">
        <v>86106</v>
      </c>
      <c r="B40" s="11" t="s">
        <v>6</v>
      </c>
      <c r="C40" s="11" t="s">
        <v>28</v>
      </c>
      <c r="D40" s="12">
        <v>10</v>
      </c>
      <c r="E40" s="1"/>
      <c r="F40" s="13">
        <f t="shared" si="0"/>
        <v>0</v>
      </c>
    </row>
    <row r="41" spans="1:6" ht="15.75" thickBot="1" x14ac:dyDescent="0.3">
      <c r="A41" s="10">
        <v>88901</v>
      </c>
      <c r="B41" s="11" t="s">
        <v>8</v>
      </c>
      <c r="C41" s="11" t="s">
        <v>28</v>
      </c>
      <c r="D41" s="12">
        <v>8</v>
      </c>
      <c r="E41" s="1"/>
      <c r="F41" s="13">
        <f t="shared" si="0"/>
        <v>0</v>
      </c>
    </row>
    <row r="42" spans="1:6" ht="15.75" thickBot="1" x14ac:dyDescent="0.3">
      <c r="A42" s="10">
        <v>171401</v>
      </c>
      <c r="B42" s="11" t="s">
        <v>9</v>
      </c>
      <c r="C42" s="11" t="s">
        <v>28</v>
      </c>
      <c r="D42" s="12">
        <v>2</v>
      </c>
      <c r="E42" s="1"/>
      <c r="F42" s="13">
        <f t="shared" si="0"/>
        <v>0</v>
      </c>
    </row>
    <row r="43" spans="1:6" ht="15.75" thickBot="1" x14ac:dyDescent="0.3">
      <c r="A43" s="10">
        <v>186102</v>
      </c>
      <c r="B43" s="11" t="s">
        <v>13</v>
      </c>
      <c r="C43" s="11" t="s">
        <v>28</v>
      </c>
      <c r="D43" s="12">
        <v>8</v>
      </c>
      <c r="E43" s="1"/>
      <c r="F43" s="13">
        <f t="shared" si="0"/>
        <v>0</v>
      </c>
    </row>
    <row r="44" spans="1:6" ht="15.75" thickBot="1" x14ac:dyDescent="0.3">
      <c r="A44" s="10">
        <v>188901</v>
      </c>
      <c r="B44" s="11" t="s">
        <v>14</v>
      </c>
      <c r="C44" s="11" t="s">
        <v>28</v>
      </c>
      <c r="D44" s="12">
        <v>10</v>
      </c>
      <c r="E44" s="1"/>
      <c r="F44" s="13">
        <f t="shared" si="0"/>
        <v>0</v>
      </c>
    </row>
    <row r="45" spans="1:6" ht="15.75" thickBot="1" x14ac:dyDescent="0.3">
      <c r="A45" s="10">
        <v>189406</v>
      </c>
      <c r="B45" s="11" t="s">
        <v>17</v>
      </c>
      <c r="C45" s="11" t="s">
        <v>28</v>
      </c>
      <c r="D45" s="12">
        <v>6</v>
      </c>
      <c r="E45" s="1"/>
      <c r="F45" s="13">
        <f t="shared" si="0"/>
        <v>0</v>
      </c>
    </row>
    <row r="46" spans="1:6" ht="15.75" thickBot="1" x14ac:dyDescent="0.3">
      <c r="A46" s="10">
        <v>270203</v>
      </c>
      <c r="B46" s="11" t="s">
        <v>18</v>
      </c>
      <c r="C46" s="11" t="s">
        <v>28</v>
      </c>
      <c r="D46" s="12">
        <v>2</v>
      </c>
      <c r="E46" s="1"/>
      <c r="F46" s="13">
        <f t="shared" si="0"/>
        <v>0</v>
      </c>
    </row>
    <row r="47" spans="1:6" ht="15.75" thickBot="1" x14ac:dyDescent="0.3">
      <c r="A47" s="10">
        <v>270204</v>
      </c>
      <c r="B47" s="11" t="s">
        <v>56</v>
      </c>
      <c r="C47" s="11" t="s">
        <v>28</v>
      </c>
      <c r="D47" s="12">
        <v>5</v>
      </c>
      <c r="E47" s="1"/>
      <c r="F47" s="13">
        <f t="shared" si="0"/>
        <v>0</v>
      </c>
    </row>
    <row r="48" spans="1:6" ht="15.75" thickBot="1" x14ac:dyDescent="0.3">
      <c r="A48" s="10">
        <v>270603</v>
      </c>
      <c r="B48" s="11" t="s">
        <v>19</v>
      </c>
      <c r="C48" s="11" t="s">
        <v>28</v>
      </c>
      <c r="D48" s="12">
        <v>18</v>
      </c>
      <c r="E48" s="1"/>
      <c r="F48" s="13">
        <f t="shared" si="0"/>
        <v>0</v>
      </c>
    </row>
    <row r="49" spans="1:6" ht="15.75" thickBot="1" x14ac:dyDescent="0.3">
      <c r="A49" s="10">
        <v>271514</v>
      </c>
      <c r="B49" s="11" t="s">
        <v>20</v>
      </c>
      <c r="C49" s="11" t="s">
        <v>28</v>
      </c>
      <c r="D49" s="12">
        <v>14</v>
      </c>
      <c r="E49" s="1"/>
      <c r="F49" s="13">
        <f t="shared" si="0"/>
        <v>0</v>
      </c>
    </row>
    <row r="50" spans="1:6" ht="15.75" thickBot="1" x14ac:dyDescent="0.3">
      <c r="A50" s="10">
        <v>271703</v>
      </c>
      <c r="B50" s="11" t="s">
        <v>21</v>
      </c>
      <c r="C50" s="11" t="s">
        <v>28</v>
      </c>
      <c r="D50" s="12">
        <v>4</v>
      </c>
      <c r="E50" s="1"/>
      <c r="F50" s="13">
        <f t="shared" si="0"/>
        <v>0</v>
      </c>
    </row>
    <row r="51" spans="1:6" ht="15.75" thickBot="1" x14ac:dyDescent="0.3">
      <c r="A51" s="14" t="s">
        <v>64</v>
      </c>
      <c r="B51" s="11" t="s">
        <v>87</v>
      </c>
      <c r="C51" s="11" t="s">
        <v>40</v>
      </c>
      <c r="D51" s="12">
        <v>1</v>
      </c>
      <c r="E51" s="1"/>
      <c r="F51" s="13">
        <f t="shared" si="0"/>
        <v>0</v>
      </c>
    </row>
    <row r="52" spans="1:6" ht="15.75" thickBot="1" x14ac:dyDescent="0.3">
      <c r="A52" s="14" t="s">
        <v>89</v>
      </c>
      <c r="B52" s="11" t="s">
        <v>88</v>
      </c>
      <c r="C52" s="11" t="s">
        <v>40</v>
      </c>
      <c r="D52" s="12">
        <v>2</v>
      </c>
      <c r="E52" s="1"/>
      <c r="F52" s="13">
        <f t="shared" si="0"/>
        <v>0</v>
      </c>
    </row>
    <row r="53" spans="1:6" ht="15.75" thickBot="1" x14ac:dyDescent="0.3">
      <c r="A53" s="10" t="s">
        <v>39</v>
      </c>
      <c r="B53" s="11" t="s">
        <v>65</v>
      </c>
      <c r="C53" s="11" t="s">
        <v>40</v>
      </c>
      <c r="D53" s="12">
        <v>12</v>
      </c>
      <c r="E53" s="1"/>
      <c r="F53" s="13">
        <f t="shared" si="0"/>
        <v>0</v>
      </c>
    </row>
    <row r="54" spans="1:6" ht="15.75" thickBot="1" x14ac:dyDescent="0.3">
      <c r="A54" s="10" t="s">
        <v>41</v>
      </c>
      <c r="B54" s="11" t="s">
        <v>66</v>
      </c>
      <c r="C54" s="11" t="s">
        <v>40</v>
      </c>
      <c r="D54" s="12">
        <v>6</v>
      </c>
      <c r="E54" s="1"/>
      <c r="F54" s="13">
        <f t="shared" si="0"/>
        <v>0</v>
      </c>
    </row>
    <row r="55" spans="1:6" ht="15.75" thickBot="1" x14ac:dyDescent="0.3">
      <c r="A55" s="10" t="s">
        <v>42</v>
      </c>
      <c r="B55" s="11" t="s">
        <v>67</v>
      </c>
      <c r="C55" s="11" t="s">
        <v>40</v>
      </c>
      <c r="D55" s="12">
        <v>6</v>
      </c>
      <c r="E55" s="1"/>
      <c r="F55" s="13">
        <f t="shared" si="0"/>
        <v>0</v>
      </c>
    </row>
    <row r="56" spans="1:6" ht="15.75" thickBot="1" x14ac:dyDescent="0.3">
      <c r="A56" s="10" t="s">
        <v>68</v>
      </c>
      <c r="B56" s="11" t="s">
        <v>69</v>
      </c>
      <c r="C56" s="11" t="s">
        <v>40</v>
      </c>
      <c r="D56" s="12">
        <v>5</v>
      </c>
      <c r="E56" s="1"/>
      <c r="F56" s="13">
        <f t="shared" si="0"/>
        <v>0</v>
      </c>
    </row>
    <row r="57" spans="1:6" ht="15.75" thickBot="1" x14ac:dyDescent="0.3">
      <c r="A57" s="10" t="s">
        <v>43</v>
      </c>
      <c r="B57" s="11" t="s">
        <v>70</v>
      </c>
      <c r="C57" s="11" t="s">
        <v>40</v>
      </c>
      <c r="D57" s="12">
        <v>10</v>
      </c>
      <c r="E57" s="1"/>
      <c r="F57" s="13">
        <f t="shared" si="0"/>
        <v>0</v>
      </c>
    </row>
    <row r="58" spans="1:6" ht="15.75" thickBot="1" x14ac:dyDescent="0.3">
      <c r="A58" s="10" t="s">
        <v>71</v>
      </c>
      <c r="B58" s="11" t="s">
        <v>72</v>
      </c>
      <c r="C58" s="11" t="s">
        <v>40</v>
      </c>
      <c r="D58" s="12">
        <v>5</v>
      </c>
      <c r="E58" s="1"/>
      <c r="F58" s="13">
        <f t="shared" si="0"/>
        <v>0</v>
      </c>
    </row>
    <row r="59" spans="1:6" ht="15.75" thickBot="1" x14ac:dyDescent="0.3">
      <c r="A59" s="10" t="s">
        <v>44</v>
      </c>
      <c r="B59" s="11" t="s">
        <v>73</v>
      </c>
      <c r="C59" s="11" t="s">
        <v>40</v>
      </c>
      <c r="D59" s="12">
        <v>5</v>
      </c>
      <c r="E59" s="1"/>
      <c r="F59" s="13">
        <f t="shared" si="0"/>
        <v>0</v>
      </c>
    </row>
    <row r="60" spans="1:6" ht="15.75" thickBot="1" x14ac:dyDescent="0.3">
      <c r="A60" s="10" t="s">
        <v>74</v>
      </c>
      <c r="B60" s="11" t="s">
        <v>75</v>
      </c>
      <c r="C60" s="11" t="s">
        <v>40</v>
      </c>
      <c r="D60" s="12">
        <v>12</v>
      </c>
      <c r="E60" s="1"/>
      <c r="F60" s="13">
        <f t="shared" si="0"/>
        <v>0</v>
      </c>
    </row>
    <row r="61" spans="1:6" ht="15.75" thickBot="1" x14ac:dyDescent="0.3">
      <c r="A61" s="10" t="s">
        <v>45</v>
      </c>
      <c r="B61" s="11" t="s">
        <v>76</v>
      </c>
      <c r="C61" s="11" t="s">
        <v>40</v>
      </c>
      <c r="D61" s="12">
        <v>12</v>
      </c>
      <c r="E61" s="1"/>
      <c r="F61" s="13">
        <f t="shared" si="0"/>
        <v>0</v>
      </c>
    </row>
    <row r="62" spans="1:6" ht="15.75" thickBot="1" x14ac:dyDescent="0.3">
      <c r="A62" s="10" t="s">
        <v>46</v>
      </c>
      <c r="B62" s="11" t="s">
        <v>77</v>
      </c>
      <c r="C62" s="11" t="s">
        <v>40</v>
      </c>
      <c r="D62" s="12">
        <v>3</v>
      </c>
      <c r="E62" s="1"/>
      <c r="F62" s="13">
        <f t="shared" si="0"/>
        <v>0</v>
      </c>
    </row>
    <row r="63" spans="1:6" ht="15.75" thickBot="1" x14ac:dyDescent="0.3">
      <c r="A63" s="10" t="s">
        <v>47</v>
      </c>
      <c r="B63" s="11" t="s">
        <v>78</v>
      </c>
      <c r="C63" s="11" t="s">
        <v>40</v>
      </c>
      <c r="D63" s="12">
        <v>12</v>
      </c>
      <c r="E63" s="1"/>
      <c r="F63" s="13">
        <f t="shared" si="0"/>
        <v>0</v>
      </c>
    </row>
    <row r="64" spans="1:6" ht="15.75" thickBot="1" x14ac:dyDescent="0.3">
      <c r="A64" s="10" t="s">
        <v>48</v>
      </c>
      <c r="B64" s="11" t="s">
        <v>79</v>
      </c>
      <c r="C64" s="11" t="s">
        <v>40</v>
      </c>
      <c r="D64" s="12">
        <v>5</v>
      </c>
      <c r="E64" s="1"/>
      <c r="F64" s="13">
        <f t="shared" si="0"/>
        <v>0</v>
      </c>
    </row>
    <row r="65" spans="1:6" ht="15.75" thickBot="1" x14ac:dyDescent="0.3">
      <c r="A65" s="10" t="s">
        <v>49</v>
      </c>
      <c r="B65" s="11" t="s">
        <v>80</v>
      </c>
      <c r="C65" s="11" t="s">
        <v>40</v>
      </c>
      <c r="D65" s="12">
        <v>14</v>
      </c>
      <c r="E65" s="1"/>
      <c r="F65" s="13">
        <f t="shared" si="0"/>
        <v>0</v>
      </c>
    </row>
    <row r="66" spans="1:6" ht="15.75" thickBot="1" x14ac:dyDescent="0.3">
      <c r="A66" s="10" t="s">
        <v>90</v>
      </c>
      <c r="B66" s="11" t="s">
        <v>81</v>
      </c>
      <c r="C66" s="11" t="s">
        <v>40</v>
      </c>
      <c r="D66" s="12">
        <v>5</v>
      </c>
      <c r="E66" s="1"/>
      <c r="F66" s="13">
        <f t="shared" si="0"/>
        <v>0</v>
      </c>
    </row>
    <row r="67" spans="1:6" ht="15.75" thickBot="1" x14ac:dyDescent="0.3">
      <c r="A67" s="10" t="s">
        <v>82</v>
      </c>
      <c r="B67" s="11" t="s">
        <v>83</v>
      </c>
      <c r="C67" s="11" t="s">
        <v>40</v>
      </c>
      <c r="D67" s="12">
        <v>4</v>
      </c>
      <c r="E67" s="1"/>
      <c r="F67" s="13">
        <f t="shared" si="0"/>
        <v>0</v>
      </c>
    </row>
    <row r="68" spans="1:6" ht="15.75" thickBot="1" x14ac:dyDescent="0.3">
      <c r="A68" s="10" t="s">
        <v>84</v>
      </c>
      <c r="B68" s="11" t="s">
        <v>85</v>
      </c>
      <c r="C68" s="11" t="s">
        <v>40</v>
      </c>
      <c r="D68" s="12">
        <v>6</v>
      </c>
      <c r="E68" s="1"/>
      <c r="F68" s="13">
        <f t="shared" si="0"/>
        <v>0</v>
      </c>
    </row>
    <row r="69" spans="1:6" ht="15.75" thickBot="1" x14ac:dyDescent="0.3">
      <c r="A69" s="10">
        <v>86803</v>
      </c>
      <c r="B69" s="11" t="s">
        <v>51</v>
      </c>
      <c r="C69" s="11" t="s">
        <v>30</v>
      </c>
      <c r="D69" s="12">
        <v>4</v>
      </c>
      <c r="E69" s="1"/>
      <c r="F69" s="13">
        <f t="shared" si="0"/>
        <v>0</v>
      </c>
    </row>
    <row r="70" spans="1:6" ht="19.5" customHeight="1" thickBot="1" x14ac:dyDescent="0.3">
      <c r="A70" s="10">
        <v>71411</v>
      </c>
      <c r="B70" s="11" t="s">
        <v>52</v>
      </c>
      <c r="C70" s="11" t="s">
        <v>30</v>
      </c>
      <c r="D70" s="12">
        <v>1</v>
      </c>
      <c r="E70" s="1"/>
      <c r="F70" s="13">
        <f t="shared" si="0"/>
        <v>0</v>
      </c>
    </row>
    <row r="71" spans="1:6" ht="15.75" thickBot="1" x14ac:dyDescent="0.3">
      <c r="A71" s="10">
        <v>76602</v>
      </c>
      <c r="B71" s="11" t="s">
        <v>53</v>
      </c>
      <c r="C71" s="11" t="s">
        <v>30</v>
      </c>
      <c r="D71" s="12">
        <v>6</v>
      </c>
      <c r="E71" s="1"/>
      <c r="F71" s="13">
        <f t="shared" si="0"/>
        <v>0</v>
      </c>
    </row>
    <row r="72" spans="1:6" ht="15.75" thickBot="1" x14ac:dyDescent="0.3">
      <c r="A72" s="10">
        <v>76632</v>
      </c>
      <c r="B72" s="11" t="s">
        <v>54</v>
      </c>
      <c r="C72" s="11" t="s">
        <v>30</v>
      </c>
      <c r="D72" s="12">
        <v>3</v>
      </c>
      <c r="E72" s="1"/>
      <c r="F72" s="13">
        <f t="shared" si="0"/>
        <v>0</v>
      </c>
    </row>
    <row r="73" spans="1:6" ht="15.75" thickBot="1" x14ac:dyDescent="0.3">
      <c r="A73" s="10" t="s">
        <v>25</v>
      </c>
      <c r="B73" s="11" t="s">
        <v>50</v>
      </c>
      <c r="C73" s="11" t="s">
        <v>30</v>
      </c>
      <c r="D73" s="12">
        <v>4</v>
      </c>
      <c r="E73" s="1"/>
      <c r="F73" s="13">
        <f t="shared" si="0"/>
        <v>0</v>
      </c>
    </row>
    <row r="74" spans="1:6" ht="15.75" thickBot="1" x14ac:dyDescent="0.3">
      <c r="A74" s="10" t="s">
        <v>25</v>
      </c>
      <c r="B74" s="11" t="s">
        <v>55</v>
      </c>
      <c r="C74" s="11" t="s">
        <v>86</v>
      </c>
      <c r="D74" s="12">
        <v>50</v>
      </c>
      <c r="E74" s="1"/>
      <c r="F74" s="13">
        <f t="shared" si="0"/>
        <v>0</v>
      </c>
    </row>
    <row r="75" spans="1:6" ht="15.75" thickBot="1" x14ac:dyDescent="0.3">
      <c r="A75" s="10" t="s">
        <v>25</v>
      </c>
      <c r="B75" s="11" t="s">
        <v>92</v>
      </c>
      <c r="C75" s="11" t="s">
        <v>86</v>
      </c>
      <c r="D75" s="12">
        <v>10</v>
      </c>
      <c r="E75" s="1"/>
      <c r="F75" s="13">
        <f t="shared" si="0"/>
        <v>0</v>
      </c>
    </row>
    <row r="76" spans="1:6" ht="15.75" thickBot="1" x14ac:dyDescent="0.3"/>
    <row r="77" spans="1:6" ht="19.5" thickBot="1" x14ac:dyDescent="0.3">
      <c r="D77" s="15" t="s">
        <v>93</v>
      </c>
      <c r="E77" s="15"/>
      <c r="F77" s="16">
        <f>SUM(F4:F75)</f>
        <v>0</v>
      </c>
    </row>
    <row r="78" spans="1:6" ht="19.5" thickBot="1" x14ac:dyDescent="0.3">
      <c r="D78" s="15" t="s">
        <v>94</v>
      </c>
      <c r="E78" s="15"/>
      <c r="F78" s="16">
        <f>F77*21%</f>
        <v>0</v>
      </c>
    </row>
    <row r="79" spans="1:6" ht="19.5" thickBot="1" x14ac:dyDescent="0.3">
      <c r="D79" s="15" t="s">
        <v>95</v>
      </c>
      <c r="E79" s="15"/>
      <c r="F79" s="16">
        <f>F77+F78</f>
        <v>0</v>
      </c>
    </row>
  </sheetData>
  <sheetProtection algorithmName="SHA-512" hashValue="rF7Jv/6LeQjRyvy1n/UDlCVg1OfXsczn4CqKN0bmzelW+9d5azKh/q0GNhWVOgMMxMNsCA/6QLOKuiQ+4iELww==" saltValue="5mtBIcDT5i28c7CgL5Tlvg==" spinCount="100000" sheet="1" objects="1" scenarios="1"/>
  <mergeCells count="4">
    <mergeCell ref="D77:E77"/>
    <mergeCell ref="D1:F1"/>
    <mergeCell ref="D78:E78"/>
    <mergeCell ref="D79:E79"/>
  </mergeCells>
  <dataValidations count="1">
    <dataValidation type="decimal" allowBlank="1" showInputMessage="1" showErrorMessage="1" error="Debe introducir un dato numérico" sqref="E4:E75" xr:uid="{00000000-0002-0000-0000-000000000000}">
      <formula1>0</formula1>
      <formula2>10000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Junquera Mata, Jacinto</dc:creator>
  <cp:lastModifiedBy>Ocaña Moreno, Juan F.</cp:lastModifiedBy>
  <dcterms:created xsi:type="dcterms:W3CDTF">2016-02-24T12:51:47Z</dcterms:created>
  <dcterms:modified xsi:type="dcterms:W3CDTF">2019-10-10T07:06:46Z</dcterms:modified>
</cp:coreProperties>
</file>