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9265\Desktop\solicitudes LICITACIÓN\__2000002597_MANIOBRA, SUST E INTEGRAC\1. Vb Pliegos\"/>
    </mc:Choice>
  </mc:AlternateContent>
  <bookViews>
    <workbookView xWindow="-15" yWindow="3840" windowWidth="19440" windowHeight="3900"/>
  </bookViews>
  <sheets>
    <sheet name="Modelo Oferta Eco - Uds. Obra" sheetId="1" r:id="rId1"/>
  </sheets>
  <calcPr calcId="162913"/>
</workbook>
</file>

<file path=xl/calcChain.xml><?xml version="1.0" encoding="utf-8"?>
<calcChain xmlns="http://schemas.openxmlformats.org/spreadsheetml/2006/main">
  <c r="F24" i="1" l="1"/>
  <c r="G24" i="1" s="1"/>
  <c r="H24" i="1" s="1"/>
  <c r="F22" i="1"/>
  <c r="G22" i="1" s="1"/>
  <c r="H22" i="1" s="1"/>
  <c r="F20" i="1"/>
  <c r="G20" i="1" s="1"/>
  <c r="H20" i="1" s="1"/>
  <c r="F18" i="1"/>
  <c r="F17" i="1"/>
  <c r="F15" i="1"/>
  <c r="G15" i="1" s="1"/>
  <c r="H15" i="1" s="1"/>
  <c r="F13" i="1"/>
  <c r="F12" i="1"/>
  <c r="F10" i="1"/>
  <c r="F9" i="1"/>
  <c r="G17" i="1" l="1"/>
  <c r="H17" i="1" s="1"/>
  <c r="G12" i="1"/>
  <c r="H12" i="1" s="1"/>
  <c r="G9" i="1"/>
  <c r="H9" i="1" s="1"/>
  <c r="H26" i="1" l="1"/>
  <c r="H28" i="1" l="1"/>
  <c r="H27" i="1"/>
  <c r="H29" i="1" l="1"/>
  <c r="H30" i="1" s="1"/>
  <c r="H31" i="1" s="1"/>
</calcChain>
</file>

<file path=xl/sharedStrings.xml><?xml version="1.0" encoding="utf-8"?>
<sst xmlns="http://schemas.openxmlformats.org/spreadsheetml/2006/main" count="36" uniqueCount="31">
  <si>
    <t>DESGLOSE DE UNIDADES POSIBLES DE OBRA A EJECUTAR EN CADA ESCALERA MECÁNICA OBJETO DE LA REFORMA</t>
  </si>
  <si>
    <t>Unidades de obra</t>
  </si>
  <si>
    <t>TOTAL MATERIALES</t>
  </si>
  <si>
    <t>Mano de obra</t>
  </si>
  <si>
    <t>TOTAL MANO DE OBRA</t>
  </si>
  <si>
    <t>TOTAL UNIDAD DE OBRA</t>
  </si>
  <si>
    <t>Descompuestos de mano de obra</t>
  </si>
  <si>
    <t>€ / h</t>
  </si>
  <si>
    <t>Total parcial mano de obra</t>
  </si>
  <si>
    <t>Reforma cuadro + Control velocidades pasamanos y motor</t>
  </si>
  <si>
    <t>Ingeniero de desarrollo y soporte</t>
  </si>
  <si>
    <t>Técnico especializado</t>
  </si>
  <si>
    <t>Tendido cable Ethernet</t>
  </si>
  <si>
    <t>Actualización SW de la U. Maestra</t>
  </si>
  <si>
    <t>Programador especializado</t>
  </si>
  <si>
    <t>Entrega documentación, generación de esquemas y su distribución</t>
  </si>
  <si>
    <t>Técnico delineación</t>
  </si>
  <si>
    <t>Técnico reproducción y reparto</t>
  </si>
  <si>
    <t>Desmontaje parcial U.R. actual</t>
  </si>
  <si>
    <t>Traslado Alimentación del Sistema Contraincendios</t>
  </si>
  <si>
    <t>Presupuesto ejecucuón material</t>
  </si>
  <si>
    <t>Desmontaje total U.R. actual y trasalado del cable Profibus o Unitelway con línea de alimentación eléctrica.</t>
  </si>
  <si>
    <t>Gatos generales (13%)</t>
  </si>
  <si>
    <t>Beneficio insdustrial (6%)</t>
  </si>
  <si>
    <t>Uds.
Horas</t>
  </si>
  <si>
    <t xml:space="preserve">Pliego de Prescripciones Técnicas ANEXO IV (b) </t>
  </si>
  <si>
    <t>LOTE 2</t>
  </si>
  <si>
    <t xml:space="preserve"> REFORMA DE LA MANIOBRA, SUSTITUCIÓN DEL PLC DE CONTROL E INTEGRACIÓN EN COMMIT EN 28 ESCALERAS MECÁNICAS MARCA THYSSEN.</t>
  </si>
  <si>
    <t>Total oferta sin I.V.A.</t>
  </si>
  <si>
    <t>I.V.A. (21%)</t>
  </si>
  <si>
    <t>Total oferta con I.V.A.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</si>
</sst>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0\ &quot;€&quot;_-;\-* #,##0.000\ &quot;€&quot;_-;_-* &quot;-&quot;?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left" vertical="center" indent="1"/>
    </xf>
    <xf numFmtId="0" fontId="5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 indent="1"/>
    </xf>
    <xf numFmtId="8" fontId="5" fillId="2" borderId="4" xfId="0" applyNumberFormat="1" applyFont="1" applyFill="1" applyBorder="1" applyAlignment="1">
      <alignment vertical="center"/>
    </xf>
    <xf numFmtId="0" fontId="0" fillId="2" borderId="4" xfId="0" applyFill="1" applyBorder="1"/>
    <xf numFmtId="0" fontId="5" fillId="3" borderId="1" xfId="0" applyFont="1" applyFill="1" applyBorder="1" applyAlignment="1">
      <alignment horizontal="left" vertical="center" wrapText="1" inden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center" indent="1"/>
    </xf>
    <xf numFmtId="8" fontId="5" fillId="0" borderId="7" xfId="0" applyNumberFormat="1" applyFont="1" applyBorder="1" applyAlignment="1">
      <alignment vertical="center"/>
    </xf>
    <xf numFmtId="8" fontId="5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right" indent="1"/>
    </xf>
    <xf numFmtId="0" fontId="6" fillId="0" borderId="0" xfId="0" applyFont="1"/>
    <xf numFmtId="164" fontId="2" fillId="5" borderId="1" xfId="0" applyNumberFormat="1" applyFont="1" applyFill="1" applyBorder="1"/>
    <xf numFmtId="164" fontId="0" fillId="5" borderId="1" xfId="0" applyNumberFormat="1" applyFont="1" applyFill="1" applyBorder="1" applyAlignment="1">
      <alignment horizontal="right"/>
    </xf>
    <xf numFmtId="164" fontId="2" fillId="5" borderId="1" xfId="0" applyNumberFormat="1" applyFont="1" applyFill="1" applyBorder="1" applyAlignment="1">
      <alignment horizontal="right"/>
    </xf>
    <xf numFmtId="44" fontId="0" fillId="5" borderId="1" xfId="0" applyNumberFormat="1" applyFill="1" applyBorder="1" applyAlignment="1">
      <alignment vertical="center"/>
    </xf>
    <xf numFmtId="44" fontId="0" fillId="5" borderId="3" xfId="0" applyNumberFormat="1" applyFill="1" applyBorder="1" applyAlignment="1">
      <alignment vertical="center"/>
    </xf>
    <xf numFmtId="44" fontId="0" fillId="5" borderId="3" xfId="0" applyNumberFormat="1" applyFill="1" applyBorder="1" applyAlignment="1">
      <alignment horizontal="center" vertical="center"/>
    </xf>
    <xf numFmtId="7" fontId="5" fillId="0" borderId="1" xfId="1" applyNumberFormat="1" applyFont="1" applyBorder="1" applyAlignment="1" applyProtection="1">
      <alignment horizontal="center" vertical="center"/>
      <protection locked="0"/>
    </xf>
    <xf numFmtId="7" fontId="0" fillId="0" borderId="3" xfId="0" applyNumberFormat="1" applyBorder="1" applyAlignment="1" applyProtection="1">
      <alignment horizontal="center" vertical="center"/>
      <protection locked="0"/>
    </xf>
    <xf numFmtId="7" fontId="0" fillId="4" borderId="1" xfId="0" applyNumberFormat="1" applyFill="1" applyBorder="1" applyAlignment="1" applyProtection="1">
      <alignment horizontal="center" vertical="center"/>
      <protection locked="0"/>
    </xf>
    <xf numFmtId="2" fontId="0" fillId="4" borderId="1" xfId="0" applyNumberFormat="1" applyFont="1" applyFill="1" applyBorder="1" applyAlignment="1" applyProtection="1">
      <alignment horizontal="center" vertical="center"/>
      <protection locked="0"/>
    </xf>
    <xf numFmtId="7" fontId="1" fillId="4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right" indent="1"/>
    </xf>
    <xf numFmtId="0" fontId="0" fillId="0" borderId="0" xfId="0" applyProtection="1">
      <protection locked="0"/>
    </xf>
    <xf numFmtId="0" fontId="5" fillId="3" borderId="2" xfId="0" applyFont="1" applyFill="1" applyBorder="1" applyAlignment="1">
      <alignment horizontal="left" vertical="center" wrapText="1" indent="1"/>
    </xf>
    <xf numFmtId="0" fontId="5" fillId="3" borderId="6" xfId="0" applyFont="1" applyFill="1" applyBorder="1" applyAlignment="1">
      <alignment horizontal="left" vertical="center" wrapText="1" indent="1"/>
    </xf>
    <xf numFmtId="7" fontId="0" fillId="4" borderId="2" xfId="1" applyNumberFormat="1" applyFont="1" applyFill="1" applyBorder="1" applyAlignment="1" applyProtection="1">
      <alignment horizontal="center" vertical="center"/>
      <protection locked="0"/>
    </xf>
    <xf numFmtId="7" fontId="0" fillId="4" borderId="6" xfId="1" applyNumberFormat="1" applyFont="1" applyFill="1" applyBorder="1" applyAlignment="1" applyProtection="1">
      <alignment horizontal="center" vertical="center"/>
      <protection locked="0"/>
    </xf>
    <xf numFmtId="44" fontId="0" fillId="5" borderId="1" xfId="0" applyNumberFormat="1" applyFont="1" applyFill="1" applyBorder="1" applyAlignment="1">
      <alignment horizontal="center" vertical="center"/>
    </xf>
    <xf numFmtId="44" fontId="2" fillId="5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zoomScale="85" zoomScaleNormal="85" workbookViewId="0">
      <selection activeCell="E9" sqref="E9"/>
    </sheetView>
  </sheetViews>
  <sheetFormatPr baseColWidth="10" defaultRowHeight="15" x14ac:dyDescent="0.25"/>
  <cols>
    <col min="1" max="1" width="42.28515625" customWidth="1"/>
    <col min="2" max="2" width="12.7109375" customWidth="1"/>
    <col min="3" max="3" width="33.85546875" customWidth="1"/>
    <col min="4" max="4" width="6.7109375" customWidth="1"/>
    <col min="6" max="6" width="18.7109375" customWidth="1"/>
    <col min="7" max="7" width="12.7109375" customWidth="1"/>
    <col min="8" max="8" width="15" customWidth="1"/>
  </cols>
  <sheetData>
    <row r="1" spans="1:8" ht="18.75" x14ac:dyDescent="0.25">
      <c r="A1" s="1" t="s">
        <v>25</v>
      </c>
      <c r="D1" s="1" t="s">
        <v>26</v>
      </c>
    </row>
    <row r="3" spans="1:8" ht="15.75" x14ac:dyDescent="0.25">
      <c r="A3" s="17" t="s">
        <v>27</v>
      </c>
    </row>
    <row r="6" spans="1:8" ht="18.75" x14ac:dyDescent="0.25">
      <c r="A6" s="1" t="s">
        <v>0</v>
      </c>
      <c r="B6" s="2"/>
      <c r="C6" s="2"/>
      <c r="D6" s="2"/>
    </row>
    <row r="7" spans="1:8" ht="15" customHeight="1" x14ac:dyDescent="0.25">
      <c r="A7" s="37" t="s">
        <v>1</v>
      </c>
      <c r="B7" s="39" t="s">
        <v>2</v>
      </c>
      <c r="C7" s="41" t="s">
        <v>3</v>
      </c>
      <c r="D7" s="42"/>
      <c r="E7" s="42"/>
      <c r="F7" s="43"/>
      <c r="G7" s="39" t="s">
        <v>4</v>
      </c>
      <c r="H7" s="39" t="s">
        <v>5</v>
      </c>
    </row>
    <row r="8" spans="1:8" ht="30" x14ac:dyDescent="0.25">
      <c r="A8" s="38"/>
      <c r="B8" s="40"/>
      <c r="C8" s="3" t="s">
        <v>6</v>
      </c>
      <c r="D8" s="5" t="s">
        <v>24</v>
      </c>
      <c r="E8" s="4" t="s">
        <v>7</v>
      </c>
      <c r="F8" s="5" t="s">
        <v>8</v>
      </c>
      <c r="G8" s="40"/>
      <c r="H8" s="40"/>
    </row>
    <row r="9" spans="1:8" ht="15" customHeight="1" x14ac:dyDescent="0.25">
      <c r="A9" s="31" t="s">
        <v>9</v>
      </c>
      <c r="B9" s="33">
        <v>0</v>
      </c>
      <c r="C9" s="6" t="s">
        <v>10</v>
      </c>
      <c r="D9" s="27">
        <v>0</v>
      </c>
      <c r="E9" s="28">
        <v>0</v>
      </c>
      <c r="F9" s="23">
        <f>D9*E9</f>
        <v>0</v>
      </c>
      <c r="G9" s="35">
        <f>F9+F10</f>
        <v>0</v>
      </c>
      <c r="H9" s="36">
        <f>B9+G9</f>
        <v>0</v>
      </c>
    </row>
    <row r="10" spans="1:8" x14ac:dyDescent="0.25">
      <c r="A10" s="32"/>
      <c r="B10" s="34"/>
      <c r="C10" s="6" t="s">
        <v>11</v>
      </c>
      <c r="D10" s="27">
        <v>0</v>
      </c>
      <c r="E10" s="28">
        <v>0</v>
      </c>
      <c r="F10" s="23">
        <f>D10*E10</f>
        <v>0</v>
      </c>
      <c r="G10" s="35"/>
      <c r="H10" s="36"/>
    </row>
    <row r="11" spans="1:8" ht="6" customHeight="1" x14ac:dyDescent="0.25">
      <c r="A11" s="7"/>
      <c r="B11" s="8"/>
      <c r="C11" s="9"/>
      <c r="D11" s="9"/>
      <c r="E11" s="10"/>
      <c r="F11" s="10"/>
      <c r="G11" s="10"/>
      <c r="H11" s="10"/>
    </row>
    <row r="12" spans="1:8" x14ac:dyDescent="0.25">
      <c r="A12" s="31" t="s">
        <v>12</v>
      </c>
      <c r="B12" s="33">
        <v>0</v>
      </c>
      <c r="C12" s="6" t="s">
        <v>10</v>
      </c>
      <c r="D12" s="27">
        <v>0</v>
      </c>
      <c r="E12" s="28">
        <v>0</v>
      </c>
      <c r="F12" s="23">
        <f>D12*E12</f>
        <v>0</v>
      </c>
      <c r="G12" s="35">
        <f>F12+F13</f>
        <v>0</v>
      </c>
      <c r="H12" s="36">
        <f>B12+G12</f>
        <v>0</v>
      </c>
    </row>
    <row r="13" spans="1:8" x14ac:dyDescent="0.25">
      <c r="A13" s="32"/>
      <c r="B13" s="34"/>
      <c r="C13" s="6" t="s">
        <v>11</v>
      </c>
      <c r="D13" s="27">
        <v>0</v>
      </c>
      <c r="E13" s="28">
        <v>0</v>
      </c>
      <c r="F13" s="23">
        <f>D13*E13</f>
        <v>0</v>
      </c>
      <c r="G13" s="35"/>
      <c r="H13" s="36"/>
    </row>
    <row r="14" spans="1:8" ht="6" customHeight="1" x14ac:dyDescent="0.25">
      <c r="A14" s="7"/>
      <c r="B14" s="8"/>
      <c r="C14" s="9"/>
      <c r="D14" s="9"/>
      <c r="E14" s="10"/>
      <c r="F14" s="10"/>
      <c r="G14" s="10"/>
      <c r="H14" s="10"/>
    </row>
    <row r="15" spans="1:8" x14ac:dyDescent="0.25">
      <c r="A15" s="11" t="s">
        <v>13</v>
      </c>
      <c r="B15" s="24">
        <v>0</v>
      </c>
      <c r="C15" s="6" t="s">
        <v>14</v>
      </c>
      <c r="D15" s="27">
        <v>0</v>
      </c>
      <c r="E15" s="28">
        <v>0</v>
      </c>
      <c r="F15" s="23">
        <f>D15*E15</f>
        <v>0</v>
      </c>
      <c r="G15" s="21">
        <f>F15</f>
        <v>0</v>
      </c>
      <c r="H15" s="18">
        <f>B15+G15</f>
        <v>0</v>
      </c>
    </row>
    <row r="16" spans="1:8" ht="6" customHeight="1" x14ac:dyDescent="0.25">
      <c r="A16" s="7"/>
      <c r="B16" s="8"/>
      <c r="C16" s="9"/>
      <c r="D16" s="9"/>
      <c r="E16" s="10"/>
      <c r="F16" s="10"/>
      <c r="G16" s="10"/>
      <c r="H16" s="10"/>
    </row>
    <row r="17" spans="1:8" ht="15" customHeight="1" x14ac:dyDescent="0.25">
      <c r="A17" s="31" t="s">
        <v>15</v>
      </c>
      <c r="B17" s="33">
        <v>0</v>
      </c>
      <c r="C17" s="6" t="s">
        <v>16</v>
      </c>
      <c r="D17" s="27">
        <v>0</v>
      </c>
      <c r="E17" s="28">
        <v>0</v>
      </c>
      <c r="F17" s="23">
        <f>D17*E17</f>
        <v>0</v>
      </c>
      <c r="G17" s="35">
        <f>F17+F18</f>
        <v>0</v>
      </c>
      <c r="H17" s="36">
        <f>B17+G17</f>
        <v>0</v>
      </c>
    </row>
    <row r="18" spans="1:8" x14ac:dyDescent="0.25">
      <c r="A18" s="32"/>
      <c r="B18" s="34"/>
      <c r="C18" s="6" t="s">
        <v>17</v>
      </c>
      <c r="D18" s="27">
        <v>0</v>
      </c>
      <c r="E18" s="28">
        <v>0</v>
      </c>
      <c r="F18" s="23">
        <f>D18*E18</f>
        <v>0</v>
      </c>
      <c r="G18" s="35"/>
      <c r="H18" s="36"/>
    </row>
    <row r="19" spans="1:8" ht="6" customHeight="1" x14ac:dyDescent="0.25">
      <c r="A19" s="7"/>
      <c r="B19" s="8"/>
      <c r="C19" s="9"/>
      <c r="D19" s="9"/>
      <c r="E19" s="10"/>
      <c r="F19" s="10"/>
      <c r="G19" s="10"/>
      <c r="H19" s="10"/>
    </row>
    <row r="20" spans="1:8" ht="45" x14ac:dyDescent="0.25">
      <c r="A20" s="11" t="s">
        <v>21</v>
      </c>
      <c r="B20" s="25">
        <v>0</v>
      </c>
      <c r="C20" s="6" t="s">
        <v>11</v>
      </c>
      <c r="D20" s="27">
        <v>0</v>
      </c>
      <c r="E20" s="28">
        <v>0</v>
      </c>
      <c r="F20" s="23">
        <f>D20*E20</f>
        <v>0</v>
      </c>
      <c r="G20" s="22">
        <f>F20</f>
        <v>0</v>
      </c>
      <c r="H20" s="18">
        <f>B20+G20</f>
        <v>0</v>
      </c>
    </row>
    <row r="21" spans="1:8" ht="6" customHeight="1" x14ac:dyDescent="0.25">
      <c r="A21" s="7"/>
      <c r="B21" s="8"/>
      <c r="C21" s="9"/>
      <c r="D21" s="9"/>
      <c r="E21" s="10"/>
      <c r="F21" s="10"/>
      <c r="G21" s="10"/>
      <c r="H21" s="10"/>
    </row>
    <row r="22" spans="1:8" x14ac:dyDescent="0.25">
      <c r="A22" s="11" t="s">
        <v>18</v>
      </c>
      <c r="B22" s="26">
        <v>0</v>
      </c>
      <c r="C22" s="6" t="s">
        <v>11</v>
      </c>
      <c r="D22" s="27">
        <v>0</v>
      </c>
      <c r="E22" s="28">
        <v>0</v>
      </c>
      <c r="F22" s="23">
        <f>D22*E22</f>
        <v>0</v>
      </c>
      <c r="G22" s="23">
        <f>F22</f>
        <v>0</v>
      </c>
      <c r="H22" s="18">
        <f>B22+G22</f>
        <v>0</v>
      </c>
    </row>
    <row r="23" spans="1:8" x14ac:dyDescent="0.25">
      <c r="A23" s="7"/>
      <c r="B23" s="8"/>
      <c r="C23" s="9"/>
      <c r="D23" s="9"/>
      <c r="E23" s="10"/>
      <c r="F23" s="10"/>
      <c r="G23" s="10"/>
      <c r="H23" s="10"/>
    </row>
    <row r="24" spans="1:8" ht="30" x14ac:dyDescent="0.25">
      <c r="A24" s="11" t="s">
        <v>19</v>
      </c>
      <c r="B24" s="24">
        <v>0</v>
      </c>
      <c r="C24" s="6" t="s">
        <v>11</v>
      </c>
      <c r="D24" s="27">
        <v>0</v>
      </c>
      <c r="E24" s="28">
        <v>0</v>
      </c>
      <c r="F24" s="23">
        <f>D24*E24</f>
        <v>0</v>
      </c>
      <c r="G24" s="23">
        <f>F24</f>
        <v>0</v>
      </c>
      <c r="H24" s="18">
        <f>B24+G24</f>
        <v>0</v>
      </c>
    </row>
    <row r="25" spans="1:8" x14ac:dyDescent="0.25">
      <c r="A25" s="12"/>
      <c r="B25" s="13"/>
      <c r="C25" s="14"/>
      <c r="D25" s="15"/>
    </row>
    <row r="26" spans="1:8" x14ac:dyDescent="0.25">
      <c r="C26" s="15"/>
      <c r="D26" s="15"/>
      <c r="G26" s="16" t="s">
        <v>20</v>
      </c>
      <c r="H26" s="19">
        <f>SUM(H9+H12+H15+H17+H20+H22+H24)</f>
        <v>0</v>
      </c>
    </row>
    <row r="27" spans="1:8" x14ac:dyDescent="0.25">
      <c r="C27" s="15"/>
      <c r="D27" s="15"/>
      <c r="G27" s="16" t="s">
        <v>22</v>
      </c>
      <c r="H27" s="19">
        <f>H26*0.13</f>
        <v>0</v>
      </c>
    </row>
    <row r="28" spans="1:8" x14ac:dyDescent="0.25">
      <c r="C28" s="15"/>
      <c r="D28" s="15"/>
      <c r="G28" s="16" t="s">
        <v>23</v>
      </c>
      <c r="H28" s="19">
        <f>H26*0.06</f>
        <v>0</v>
      </c>
    </row>
    <row r="29" spans="1:8" x14ac:dyDescent="0.25">
      <c r="C29" s="15"/>
      <c r="D29" s="15"/>
      <c r="G29" s="16" t="s">
        <v>28</v>
      </c>
      <c r="H29" s="20">
        <f>H26+H27+H28</f>
        <v>0</v>
      </c>
    </row>
    <row r="30" spans="1:8" x14ac:dyDescent="0.25">
      <c r="C30" s="30"/>
      <c r="G30" s="29" t="s">
        <v>29</v>
      </c>
      <c r="H30" s="19">
        <f>H29*0.21</f>
        <v>0</v>
      </c>
    </row>
    <row r="31" spans="1:8" x14ac:dyDescent="0.25">
      <c r="G31" s="16" t="s">
        <v>30</v>
      </c>
      <c r="H31" s="20">
        <f>H29+H30</f>
        <v>0</v>
      </c>
    </row>
  </sheetData>
  <sheetProtection password="CCF9" sheet="1" objects="1" scenarios="1"/>
  <mergeCells count="17">
    <mergeCell ref="A9:A10"/>
    <mergeCell ref="B9:B10"/>
    <mergeCell ref="G9:G10"/>
    <mergeCell ref="H9:H10"/>
    <mergeCell ref="A7:A8"/>
    <mergeCell ref="B7:B8"/>
    <mergeCell ref="C7:F7"/>
    <mergeCell ref="G7:G8"/>
    <mergeCell ref="H7:H8"/>
    <mergeCell ref="A17:A18"/>
    <mergeCell ref="B17:B18"/>
    <mergeCell ref="G17:G18"/>
    <mergeCell ref="H17:H18"/>
    <mergeCell ref="A12:A13"/>
    <mergeCell ref="B12:B13"/>
    <mergeCell ref="G12:G13"/>
    <mergeCell ref="H12:H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Modelo Oferta Eco - Uds. Obra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López, Francisco Javier</dc:creator>
  <cp:lastModifiedBy>De la Fuente del Cura, Sara</cp:lastModifiedBy>
  <dcterms:created xsi:type="dcterms:W3CDTF">2018-04-19T10:32:06Z</dcterms:created>
  <dcterms:modified xsi:type="dcterms:W3CDTF">2019-03-12T10:05:18Z</dcterms:modified>
</cp:coreProperties>
</file>