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OSUF\Contratos\2019\GASTO\CONTRATO SOPORTE 2020-2024\DOCUMENTACIÓN\Rev Licitaciones\Versión IV\"/>
    </mc:Choice>
  </mc:AlternateContent>
  <xr:revisionPtr revIDLastSave="0" documentId="8_{214A84E3-299F-446C-9753-B5468FB74EC1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Matriz de Costes por Roles" sheetId="1" r:id="rId1"/>
  </sheets>
  <calcPr calcId="191029"/>
</workbook>
</file>

<file path=xl/calcChain.xml><?xml version="1.0" encoding="utf-8"?>
<calcChain xmlns="http://schemas.openxmlformats.org/spreadsheetml/2006/main">
  <c r="B24" i="1" l="1"/>
  <c r="E6" i="1" l="1"/>
  <c r="E10" i="1"/>
  <c r="F10" i="1" s="1"/>
  <c r="G10" i="1" s="1"/>
  <c r="E14" i="1"/>
  <c r="E11" i="1"/>
  <c r="E5" i="1"/>
  <c r="E13" i="1"/>
  <c r="E3" i="1"/>
  <c r="E4" i="1"/>
  <c r="E16" i="1"/>
  <c r="E7" i="1"/>
  <c r="E12" i="1"/>
  <c r="E2" i="1"/>
  <c r="E9" i="1"/>
  <c r="E8" i="1"/>
  <c r="E15" i="1"/>
  <c r="F4" i="1" l="1"/>
  <c r="G4" i="1" s="1"/>
  <c r="F5" i="1"/>
  <c r="G5" i="1" s="1"/>
  <c r="F6" i="1"/>
  <c r="G6" i="1" s="1"/>
  <c r="F7" i="1"/>
  <c r="G7" i="1" s="1"/>
  <c r="F8" i="1"/>
  <c r="G8" i="1" s="1"/>
  <c r="F9" i="1"/>
  <c r="G9" i="1" s="1"/>
  <c r="F11" i="1"/>
  <c r="G11" i="1" s="1"/>
  <c r="F12" i="1"/>
  <c r="G12" i="1" s="1"/>
  <c r="F13" i="1"/>
  <c r="G13" i="1" s="1"/>
  <c r="F14" i="1"/>
  <c r="G14" i="1" s="1"/>
  <c r="H14" i="1" s="1"/>
  <c r="I14" i="1" s="1"/>
  <c r="F15" i="1"/>
  <c r="G15" i="1" s="1"/>
  <c r="F16" i="1"/>
  <c r="G16" i="1" s="1"/>
  <c r="F2" i="1"/>
  <c r="G2" i="1" s="1"/>
  <c r="H2" i="1" s="1"/>
  <c r="I2" i="1" s="1"/>
  <c r="H7" i="1" l="1"/>
  <c r="I7" i="1" s="1"/>
  <c r="H15" i="1"/>
  <c r="I15" i="1" s="1"/>
  <c r="H12" i="1"/>
  <c r="I12" i="1" s="1"/>
  <c r="H5" i="1"/>
  <c r="I5" i="1" s="1"/>
  <c r="F3" i="1"/>
  <c r="G3" i="1" s="1"/>
  <c r="H3" i="1" s="1"/>
  <c r="I3" i="1" s="1"/>
  <c r="I17" i="1" l="1"/>
  <c r="I19" i="1" s="1"/>
  <c r="I20" i="1" l="1"/>
  <c r="I21" i="1" s="1"/>
</calcChain>
</file>

<file path=xl/sharedStrings.xml><?xml version="1.0" encoding="utf-8"?>
<sst xmlns="http://schemas.openxmlformats.org/spreadsheetml/2006/main" count="37" uniqueCount="36">
  <si>
    <t>Técnico</t>
  </si>
  <si>
    <t>GEIM</t>
  </si>
  <si>
    <t>Logístico</t>
  </si>
  <si>
    <t>Transportista</t>
  </si>
  <si>
    <t>Maquetador</t>
  </si>
  <si>
    <t>Puesto Cliente</t>
  </si>
  <si>
    <t>Homologador</t>
  </si>
  <si>
    <t>Técnico de Calidad</t>
  </si>
  <si>
    <t>Roles</t>
  </si>
  <si>
    <t>Grupos Exigidos en PPT</t>
  </si>
  <si>
    <t>Nº Técnicos Ofertados</t>
  </si>
  <si>
    <t>Cálculo Importe x Técnico (Anual)</t>
  </si>
  <si>
    <t>Cálculo Importe Total Rol (Anual)</t>
  </si>
  <si>
    <t xml:space="preserve"> Cálculo Importe Total Grupo (Anual)</t>
  </si>
  <si>
    <t>Cálculo Importe Total Grupo en Contrato (4 años)</t>
  </si>
  <si>
    <t>Jornadas año</t>
  </si>
  <si>
    <t>Responsable de Proyecto</t>
  </si>
  <si>
    <t>Técnico de Soporte</t>
  </si>
  <si>
    <t>Técnico de Soporte Planificador</t>
  </si>
  <si>
    <t>Homologador Planificador</t>
  </si>
  <si>
    <t>Logístico Planificador</t>
  </si>
  <si>
    <t>Técnico Planificador</t>
  </si>
  <si>
    <t>Soporte in Situ</t>
  </si>
  <si>
    <t>Homologación del Puesto Cliente</t>
  </si>
  <si>
    <t>Gestión y Distribución Centralizada</t>
  </si>
  <si>
    <t>Calidad</t>
  </si>
  <si>
    <t xml:space="preserve">Gestor Informes </t>
  </si>
  <si>
    <t>Técnico Especialista Puesto Cliente</t>
  </si>
  <si>
    <t>Licencias</t>
  </si>
  <si>
    <t>Total Coste del Mantenimiento del Equipamiento</t>
  </si>
  <si>
    <t>Total Coste del Contrato</t>
  </si>
  <si>
    <t>Total Coste Medios Humanos</t>
  </si>
  <si>
    <t>Importe Jornada</t>
  </si>
  <si>
    <t>Total Jornadas (según Calendario Laboral Comunidad de Madrid)</t>
  </si>
  <si>
    <t>Importe IVA</t>
  </si>
  <si>
    <t>Total Oferta (con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</si>
</sst>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4" xfId="0" applyFont="1" applyBorder="1" applyProtection="1">
      <protection locked="0"/>
    </xf>
    <xf numFmtId="2" fontId="2" fillId="0" borderId="4" xfId="0" applyNumberFormat="1" applyFont="1" applyBorder="1" applyProtection="1">
      <protection locked="0"/>
    </xf>
    <xf numFmtId="0" fontId="2" fillId="0" borderId="6" xfId="0" applyFont="1" applyBorder="1" applyProtection="1">
      <protection locked="0"/>
    </xf>
    <xf numFmtId="2" fontId="2" fillId="0" borderId="6" xfId="0" applyNumberFormat="1" applyFont="1" applyBorder="1" applyProtection="1">
      <protection locked="0"/>
    </xf>
    <xf numFmtId="0" fontId="2" fillId="0" borderId="9" xfId="0" applyFont="1" applyBorder="1" applyProtection="1">
      <protection locked="0"/>
    </xf>
    <xf numFmtId="2" fontId="2" fillId="0" borderId="9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12" xfId="0" applyFont="1" applyBorder="1" applyProtection="1">
      <protection locked="0"/>
    </xf>
    <xf numFmtId="2" fontId="2" fillId="0" borderId="12" xfId="0" applyNumberFormat="1" applyFont="1" applyBorder="1" applyProtection="1">
      <protection locked="0"/>
    </xf>
    <xf numFmtId="4" fontId="6" fillId="0" borderId="10" xfId="0" applyNumberFormat="1" applyFont="1" applyBorder="1" applyProtection="1">
      <protection locked="0"/>
    </xf>
    <xf numFmtId="4" fontId="6" fillId="0" borderId="10" xfId="0" applyNumberFormat="1" applyFont="1" applyBorder="1" applyProtection="1"/>
    <xf numFmtId="0" fontId="2" fillId="0" borderId="0" xfId="0" applyFont="1" applyProtection="1"/>
    <xf numFmtId="0" fontId="2" fillId="0" borderId="1" xfId="0" applyFont="1" applyBorder="1" applyProtection="1"/>
    <xf numFmtId="2" fontId="2" fillId="0" borderId="0" xfId="0" applyNumberFormat="1" applyFont="1" applyProtection="1"/>
    <xf numFmtId="3" fontId="2" fillId="0" borderId="0" xfId="0" applyNumberFormat="1" applyFont="1" applyProtection="1"/>
    <xf numFmtId="4" fontId="2" fillId="0" borderId="0" xfId="0" applyNumberFormat="1" applyFont="1" applyProtection="1"/>
    <xf numFmtId="0" fontId="5" fillId="0" borderId="0" xfId="0" applyFont="1" applyProtection="1"/>
    <xf numFmtId="4" fontId="2" fillId="0" borderId="4" xfId="0" applyNumberFormat="1" applyFont="1" applyBorder="1" applyProtection="1"/>
    <xf numFmtId="4" fontId="2" fillId="0" borderId="4" xfId="0" applyNumberFormat="1" applyFont="1" applyBorder="1" applyAlignment="1" applyProtection="1">
      <alignment horizontal="right"/>
    </xf>
    <xf numFmtId="4" fontId="4" fillId="0" borderId="4" xfId="0" applyNumberFormat="1" applyFont="1" applyBorder="1" applyAlignment="1" applyProtection="1">
      <alignment horizontal="right"/>
    </xf>
    <xf numFmtId="4" fontId="2" fillId="0" borderId="6" xfId="0" applyNumberFormat="1" applyFont="1" applyBorder="1" applyProtection="1"/>
    <xf numFmtId="4" fontId="2" fillId="0" borderId="9" xfId="0" applyNumberFormat="1" applyFont="1" applyBorder="1" applyProtection="1"/>
    <xf numFmtId="4" fontId="2" fillId="0" borderId="1" xfId="0" applyNumberFormat="1" applyFont="1" applyBorder="1" applyProtection="1"/>
    <xf numFmtId="4" fontId="2" fillId="0" borderId="4" xfId="0" applyNumberFormat="1" applyFont="1" applyBorder="1" applyAlignment="1" applyProtection="1">
      <alignment horizontal="right" vertical="center"/>
    </xf>
    <xf numFmtId="4" fontId="4" fillId="0" borderId="4" xfId="0" applyNumberFormat="1" applyFont="1" applyBorder="1" applyAlignment="1" applyProtection="1">
      <alignment horizontal="right" vertical="center"/>
    </xf>
    <xf numFmtId="0" fontId="3" fillId="0" borderId="3" xfId="0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left" wrapText="1"/>
    </xf>
    <xf numFmtId="0" fontId="2" fillId="0" borderId="6" xfId="0" applyFont="1" applyBorder="1" applyAlignment="1" applyProtection="1">
      <alignment horizontal="left"/>
    </xf>
    <xf numFmtId="0" fontId="2" fillId="0" borderId="9" xfId="0" applyFont="1" applyBorder="1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0" borderId="12" xfId="0" applyFont="1" applyBorder="1" applyAlignment="1" applyProtection="1">
      <alignment horizontal="left"/>
    </xf>
    <xf numFmtId="0" fontId="3" fillId="0" borderId="3" xfId="0" applyFont="1" applyBorder="1" applyAlignment="1" applyProtection="1">
      <alignment vertical="top" wrapText="1"/>
    </xf>
    <xf numFmtId="4" fontId="1" fillId="2" borderId="5" xfId="0" applyNumberFormat="1" applyFont="1" applyFill="1" applyBorder="1" applyAlignment="1" applyProtection="1">
      <alignment horizontal="center" wrapText="1"/>
    </xf>
    <xf numFmtId="0" fontId="1" fillId="2" borderId="7" xfId="0" applyFont="1" applyFill="1" applyBorder="1" applyAlignment="1" applyProtection="1">
      <alignment horizontal="center"/>
    </xf>
    <xf numFmtId="4" fontId="1" fillId="2" borderId="7" xfId="0" applyNumberFormat="1" applyFont="1" applyFill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left"/>
    </xf>
    <xf numFmtId="0" fontId="2" fillId="0" borderId="9" xfId="0" applyFont="1" applyBorder="1" applyAlignment="1" applyProtection="1">
      <alignment horizontal="left"/>
    </xf>
    <xf numFmtId="0" fontId="5" fillId="0" borderId="8" xfId="0" applyFont="1" applyBorder="1" applyAlignment="1" applyProtection="1">
      <alignment horizontal="left" wrapText="1"/>
    </xf>
    <xf numFmtId="0" fontId="5" fillId="0" borderId="10" xfId="0" applyFont="1" applyBorder="1" applyAlignment="1" applyProtection="1">
      <alignment horizontal="left" wrapText="1"/>
    </xf>
    <xf numFmtId="0" fontId="3" fillId="0" borderId="5" xfId="0" applyFont="1" applyBorder="1" applyAlignment="1" applyProtection="1">
      <alignment horizontal="left" vertical="top" wrapText="1"/>
    </xf>
    <xf numFmtId="0" fontId="3" fillId="0" borderId="8" xfId="0" applyFont="1" applyBorder="1" applyAlignment="1" applyProtection="1">
      <alignment horizontal="left" vertical="top" wrapText="1"/>
    </xf>
    <xf numFmtId="0" fontId="3" fillId="0" borderId="11" xfId="0" applyFont="1" applyBorder="1" applyAlignment="1" applyProtection="1">
      <alignment horizontal="left" vertical="top" wrapText="1"/>
    </xf>
    <xf numFmtId="4" fontId="2" fillId="0" borderId="7" xfId="0" applyNumberFormat="1" applyFont="1" applyBorder="1" applyAlignment="1" applyProtection="1">
      <alignment horizontal="right" vertical="center"/>
    </xf>
    <xf numFmtId="4" fontId="2" fillId="0" borderId="10" xfId="0" applyNumberFormat="1" applyFont="1" applyBorder="1" applyAlignment="1" applyProtection="1">
      <alignment horizontal="right" vertical="center"/>
    </xf>
    <xf numFmtId="4" fontId="2" fillId="0" borderId="6" xfId="0" applyNumberFormat="1" applyFont="1" applyBorder="1" applyAlignment="1" applyProtection="1">
      <alignment horizontal="right" vertical="center"/>
    </xf>
    <xf numFmtId="4" fontId="2" fillId="0" borderId="9" xfId="0" applyNumberFormat="1" applyFont="1" applyBorder="1" applyAlignment="1" applyProtection="1">
      <alignment horizontal="right" vertical="center"/>
    </xf>
    <xf numFmtId="4" fontId="4" fillId="0" borderId="6" xfId="0" applyNumberFormat="1" applyFont="1" applyBorder="1" applyAlignment="1" applyProtection="1">
      <alignment horizontal="right" vertical="center"/>
    </xf>
    <xf numFmtId="4" fontId="4" fillId="0" borderId="9" xfId="0" applyNumberFormat="1" applyFont="1" applyBorder="1" applyAlignment="1" applyProtection="1">
      <alignment horizontal="right" vertical="center"/>
    </xf>
    <xf numFmtId="4" fontId="4" fillId="0" borderId="7" xfId="0" applyNumberFormat="1" applyFont="1" applyBorder="1" applyAlignment="1" applyProtection="1">
      <alignment horizontal="right" vertical="center"/>
    </xf>
    <xf numFmtId="4" fontId="4" fillId="0" borderId="10" xfId="0" applyNumberFormat="1" applyFont="1" applyBorder="1" applyAlignment="1" applyProtection="1">
      <alignment horizontal="right" vertical="center"/>
    </xf>
    <xf numFmtId="4" fontId="2" fillId="0" borderId="2" xfId="0" applyNumberFormat="1" applyFont="1" applyBorder="1" applyAlignment="1" applyProtection="1">
      <alignment horizontal="right" vertical="center"/>
    </xf>
    <xf numFmtId="4" fontId="4" fillId="0" borderId="2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left" wrapText="1"/>
    </xf>
    <xf numFmtId="4" fontId="6" fillId="0" borderId="0" xfId="0" applyNumberFormat="1" applyFont="1" applyBorder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2" fontId="2" fillId="0" borderId="0" xfId="0" applyNumberFormat="1" applyFont="1" applyProtection="1">
      <protection locked="0"/>
    </xf>
    <xf numFmtId="3" fontId="2" fillId="0" borderId="0" xfId="0" applyNumberFormat="1" applyFont="1" applyProtection="1">
      <protection locked="0"/>
    </xf>
    <xf numFmtId="4" fontId="2" fillId="0" borderId="0" xfId="0" applyNumberFormat="1" applyFont="1" applyProtection="1">
      <protection locked="0"/>
    </xf>
    <xf numFmtId="0" fontId="5" fillId="0" borderId="0" xfId="0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5"/>
  <sheetViews>
    <sheetView tabSelected="1" zoomScaleNormal="100" workbookViewId="0">
      <selection activeCell="K18" sqref="K18:K19"/>
    </sheetView>
  </sheetViews>
  <sheetFormatPr baseColWidth="10" defaultColWidth="14.42578125" defaultRowHeight="12" x14ac:dyDescent="0.2"/>
  <cols>
    <col min="1" max="1" width="26.85546875" style="61" bestFit="1" customWidth="1"/>
    <col min="2" max="2" width="19.7109375" style="57" customWidth="1"/>
    <col min="3" max="3" width="9.28515625" style="57" bestFit="1" customWidth="1"/>
    <col min="4" max="4" width="9.42578125" style="58" customWidth="1"/>
    <col min="5" max="5" width="15.5703125" style="59" customWidth="1"/>
    <col min="6" max="6" width="13.140625" style="60" customWidth="1"/>
    <col min="7" max="7" width="13" style="60" customWidth="1"/>
    <col min="8" max="8" width="13.5703125" style="60" customWidth="1"/>
    <col min="9" max="9" width="15.28515625" style="60" bestFit="1" customWidth="1"/>
    <col min="10" max="16384" width="14.42578125" style="57"/>
  </cols>
  <sheetData>
    <row r="1" spans="1:9" s="56" customFormat="1" ht="48.75" thickBot="1" x14ac:dyDescent="0.25">
      <c r="A1" s="34" t="s">
        <v>9</v>
      </c>
      <c r="B1" s="35" t="s">
        <v>8</v>
      </c>
      <c r="C1" s="36" t="s">
        <v>10</v>
      </c>
      <c r="D1" s="36" t="s">
        <v>32</v>
      </c>
      <c r="E1" s="36" t="s">
        <v>33</v>
      </c>
      <c r="F1" s="36" t="s">
        <v>11</v>
      </c>
      <c r="G1" s="36" t="s">
        <v>12</v>
      </c>
      <c r="H1" s="36" t="s">
        <v>13</v>
      </c>
      <c r="I1" s="36" t="s">
        <v>14</v>
      </c>
    </row>
    <row r="2" spans="1:9" ht="24" customHeight="1" thickBot="1" x14ac:dyDescent="0.25">
      <c r="A2" s="27" t="s">
        <v>16</v>
      </c>
      <c r="B2" s="37" t="s">
        <v>16</v>
      </c>
      <c r="C2" s="1"/>
      <c r="D2" s="2"/>
      <c r="E2" s="19">
        <f t="shared" ref="E2:E10" si="0">$B$24*C2</f>
        <v>0</v>
      </c>
      <c r="F2" s="19" t="e">
        <f>(E2*D2)/C2</f>
        <v>#DIV/0!</v>
      </c>
      <c r="G2" s="19" t="e">
        <f t="shared" ref="G2:G16" si="1">F2*C2</f>
        <v>#DIV/0!</v>
      </c>
      <c r="H2" s="20" t="e">
        <f>G2</f>
        <v>#DIV/0!</v>
      </c>
      <c r="I2" s="21" t="e">
        <f>H2*4</f>
        <v>#DIV/0!</v>
      </c>
    </row>
    <row r="3" spans="1:9" x14ac:dyDescent="0.2">
      <c r="A3" s="41" t="s">
        <v>22</v>
      </c>
      <c r="B3" s="29" t="s">
        <v>17</v>
      </c>
      <c r="C3" s="3"/>
      <c r="D3" s="4"/>
      <c r="E3" s="22">
        <f t="shared" si="0"/>
        <v>0</v>
      </c>
      <c r="F3" s="22" t="e">
        <f t="shared" ref="F3:F16" si="2">(E3*D3)/C3</f>
        <v>#DIV/0!</v>
      </c>
      <c r="G3" s="22" t="e">
        <f t="shared" si="1"/>
        <v>#DIV/0!</v>
      </c>
      <c r="H3" s="44" t="e">
        <f>G3+G4</f>
        <v>#DIV/0!</v>
      </c>
      <c r="I3" s="50" t="e">
        <f>H3*4</f>
        <v>#DIV/0!</v>
      </c>
    </row>
    <row r="4" spans="1:9" ht="24" customHeight="1" thickBot="1" x14ac:dyDescent="0.25">
      <c r="A4" s="42"/>
      <c r="B4" s="30" t="s">
        <v>18</v>
      </c>
      <c r="C4" s="5"/>
      <c r="D4" s="6"/>
      <c r="E4" s="23">
        <f t="shared" si="0"/>
        <v>0</v>
      </c>
      <c r="F4" s="23" t="e">
        <f t="shared" si="2"/>
        <v>#DIV/0!</v>
      </c>
      <c r="G4" s="23" t="e">
        <f t="shared" si="1"/>
        <v>#DIV/0!</v>
      </c>
      <c r="H4" s="45"/>
      <c r="I4" s="51"/>
    </row>
    <row r="5" spans="1:9" x14ac:dyDescent="0.2">
      <c r="A5" s="41" t="s">
        <v>23</v>
      </c>
      <c r="B5" s="29" t="s">
        <v>6</v>
      </c>
      <c r="C5" s="3"/>
      <c r="D5" s="4"/>
      <c r="E5" s="22">
        <f t="shared" si="0"/>
        <v>0</v>
      </c>
      <c r="F5" s="22" t="e">
        <f t="shared" si="2"/>
        <v>#DIV/0!</v>
      </c>
      <c r="G5" s="22" t="e">
        <f t="shared" si="1"/>
        <v>#DIV/0!</v>
      </c>
      <c r="H5" s="44" t="e">
        <f>G5+G6</f>
        <v>#DIV/0!</v>
      </c>
      <c r="I5" s="50" t="e">
        <f>H5*4</f>
        <v>#DIV/0!</v>
      </c>
    </row>
    <row r="6" spans="1:9" ht="12" customHeight="1" thickBot="1" x14ac:dyDescent="0.25">
      <c r="A6" s="42"/>
      <c r="B6" s="38" t="s">
        <v>19</v>
      </c>
      <c r="C6" s="5"/>
      <c r="D6" s="6"/>
      <c r="E6" s="23">
        <f t="shared" si="0"/>
        <v>0</v>
      </c>
      <c r="F6" s="23" t="e">
        <f t="shared" si="2"/>
        <v>#DIV/0!</v>
      </c>
      <c r="G6" s="23" t="e">
        <f t="shared" si="1"/>
        <v>#DIV/0!</v>
      </c>
      <c r="H6" s="45"/>
      <c r="I6" s="51"/>
    </row>
    <row r="7" spans="1:9" x14ac:dyDescent="0.2">
      <c r="A7" s="41" t="s">
        <v>1</v>
      </c>
      <c r="B7" s="29" t="s">
        <v>2</v>
      </c>
      <c r="C7" s="3"/>
      <c r="D7" s="4"/>
      <c r="E7" s="22">
        <f t="shared" si="0"/>
        <v>0</v>
      </c>
      <c r="F7" s="22" t="e">
        <f t="shared" si="2"/>
        <v>#DIV/0!</v>
      </c>
      <c r="G7" s="22" t="e">
        <f t="shared" si="1"/>
        <v>#DIV/0!</v>
      </c>
      <c r="H7" s="44" t="e">
        <f>G7+G8+G9+G10+G11</f>
        <v>#DIV/0!</v>
      </c>
      <c r="I7" s="50" t="e">
        <f>H7*4</f>
        <v>#DIV/0!</v>
      </c>
    </row>
    <row r="8" spans="1:9" x14ac:dyDescent="0.2">
      <c r="A8" s="43"/>
      <c r="B8" s="31" t="s">
        <v>3</v>
      </c>
      <c r="C8" s="7"/>
      <c r="D8" s="8"/>
      <c r="E8" s="24">
        <f t="shared" si="0"/>
        <v>0</v>
      </c>
      <c r="F8" s="24" t="e">
        <f t="shared" si="2"/>
        <v>#DIV/0!</v>
      </c>
      <c r="G8" s="24" t="e">
        <f t="shared" si="1"/>
        <v>#DIV/0!</v>
      </c>
      <c r="H8" s="52"/>
      <c r="I8" s="53"/>
    </row>
    <row r="9" spans="1:9" ht="12" customHeight="1" x14ac:dyDescent="0.2">
      <c r="A9" s="43"/>
      <c r="B9" s="31" t="s">
        <v>4</v>
      </c>
      <c r="C9" s="7"/>
      <c r="D9" s="8"/>
      <c r="E9" s="24">
        <f t="shared" si="0"/>
        <v>0</v>
      </c>
      <c r="F9" s="24" t="e">
        <f t="shared" si="2"/>
        <v>#DIV/0!</v>
      </c>
      <c r="G9" s="24" t="e">
        <f t="shared" si="1"/>
        <v>#DIV/0!</v>
      </c>
      <c r="H9" s="52"/>
      <c r="I9" s="53"/>
    </row>
    <row r="10" spans="1:9" x14ac:dyDescent="0.2">
      <c r="A10" s="43"/>
      <c r="B10" s="32" t="s">
        <v>28</v>
      </c>
      <c r="C10" s="9"/>
      <c r="D10" s="10"/>
      <c r="E10" s="24">
        <f t="shared" si="0"/>
        <v>0</v>
      </c>
      <c r="F10" s="24" t="e">
        <f t="shared" si="2"/>
        <v>#DIV/0!</v>
      </c>
      <c r="G10" s="24" t="e">
        <f t="shared" si="1"/>
        <v>#DIV/0!</v>
      </c>
      <c r="H10" s="52"/>
      <c r="I10" s="53"/>
    </row>
    <row r="11" spans="1:9" ht="12" customHeight="1" thickBot="1" x14ac:dyDescent="0.25">
      <c r="A11" s="42"/>
      <c r="B11" s="38" t="s">
        <v>20</v>
      </c>
      <c r="C11" s="5"/>
      <c r="D11" s="6"/>
      <c r="E11" s="23">
        <f t="shared" ref="E11:E16" si="3">$B$24*C11</f>
        <v>0</v>
      </c>
      <c r="F11" s="23" t="e">
        <f t="shared" si="2"/>
        <v>#DIV/0!</v>
      </c>
      <c r="G11" s="23" t="e">
        <f t="shared" si="1"/>
        <v>#DIV/0!</v>
      </c>
      <c r="H11" s="45"/>
      <c r="I11" s="51"/>
    </row>
    <row r="12" spans="1:9" x14ac:dyDescent="0.2">
      <c r="A12" s="41" t="s">
        <v>24</v>
      </c>
      <c r="B12" s="29" t="s">
        <v>0</v>
      </c>
      <c r="C12" s="3"/>
      <c r="D12" s="4"/>
      <c r="E12" s="22">
        <f t="shared" si="3"/>
        <v>0</v>
      </c>
      <c r="F12" s="22" t="e">
        <f t="shared" si="2"/>
        <v>#DIV/0!</v>
      </c>
      <c r="G12" s="22" t="e">
        <f t="shared" si="1"/>
        <v>#DIV/0!</v>
      </c>
      <c r="H12" s="44" t="e">
        <f>G12+G13</f>
        <v>#DIV/0!</v>
      </c>
      <c r="I12" s="50" t="e">
        <f>H12*4</f>
        <v>#DIV/0!</v>
      </c>
    </row>
    <row r="13" spans="1:9" ht="12" customHeight="1" thickBot="1" x14ac:dyDescent="0.25">
      <c r="A13" s="42"/>
      <c r="B13" s="38" t="s">
        <v>21</v>
      </c>
      <c r="C13" s="5"/>
      <c r="D13" s="6"/>
      <c r="E13" s="23">
        <f t="shared" si="3"/>
        <v>0</v>
      </c>
      <c r="F13" s="23" t="e">
        <f t="shared" si="2"/>
        <v>#DIV/0!</v>
      </c>
      <c r="G13" s="23" t="e">
        <f t="shared" si="1"/>
        <v>#DIV/0!</v>
      </c>
      <c r="H13" s="45"/>
      <c r="I13" s="51"/>
    </row>
    <row r="14" spans="1:9" ht="24" customHeight="1" thickBot="1" x14ac:dyDescent="0.25">
      <c r="A14" s="33" t="s">
        <v>5</v>
      </c>
      <c r="B14" s="28" t="s">
        <v>27</v>
      </c>
      <c r="C14" s="1"/>
      <c r="D14" s="2"/>
      <c r="E14" s="19">
        <f t="shared" si="3"/>
        <v>0</v>
      </c>
      <c r="F14" s="19" t="e">
        <f t="shared" si="2"/>
        <v>#DIV/0!</v>
      </c>
      <c r="G14" s="19" t="e">
        <f t="shared" si="1"/>
        <v>#DIV/0!</v>
      </c>
      <c r="H14" s="25" t="e">
        <f>G14</f>
        <v>#DIV/0!</v>
      </c>
      <c r="I14" s="26" t="e">
        <f>H14*4</f>
        <v>#DIV/0!</v>
      </c>
    </row>
    <row r="15" spans="1:9" ht="12" customHeight="1" x14ac:dyDescent="0.2">
      <c r="A15" s="41" t="s">
        <v>25</v>
      </c>
      <c r="B15" s="29" t="s">
        <v>7</v>
      </c>
      <c r="C15" s="3"/>
      <c r="D15" s="4"/>
      <c r="E15" s="22">
        <f t="shared" si="3"/>
        <v>0</v>
      </c>
      <c r="F15" s="22" t="e">
        <f t="shared" si="2"/>
        <v>#DIV/0!</v>
      </c>
      <c r="G15" s="22" t="e">
        <f t="shared" si="1"/>
        <v>#DIV/0!</v>
      </c>
      <c r="H15" s="46" t="e">
        <f>G15+G16</f>
        <v>#DIV/0!</v>
      </c>
      <c r="I15" s="48" t="e">
        <f t="shared" ref="I15" si="4">H15*4</f>
        <v>#DIV/0!</v>
      </c>
    </row>
    <row r="16" spans="1:9" ht="12" customHeight="1" thickBot="1" x14ac:dyDescent="0.25">
      <c r="A16" s="42"/>
      <c r="B16" s="38" t="s">
        <v>26</v>
      </c>
      <c r="C16" s="5"/>
      <c r="D16" s="6"/>
      <c r="E16" s="23">
        <f t="shared" si="3"/>
        <v>0</v>
      </c>
      <c r="F16" s="23" t="e">
        <f t="shared" si="2"/>
        <v>#DIV/0!</v>
      </c>
      <c r="G16" s="23" t="e">
        <f t="shared" si="1"/>
        <v>#DIV/0!</v>
      </c>
      <c r="H16" s="47"/>
      <c r="I16" s="49"/>
    </row>
    <row r="17" spans="1:9" ht="12" customHeight="1" thickBot="1" x14ac:dyDescent="0.25">
      <c r="A17" s="39" t="s">
        <v>31</v>
      </c>
      <c r="B17" s="40"/>
      <c r="C17" s="40"/>
      <c r="D17" s="40"/>
      <c r="E17" s="40"/>
      <c r="F17" s="40"/>
      <c r="G17" s="40"/>
      <c r="H17" s="40"/>
      <c r="I17" s="12" t="e">
        <f>SUM(I2:I16)</f>
        <v>#DIV/0!</v>
      </c>
    </row>
    <row r="18" spans="1:9" ht="12" customHeight="1" thickBot="1" x14ac:dyDescent="0.25">
      <c r="A18" s="39" t="s">
        <v>29</v>
      </c>
      <c r="B18" s="40"/>
      <c r="C18" s="40"/>
      <c r="D18" s="40"/>
      <c r="E18" s="40"/>
      <c r="F18" s="40"/>
      <c r="G18" s="40"/>
      <c r="H18" s="40"/>
      <c r="I18" s="11"/>
    </row>
    <row r="19" spans="1:9" ht="12" customHeight="1" thickBot="1" x14ac:dyDescent="0.25">
      <c r="A19" s="39" t="s">
        <v>30</v>
      </c>
      <c r="B19" s="40"/>
      <c r="C19" s="40"/>
      <c r="D19" s="40"/>
      <c r="E19" s="40"/>
      <c r="F19" s="40"/>
      <c r="G19" s="40"/>
      <c r="H19" s="40"/>
      <c r="I19" s="12" t="e">
        <f>I17+I18</f>
        <v>#DIV/0!</v>
      </c>
    </row>
    <row r="20" spans="1:9" ht="12" customHeight="1" thickBot="1" x14ac:dyDescent="0.25">
      <c r="A20" s="39" t="s">
        <v>34</v>
      </c>
      <c r="B20" s="40"/>
      <c r="C20" s="40"/>
      <c r="D20" s="40"/>
      <c r="E20" s="40"/>
      <c r="F20" s="40"/>
      <c r="G20" s="40"/>
      <c r="H20" s="40"/>
      <c r="I20" s="12" t="e">
        <f>I19*21%</f>
        <v>#DIV/0!</v>
      </c>
    </row>
    <row r="21" spans="1:9" ht="12" customHeight="1" thickBot="1" x14ac:dyDescent="0.25">
      <c r="A21" s="39" t="s">
        <v>35</v>
      </c>
      <c r="B21" s="40"/>
      <c r="C21" s="40"/>
      <c r="D21" s="40"/>
      <c r="E21" s="40"/>
      <c r="F21" s="40"/>
      <c r="G21" s="40"/>
      <c r="H21" s="40"/>
      <c r="I21" s="12" t="e">
        <f>I19+I20</f>
        <v>#DIV/0!</v>
      </c>
    </row>
    <row r="22" spans="1:9" ht="12" customHeight="1" x14ac:dyDescent="0.2">
      <c r="A22" s="54"/>
      <c r="B22" s="54"/>
      <c r="C22" s="54"/>
      <c r="D22" s="54"/>
      <c r="E22" s="54"/>
      <c r="F22" s="54"/>
      <c r="G22" s="54"/>
      <c r="H22" s="54"/>
      <c r="I22" s="55"/>
    </row>
    <row r="23" spans="1:9" x14ac:dyDescent="0.2">
      <c r="A23" s="18"/>
      <c r="B23" s="13"/>
      <c r="C23" s="13"/>
      <c r="D23" s="15"/>
      <c r="E23" s="16"/>
      <c r="F23" s="17"/>
      <c r="G23" s="17"/>
      <c r="H23" s="17"/>
      <c r="I23" s="17"/>
    </row>
    <row r="24" spans="1:9" x14ac:dyDescent="0.2">
      <c r="A24" s="14" t="s">
        <v>15</v>
      </c>
      <c r="B24" s="14">
        <f>365.25-(52*2)-14</f>
        <v>247.25</v>
      </c>
      <c r="C24" s="13"/>
      <c r="D24" s="15"/>
      <c r="E24" s="16"/>
      <c r="F24" s="17"/>
      <c r="G24" s="17"/>
      <c r="H24" s="17"/>
      <c r="I24" s="17"/>
    </row>
    <row r="25" spans="1:9" x14ac:dyDescent="0.2">
      <c r="A25" s="57"/>
      <c r="D25" s="57"/>
      <c r="E25" s="57"/>
      <c r="F25" s="57"/>
      <c r="G25" s="57"/>
      <c r="H25" s="57"/>
      <c r="I25" s="57"/>
    </row>
  </sheetData>
  <sheetProtection algorithmName="SHA-512" hashValue="mxzjovqt0SxGPNjLjNmkjt8LXLWVGvP68o6yADVlv4qcB5UHXzRBkWIzzAc88KNeI8OthH0xQ1beicowmnsr1A==" saltValue="UoaoRNnx3ngTCbCpl9aIdw==" spinCount="100000" sheet="1" objects="1" scenarios="1"/>
  <mergeCells count="20">
    <mergeCell ref="A20:H20"/>
    <mergeCell ref="A21:H21"/>
    <mergeCell ref="I15:I16"/>
    <mergeCell ref="H12:H13"/>
    <mergeCell ref="I12:I13"/>
    <mergeCell ref="I3:I4"/>
    <mergeCell ref="H5:H6"/>
    <mergeCell ref="I5:I6"/>
    <mergeCell ref="H7:H11"/>
    <mergeCell ref="I7:I11"/>
    <mergeCell ref="A18:H18"/>
    <mergeCell ref="A19:H19"/>
    <mergeCell ref="A17:H17"/>
    <mergeCell ref="A3:A4"/>
    <mergeCell ref="A5:A6"/>
    <mergeCell ref="A7:A11"/>
    <mergeCell ref="A12:A13"/>
    <mergeCell ref="H3:H4"/>
    <mergeCell ref="A15:A16"/>
    <mergeCell ref="H15:H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de Costes por Roles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Jiménez Garrido, Jesús</dc:creator>
  <cp:lastModifiedBy>Jiménez Garrido, Jesús</cp:lastModifiedBy>
  <dcterms:created xsi:type="dcterms:W3CDTF">2015-09-30T12:11:47Z</dcterms:created>
  <dcterms:modified xsi:type="dcterms:W3CDTF">2019-11-28T08:02:42Z</dcterms:modified>
</cp:coreProperties>
</file>