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Area Aprovisionamiento\Laboratorio\Presupuestos y Adjudicaciones\2019\MANTENIMIENTO Y SUMINISTRO GASES LABORATORIO\"/>
    </mc:Choice>
  </mc:AlternateContent>
  <bookViews>
    <workbookView xWindow="120" yWindow="72" windowWidth="18912" windowHeight="1182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4" i="1"/>
  <c r="G5" i="1"/>
  <c r="G6" i="1"/>
  <c r="G7" i="1"/>
  <c r="G8" i="1"/>
  <c r="G9" i="1"/>
  <c r="G10" i="1"/>
  <c r="G11" i="1"/>
  <c r="G4" i="1"/>
  <c r="D5" i="1"/>
  <c r="D6" i="1"/>
  <c r="D7" i="1"/>
  <c r="D8" i="1"/>
  <c r="D9" i="1"/>
  <c r="D10" i="1"/>
  <c r="D11" i="1"/>
  <c r="D4" i="1"/>
  <c r="D12" i="1" l="1"/>
  <c r="D13" i="1" s="1"/>
  <c r="J12" i="1"/>
  <c r="J13" i="1" s="1"/>
  <c r="G12" i="1"/>
  <c r="G13" i="1" s="1"/>
  <c r="K12" i="1" l="1"/>
  <c r="K13" i="1" s="1"/>
</calcChain>
</file>

<file path=xl/sharedStrings.xml><?xml version="1.0" encoding="utf-8"?>
<sst xmlns="http://schemas.openxmlformats.org/spreadsheetml/2006/main" count="21" uniqueCount="15">
  <si>
    <t>Concepto</t>
  </si>
  <si>
    <t>Mantenimiento preventivo anual instalación de aire comprimido del Laboratorio</t>
  </si>
  <si>
    <t>Mantenimiento preventivo anual instalación de gases del Laboratorio</t>
  </si>
  <si>
    <t>Suministro gas + costes transporte+otros costes de  botella B50 oxígeno industrial</t>
  </si>
  <si>
    <t>Suministro gas + costes transporte+otros costes de  botella B50 Nitrógeno</t>
  </si>
  <si>
    <t>Suministro gas + costes transporte+otros costes de  botella B50 Argon</t>
  </si>
  <si>
    <t>Suministro gas + costes transporte+otros costes de  botella B10 Argon</t>
  </si>
  <si>
    <t>Precios anuales en los Conceptos indicados</t>
  </si>
  <si>
    <t>TOTAL</t>
  </si>
  <si>
    <t>Cantidad Estimada</t>
  </si>
  <si>
    <t>Precio</t>
  </si>
  <si>
    <t>Precintado de dos canalizaciones según apartado 2</t>
  </si>
  <si>
    <t>Alquiler 5 botellas de gases</t>
  </si>
  <si>
    <t>Subtotal</t>
  </si>
  <si>
    <t>TOTAL +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</si>
</sst>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C0A]_-;\-* #,##0.00\ [$€-C0A]_-;_-* &quot;-&quot;??\ [$€-C0A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9" fontId="0" fillId="0" borderId="0" xfId="1" applyFont="1"/>
    <xf numFmtId="9" fontId="0" fillId="0" borderId="0" xfId="0" applyNumberFormat="1"/>
    <xf numFmtId="43" fontId="1" fillId="0" borderId="5" xfId="2" applyFont="1" applyBorder="1" applyAlignment="1">
      <alignment vertical="center" wrapText="1"/>
    </xf>
    <xf numFmtId="43" fontId="0" fillId="0" borderId="5" xfId="2" applyFont="1" applyBorder="1" applyAlignment="1">
      <alignment vertical="center" wrapText="1"/>
    </xf>
    <xf numFmtId="43" fontId="0" fillId="0" borderId="0" xfId="2" applyFont="1"/>
    <xf numFmtId="2" fontId="0" fillId="0" borderId="0" xfId="0" applyNumberFormat="1"/>
    <xf numFmtId="2" fontId="0" fillId="0" borderId="5" xfId="0" applyNumberFormat="1" applyBorder="1" applyAlignment="1" applyProtection="1">
      <alignment vertical="center" wrapText="1"/>
      <protection locked="0"/>
    </xf>
    <xf numFmtId="43" fontId="0" fillId="0" borderId="5" xfId="2" applyFont="1" applyBorder="1" applyAlignment="1" applyProtection="1">
      <alignment vertical="center" wrapText="1"/>
      <protection locked="0"/>
    </xf>
    <xf numFmtId="7" fontId="0" fillId="0" borderId="5" xfId="2" applyNumberFormat="1" applyFont="1" applyBorder="1" applyAlignment="1">
      <alignment vertical="center" wrapText="1"/>
    </xf>
    <xf numFmtId="164" fontId="0" fillId="0" borderId="6" xfId="3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6" xfId="2" applyNumberFormat="1" applyFont="1" applyBorder="1" applyAlignment="1">
      <alignment vertical="center" wrapText="1"/>
    </xf>
    <xf numFmtId="43" fontId="0" fillId="0" borderId="6" xfId="2" applyFont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6" xfId="0" applyBorder="1"/>
    <xf numFmtId="43" fontId="0" fillId="0" borderId="6" xfId="2" applyFont="1" applyBorder="1"/>
    <xf numFmtId="164" fontId="0" fillId="0" borderId="6" xfId="2" applyNumberFormat="1" applyFont="1" applyBorder="1"/>
    <xf numFmtId="164" fontId="0" fillId="0" borderId="6" xfId="0" applyNumberFormat="1" applyBorder="1"/>
  </cellXfs>
  <cellStyles count="4">
    <cellStyle name="Millares" xfId="2" builtinId="3"/>
    <cellStyle name="Moneda" xfId="3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A5" workbookViewId="0">
      <selection activeCell="C11" sqref="C11"/>
    </sheetView>
  </sheetViews>
  <sheetFormatPr baseColWidth="10" defaultRowHeight="14.4" x14ac:dyDescent="0.3"/>
  <cols>
    <col min="1" max="1" width="31.109375" customWidth="1"/>
    <col min="2" max="3" width="14.88671875" customWidth="1"/>
    <col min="4" max="4" width="14.88671875" style="11" customWidth="1"/>
    <col min="5" max="5" width="14.6640625" customWidth="1"/>
    <col min="6" max="7" width="14.6640625" style="11" customWidth="1"/>
    <col min="8" max="8" width="14.6640625" customWidth="1"/>
    <col min="9" max="9" width="14.6640625" style="11" customWidth="1"/>
    <col min="10" max="10" width="15.6640625" style="11" customWidth="1"/>
  </cols>
  <sheetData>
    <row r="1" spans="1:13" ht="30" customHeight="1" thickBot="1" x14ac:dyDescent="0.35">
      <c r="A1" s="20" t="s">
        <v>7</v>
      </c>
      <c r="B1" s="21"/>
      <c r="C1" s="21"/>
      <c r="D1" s="21"/>
      <c r="E1" s="21"/>
      <c r="F1" s="21"/>
      <c r="G1" s="21"/>
      <c r="H1" s="21"/>
      <c r="I1" s="21"/>
      <c r="J1" s="22"/>
    </row>
    <row r="2" spans="1:13" ht="15" thickBot="1" x14ac:dyDescent="0.35">
      <c r="A2" s="4" t="s">
        <v>0</v>
      </c>
      <c r="B2" s="17">
        <v>2020</v>
      </c>
      <c r="C2" s="18"/>
      <c r="D2" s="19"/>
      <c r="E2" s="17">
        <v>2021</v>
      </c>
      <c r="F2" s="18"/>
      <c r="G2" s="19"/>
      <c r="H2" s="17">
        <v>2022</v>
      </c>
      <c r="I2" s="18"/>
      <c r="J2" s="19"/>
    </row>
    <row r="3" spans="1:13" ht="29.4" thickBot="1" x14ac:dyDescent="0.35">
      <c r="A3" s="4"/>
      <c r="B3" s="3" t="s">
        <v>9</v>
      </c>
      <c r="C3" s="3" t="s">
        <v>10</v>
      </c>
      <c r="D3" s="9" t="s">
        <v>13</v>
      </c>
      <c r="E3" s="3" t="s">
        <v>9</v>
      </c>
      <c r="F3" s="9" t="s">
        <v>10</v>
      </c>
      <c r="G3" s="9" t="s">
        <v>13</v>
      </c>
      <c r="H3" s="3" t="s">
        <v>9</v>
      </c>
      <c r="I3" s="9" t="s">
        <v>10</v>
      </c>
      <c r="J3" s="9" t="s">
        <v>13</v>
      </c>
    </row>
    <row r="4" spans="1:13" ht="29.4" thickBot="1" x14ac:dyDescent="0.35">
      <c r="A4" s="1" t="s">
        <v>2</v>
      </c>
      <c r="B4" s="2">
        <v>1</v>
      </c>
      <c r="C4" s="13"/>
      <c r="D4" s="15" t="str">
        <f>IF(ISBLANK(C4),"",B4*C4)</f>
        <v/>
      </c>
      <c r="E4" s="2">
        <v>1</v>
      </c>
      <c r="F4" s="14"/>
      <c r="G4" s="10" t="str">
        <f>IF(ISBLANK(F4),"",E4*F4)</f>
        <v/>
      </c>
      <c r="H4" s="2">
        <v>1</v>
      </c>
      <c r="I4" s="14"/>
      <c r="J4" s="10" t="str">
        <f>IF(ISBLANK(I4),"",H4*I4)</f>
        <v/>
      </c>
      <c r="K4" s="7"/>
      <c r="L4" s="8"/>
      <c r="M4" s="12"/>
    </row>
    <row r="5" spans="1:13" ht="29.4" thickBot="1" x14ac:dyDescent="0.35">
      <c r="A5" s="1" t="s">
        <v>11</v>
      </c>
      <c r="B5" s="6">
        <v>1</v>
      </c>
      <c r="C5" s="13"/>
      <c r="D5" s="15" t="str">
        <f t="shared" ref="D5:D11" si="0">IF(ISBLANK(C5),"",B5*C5)</f>
        <v/>
      </c>
      <c r="E5" s="6">
        <v>0</v>
      </c>
      <c r="F5" s="14"/>
      <c r="G5" s="10" t="str">
        <f t="shared" ref="G5:G11" si="1">IF(ISBLANK(F5),"",E5*F5)</f>
        <v/>
      </c>
      <c r="H5" s="6">
        <v>0</v>
      </c>
      <c r="I5" s="14"/>
      <c r="J5" s="10" t="str">
        <f t="shared" ref="J5:J11" si="2">IF(ISBLANK(I5),"",H5*I5)</f>
        <v/>
      </c>
      <c r="K5" s="7"/>
      <c r="L5" s="8"/>
      <c r="M5" s="12"/>
    </row>
    <row r="6" spans="1:13" ht="43.8" thickBot="1" x14ac:dyDescent="0.35">
      <c r="A6" s="1" t="s">
        <v>1</v>
      </c>
      <c r="B6" s="2">
        <v>1</v>
      </c>
      <c r="C6" s="13"/>
      <c r="D6" s="15" t="str">
        <f t="shared" si="0"/>
        <v/>
      </c>
      <c r="E6" s="2">
        <v>1</v>
      </c>
      <c r="F6" s="14"/>
      <c r="G6" s="10" t="str">
        <f t="shared" si="1"/>
        <v/>
      </c>
      <c r="H6" s="2">
        <v>1</v>
      </c>
      <c r="I6" s="14"/>
      <c r="J6" s="10" t="str">
        <f t="shared" si="2"/>
        <v/>
      </c>
      <c r="K6" s="7"/>
      <c r="M6" s="12"/>
    </row>
    <row r="7" spans="1:13" ht="29.25" customHeight="1" thickBot="1" x14ac:dyDescent="0.35">
      <c r="A7" s="1" t="s">
        <v>12</v>
      </c>
      <c r="B7" s="2">
        <v>1</v>
      </c>
      <c r="C7" s="13"/>
      <c r="D7" s="15" t="str">
        <f t="shared" si="0"/>
        <v/>
      </c>
      <c r="E7" s="2">
        <v>1</v>
      </c>
      <c r="F7" s="14"/>
      <c r="G7" s="10" t="str">
        <f t="shared" si="1"/>
        <v/>
      </c>
      <c r="H7" s="2">
        <v>1</v>
      </c>
      <c r="I7" s="14"/>
      <c r="J7" s="10" t="str">
        <f t="shared" si="2"/>
        <v/>
      </c>
      <c r="K7" s="7"/>
      <c r="M7" s="12"/>
    </row>
    <row r="8" spans="1:13" ht="43.8" thickBot="1" x14ac:dyDescent="0.35">
      <c r="A8" s="1" t="s">
        <v>3</v>
      </c>
      <c r="B8" s="2">
        <v>1</v>
      </c>
      <c r="C8" s="13"/>
      <c r="D8" s="15" t="str">
        <f t="shared" si="0"/>
        <v/>
      </c>
      <c r="E8" s="2">
        <v>0</v>
      </c>
      <c r="F8" s="14"/>
      <c r="G8" s="10" t="str">
        <f t="shared" si="1"/>
        <v/>
      </c>
      <c r="H8" s="2">
        <v>0</v>
      </c>
      <c r="I8" s="14"/>
      <c r="J8" s="10" t="str">
        <f t="shared" si="2"/>
        <v/>
      </c>
      <c r="K8" s="7"/>
    </row>
    <row r="9" spans="1:13" ht="43.8" thickBot="1" x14ac:dyDescent="0.35">
      <c r="A9" s="1" t="s">
        <v>4</v>
      </c>
      <c r="B9" s="2">
        <v>1</v>
      </c>
      <c r="C9" s="13"/>
      <c r="D9" s="15" t="str">
        <f t="shared" si="0"/>
        <v/>
      </c>
      <c r="E9" s="2">
        <v>0</v>
      </c>
      <c r="F9" s="14"/>
      <c r="G9" s="10" t="str">
        <f t="shared" si="1"/>
        <v/>
      </c>
      <c r="H9" s="2">
        <v>1</v>
      </c>
      <c r="I9" s="14"/>
      <c r="J9" s="10" t="str">
        <f t="shared" si="2"/>
        <v/>
      </c>
      <c r="K9" s="7"/>
    </row>
    <row r="10" spans="1:13" ht="43.8" thickBot="1" x14ac:dyDescent="0.35">
      <c r="A10" s="1" t="s">
        <v>5</v>
      </c>
      <c r="B10" s="2">
        <v>2</v>
      </c>
      <c r="C10" s="13"/>
      <c r="D10" s="15" t="str">
        <f t="shared" si="0"/>
        <v/>
      </c>
      <c r="E10" s="2">
        <v>0</v>
      </c>
      <c r="F10" s="14"/>
      <c r="G10" s="10" t="str">
        <f t="shared" si="1"/>
        <v/>
      </c>
      <c r="H10" s="2">
        <v>1</v>
      </c>
      <c r="I10" s="14"/>
      <c r="J10" s="10" t="str">
        <f t="shared" si="2"/>
        <v/>
      </c>
      <c r="K10" s="7"/>
    </row>
    <row r="11" spans="1:13" ht="43.8" thickBot="1" x14ac:dyDescent="0.35">
      <c r="A11" s="1" t="s">
        <v>6</v>
      </c>
      <c r="B11" s="2">
        <v>1</v>
      </c>
      <c r="C11" s="13"/>
      <c r="D11" s="15" t="str">
        <f t="shared" si="0"/>
        <v/>
      </c>
      <c r="E11" s="2">
        <v>0</v>
      </c>
      <c r="F11" s="14"/>
      <c r="G11" s="10" t="str">
        <f t="shared" si="1"/>
        <v/>
      </c>
      <c r="H11" s="2">
        <v>0</v>
      </c>
      <c r="I11" s="14"/>
      <c r="J11" s="10" t="str">
        <f t="shared" si="2"/>
        <v/>
      </c>
      <c r="K11" s="7"/>
    </row>
    <row r="12" spans="1:13" ht="15" thickBot="1" x14ac:dyDescent="0.35">
      <c r="A12" s="5" t="s">
        <v>8</v>
      </c>
      <c r="B12" s="5"/>
      <c r="C12" s="5"/>
      <c r="D12" s="23">
        <f>SUM(D4:D11)</f>
        <v>0</v>
      </c>
      <c r="E12" s="5"/>
      <c r="F12" s="24"/>
      <c r="G12" s="23">
        <f>SUM(G4:G11)</f>
        <v>0</v>
      </c>
      <c r="H12" s="5"/>
      <c r="I12" s="24"/>
      <c r="J12" s="16">
        <f>SUM(J4:J11)</f>
        <v>0</v>
      </c>
      <c r="K12" s="16">
        <f>SUM(J12,D12,G12)</f>
        <v>0</v>
      </c>
    </row>
    <row r="13" spans="1:13" ht="15" thickBot="1" x14ac:dyDescent="0.35">
      <c r="A13" s="25" t="s">
        <v>14</v>
      </c>
      <c r="B13" s="26"/>
      <c r="C13" s="26"/>
      <c r="D13" s="23">
        <f>D12+(D12*0.21)</f>
        <v>0</v>
      </c>
      <c r="E13" s="26"/>
      <c r="F13" s="27"/>
      <c r="G13" s="28">
        <f>G12+(G12*0.21)</f>
        <v>0</v>
      </c>
      <c r="H13" s="26"/>
      <c r="I13" s="27"/>
      <c r="J13" s="28">
        <f>J12+(J12*0.21)</f>
        <v>0</v>
      </c>
      <c r="K13" s="29">
        <f>K12+(K12*0.21)</f>
        <v>0</v>
      </c>
    </row>
    <row r="14" spans="1:13" x14ac:dyDescent="0.3">
      <c r="M14" s="12"/>
    </row>
    <row r="15" spans="1:13" x14ac:dyDescent="0.3">
      <c r="C15" s="12"/>
    </row>
  </sheetData>
  <sheetProtection algorithmName="SHA-512" hashValue="OqGW5MozYM1JpHgAd4/W4neDNJDf95y2UK7S7PZf5HzMw/BZbZN178jKFocbLXhU2zljNXrBOedLKMVJhh65GA==" saltValue="3hA+1V/e0ezMQ+ZC3J/oRA==" spinCount="100000" sheet="1" objects="1" scenarios="1"/>
  <mergeCells count="4">
    <mergeCell ref="B2:D2"/>
    <mergeCell ref="A1:J1"/>
    <mergeCell ref="E2:G2"/>
    <mergeCell ref="H2:J2"/>
  </mergeCells>
  <pageMargins left="0.7" right="0.7" top="0.75" bottom="0.75" header="0.3" footer="0.3"/>
  <pageSetup paperSize="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Muñoz Largo, Araceli</dc:creator>
  <cp:lastModifiedBy>Muñoz Largo, Araceli</cp:lastModifiedBy>
  <cp:lastPrinted>2019-06-27T13:17:12Z</cp:lastPrinted>
  <dcterms:created xsi:type="dcterms:W3CDTF">2017-06-21T07:41:20Z</dcterms:created>
  <dcterms:modified xsi:type="dcterms:W3CDTF">2019-08-28T07:31:17Z</dcterms:modified>
</cp:coreProperties>
</file>