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Dir. Seguridad y Proteccion Civil\C.ECON\CONTRATOS\DOC CONTRATOS SEGURIDAD\SERVICIOS CANEROS EN RECINTOS\EXTENSIÓN SISTEMA A 13 RECINTOS\2019\"/>
    </mc:Choice>
  </mc:AlternateContent>
  <xr:revisionPtr revIDLastSave="0" documentId="14_{F578100A-7FE3-4E52-B582-9CD10306CB34}" xr6:coauthVersionLast="36" xr6:coauthVersionMax="36" xr10:uidLastSave="{00000000-0000-0000-0000-000000000000}"/>
  <bookViews>
    <workbookView xWindow="0" yWindow="0" windowWidth="23040" windowHeight="8196" tabRatio="602" xr2:uid="{6D7797A8-B81A-4231-BDB7-411FF4734A1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G9" i="1" s="1"/>
  <c r="F8" i="1"/>
  <c r="G8" i="1" s="1"/>
  <c r="D9" i="1"/>
  <c r="F7" i="1"/>
  <c r="G7" i="1" l="1"/>
  <c r="H7" i="1" s="1"/>
  <c r="F9" i="1"/>
  <c r="H8" i="1"/>
  <c r="I8" i="1" s="1"/>
  <c r="I7" i="1" l="1"/>
  <c r="I9" i="1" s="1"/>
  <c r="H9" i="1"/>
</calcChain>
</file>

<file path=xl/sharedStrings.xml><?xml version="1.0" encoding="utf-8"?>
<sst xmlns="http://schemas.openxmlformats.org/spreadsheetml/2006/main" count="14" uniqueCount="14">
  <si>
    <r>
      <t xml:space="preserve">Importe Máx. Licitación 
</t>
    </r>
    <r>
      <rPr>
        <i/>
        <sz val="10"/>
        <color theme="1"/>
        <rFont val="Calibri"/>
        <family val="2"/>
        <scheme val="minor"/>
      </rPr>
      <t>(4 años)</t>
    </r>
  </si>
  <si>
    <t>Horas/año</t>
  </si>
  <si>
    <r>
      <t xml:space="preserve">anual
</t>
    </r>
    <r>
      <rPr>
        <i/>
        <sz val="10"/>
        <color theme="1"/>
        <rFont val="Calibri"/>
        <family val="2"/>
        <scheme val="minor"/>
      </rPr>
      <t>(nº redondeado 2 decimales máx.)</t>
    </r>
  </si>
  <si>
    <r>
      <t xml:space="preserve">cuatro años 
</t>
    </r>
    <r>
      <rPr>
        <i/>
        <sz val="10"/>
        <color theme="1"/>
        <rFont val="Calibri"/>
        <family val="2"/>
        <scheme val="minor"/>
      </rPr>
      <t>(nº redondeado a 2 decimales máx.)</t>
    </r>
  </si>
  <si>
    <t>Cumplimentar solo las celdas en blanco. Nombre empresa y columna precio hora.</t>
  </si>
  <si>
    <t>Año 365 días</t>
  </si>
  <si>
    <t>Año bisiesto</t>
  </si>
  <si>
    <t>(1) El precio unitario hora reflejado en la tabla se corresponde con el precio unitario total del servicio en euros s/IVA</t>
  </si>
  <si>
    <r>
      <t xml:space="preserve">Precio hora </t>
    </r>
    <r>
      <rPr>
        <b/>
        <vertAlign val="superscript"/>
        <sz val="12"/>
        <color theme="1"/>
        <rFont val="Calibri"/>
        <family val="2"/>
        <scheme val="minor"/>
      </rPr>
      <t>(1)</t>
    </r>
    <r>
      <rPr>
        <b/>
        <sz val="12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(nº con 2 decimales máx.)</t>
    </r>
  </si>
  <si>
    <t>Importe s/IVA</t>
  </si>
  <si>
    <t>Importe c/IVA</t>
  </si>
  <si>
    <t>IVA</t>
  </si>
  <si>
    <t>IMPORTE TOTAL c/IVA</t>
  </si>
  <si>
    <t xml:space="preserve">NOMBRE DE LA EMPRESA OFERENTE: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</si>
</sst>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3" formatCode="_-* #,##0.00\ _€_-;\-* #,##0.00\ _€_-;_-* &quot;-&quot;??\ _€_-;_-@_-"/>
    <numFmt numFmtId="164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Protection="1"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Protection="1">
      <protection hidden="1"/>
    </xf>
    <xf numFmtId="3" fontId="0" fillId="2" borderId="3" xfId="0" applyNumberFormat="1" applyFill="1" applyBorder="1" applyAlignment="1" applyProtection="1">
      <alignment horizontal="center"/>
      <protection hidden="1"/>
    </xf>
    <xf numFmtId="8" fontId="0" fillId="2" borderId="3" xfId="0" applyNumberFormat="1" applyFill="1" applyBorder="1" applyAlignment="1" applyProtection="1">
      <alignment horizontal="center"/>
      <protection hidden="1"/>
    </xf>
    <xf numFmtId="8" fontId="0" fillId="2" borderId="6" xfId="0" applyNumberFormat="1" applyFill="1" applyBorder="1" applyAlignment="1" applyProtection="1">
      <alignment horizontal="center"/>
      <protection hidden="1"/>
    </xf>
    <xf numFmtId="8" fontId="0" fillId="0" borderId="5" xfId="0" applyNumberFormat="1" applyBorder="1" applyAlignment="1" applyProtection="1">
      <alignment horizontal="center" vertical="center"/>
      <protection locked="0"/>
    </xf>
    <xf numFmtId="8" fontId="0" fillId="0" borderId="3" xfId="0" applyNumberFormat="1" applyBorder="1" applyAlignment="1" applyProtection="1">
      <alignment horizontal="center" vertical="center"/>
      <protection locked="0"/>
    </xf>
    <xf numFmtId="8" fontId="0" fillId="0" borderId="5" xfId="0" applyNumberFormat="1" applyBorder="1" applyAlignment="1" applyProtection="1">
      <alignment horizontal="center" vertical="center"/>
      <protection locked="0"/>
    </xf>
    <xf numFmtId="6" fontId="4" fillId="2" borderId="3" xfId="0" applyNumberFormat="1" applyFont="1" applyFill="1" applyBorder="1" applyAlignment="1" applyProtection="1">
      <alignment horizontal="center" vertical="center"/>
      <protection hidden="1"/>
    </xf>
    <xf numFmtId="6" fontId="4" fillId="2" borderId="5" xfId="0" applyNumberFormat="1" applyFont="1" applyFill="1" applyBorder="1" applyAlignment="1" applyProtection="1">
      <alignment horizontal="center" vertical="center"/>
      <protection hidden="1"/>
    </xf>
    <xf numFmtId="6" fontId="4" fillId="2" borderId="8" xfId="0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Alignment="1" applyProtection="1">
      <alignment horizontal="center" vertical="center" wrapText="1"/>
      <protection hidden="1"/>
    </xf>
    <xf numFmtId="0" fontId="4" fillId="2" borderId="12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horizontal="left" vertical="center"/>
      <protection locked="0"/>
    </xf>
    <xf numFmtId="0" fontId="7" fillId="0" borderId="0" xfId="0" applyFont="1" applyProtection="1">
      <protection hidden="1"/>
    </xf>
    <xf numFmtId="0" fontId="4" fillId="4" borderId="15" xfId="0" applyFont="1" applyFill="1" applyBorder="1" applyAlignment="1" applyProtection="1">
      <alignment horizontal="center" vertical="center" wrapText="1"/>
      <protection hidden="1"/>
    </xf>
    <xf numFmtId="0" fontId="4" fillId="4" borderId="7" xfId="0" applyFont="1" applyFill="1" applyBorder="1" applyAlignment="1" applyProtection="1">
      <alignment horizontal="center" vertical="center" wrapText="1"/>
      <protection hidden="1"/>
    </xf>
    <xf numFmtId="0" fontId="4" fillId="4" borderId="11" xfId="0" applyFont="1" applyFill="1" applyBorder="1" applyAlignment="1" applyProtection="1">
      <alignment horizontal="center" vertical="center" wrapText="1"/>
      <protection hidden="1"/>
    </xf>
    <xf numFmtId="0" fontId="4" fillId="4" borderId="12" xfId="0" applyFont="1" applyFill="1" applyBorder="1" applyAlignment="1" applyProtection="1">
      <alignment horizontal="center" vertical="center" wrapText="1"/>
      <protection hidden="1"/>
    </xf>
    <xf numFmtId="8" fontId="0" fillId="4" borderId="3" xfId="0" applyNumberFormat="1" applyFill="1" applyBorder="1" applyAlignment="1" applyProtection="1">
      <alignment horizontal="center"/>
      <protection hidden="1"/>
    </xf>
    <xf numFmtId="7" fontId="2" fillId="3" borderId="10" xfId="1" applyNumberFormat="1" applyFont="1" applyFill="1" applyBorder="1" applyAlignment="1" applyProtection="1">
      <alignment horizontal="center" vertical="center"/>
      <protection hidden="1"/>
    </xf>
    <xf numFmtId="8" fontId="2" fillId="3" borderId="9" xfId="0" applyNumberFormat="1" applyFont="1" applyFill="1" applyBorder="1" applyAlignment="1" applyProtection="1">
      <alignment horizontal="right" vertical="center"/>
      <protection hidden="1"/>
    </xf>
    <xf numFmtId="8" fontId="2" fillId="3" borderId="7" xfId="0" applyNumberFormat="1" applyFont="1" applyFill="1" applyBorder="1" applyAlignment="1" applyProtection="1">
      <alignment horizontal="right" vertical="center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8" fontId="0" fillId="4" borderId="6" xfId="0" applyNumberFormat="1" applyFill="1" applyBorder="1" applyAlignment="1" applyProtection="1">
      <alignment horizontal="right"/>
      <protection hidden="1"/>
    </xf>
    <xf numFmtId="8" fontId="2" fillId="3" borderId="9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Millares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B3B07-5F0D-4A2C-8A17-4F3292ED4A90}">
  <dimension ref="B3:J13"/>
  <sheetViews>
    <sheetView tabSelected="1" workbookViewId="0">
      <selection activeCell="E7" sqref="E7:E8"/>
    </sheetView>
  </sheetViews>
  <sheetFormatPr baseColWidth="10" defaultRowHeight="14.4" x14ac:dyDescent="0.3"/>
  <cols>
    <col min="3" max="3" width="19.6640625" customWidth="1"/>
    <col min="4" max="4" width="18" customWidth="1"/>
    <col min="5" max="5" width="19.21875" customWidth="1"/>
    <col min="6" max="6" width="14.6640625" customWidth="1"/>
    <col min="7" max="7" width="20.6640625" customWidth="1"/>
    <col min="8" max="8" width="12" customWidth="1"/>
    <col min="9" max="9" width="17" customWidth="1"/>
  </cols>
  <sheetData>
    <row r="3" spans="2:10" ht="15" thickBot="1" x14ac:dyDescent="0.35"/>
    <row r="4" spans="2:10" ht="26.4" customHeight="1" thickBot="1" x14ac:dyDescent="0.35">
      <c r="B4" s="1"/>
      <c r="C4" s="17" t="s">
        <v>13</v>
      </c>
      <c r="D4" s="18"/>
      <c r="E4" s="18"/>
      <c r="F4" s="18"/>
      <c r="G4" s="18"/>
      <c r="H4" s="18"/>
      <c r="I4" s="19"/>
      <c r="J4" s="1"/>
    </row>
    <row r="5" spans="2:10" ht="16.2" thickBot="1" x14ac:dyDescent="0.35">
      <c r="B5" s="1"/>
      <c r="C5" s="15" t="s">
        <v>0</v>
      </c>
      <c r="D5" s="15" t="s">
        <v>1</v>
      </c>
      <c r="E5" s="15" t="s">
        <v>8</v>
      </c>
      <c r="F5" s="15" t="s">
        <v>9</v>
      </c>
      <c r="G5" s="16"/>
      <c r="H5" s="21" t="s">
        <v>10</v>
      </c>
      <c r="I5" s="22"/>
    </row>
    <row r="6" spans="2:10" ht="57" x14ac:dyDescent="0.3">
      <c r="B6" s="1"/>
      <c r="C6" s="14"/>
      <c r="D6" s="14"/>
      <c r="E6" s="14"/>
      <c r="F6" s="2" t="s">
        <v>2</v>
      </c>
      <c r="G6" s="3" t="s">
        <v>3</v>
      </c>
      <c r="H6" s="23" t="s">
        <v>11</v>
      </c>
      <c r="I6" s="24" t="s">
        <v>12</v>
      </c>
    </row>
    <row r="7" spans="2:10" ht="16.2" customHeight="1" x14ac:dyDescent="0.3">
      <c r="B7" s="1"/>
      <c r="C7" s="11">
        <v>2407728</v>
      </c>
      <c r="D7" s="5">
        <v>29200</v>
      </c>
      <c r="E7" s="9"/>
      <c r="F7" s="6">
        <f>+E7*D7</f>
        <v>0</v>
      </c>
      <c r="G7" s="7">
        <f>+F7*3</f>
        <v>0</v>
      </c>
      <c r="H7" s="25">
        <f>+G7*21%</f>
        <v>0</v>
      </c>
      <c r="I7" s="30">
        <f>+G7+H7</f>
        <v>0</v>
      </c>
      <c r="J7" s="1" t="s">
        <v>5</v>
      </c>
    </row>
    <row r="8" spans="2:10" ht="15" thickBot="1" x14ac:dyDescent="0.35">
      <c r="B8" s="1"/>
      <c r="C8" s="12"/>
      <c r="D8" s="5">
        <v>29280</v>
      </c>
      <c r="E8" s="10"/>
      <c r="F8" s="6">
        <f>+E7*D8</f>
        <v>0</v>
      </c>
      <c r="G8" s="7">
        <f>+F8</f>
        <v>0</v>
      </c>
      <c r="H8" s="25">
        <f>+G8*21%</f>
        <v>0</v>
      </c>
      <c r="I8" s="30">
        <f>+G8+H8</f>
        <v>0</v>
      </c>
      <c r="J8" s="1" t="s">
        <v>6</v>
      </c>
    </row>
    <row r="9" spans="2:10" ht="28.8" customHeight="1" thickBot="1" x14ac:dyDescent="0.35">
      <c r="B9" s="1"/>
      <c r="C9" s="13"/>
      <c r="D9" s="29">
        <f>SUM(D7*3+D8)</f>
        <v>116880</v>
      </c>
      <c r="E9" s="26">
        <f>+E7</f>
        <v>0</v>
      </c>
      <c r="F9" s="27">
        <f>SUM(F7:F8)</f>
        <v>0</v>
      </c>
      <c r="G9" s="31">
        <f>IF((D9*E9)&lt;=C7,(+D9*E9),"error , importe supera importe minimo licitación")</f>
        <v>0</v>
      </c>
      <c r="H9" s="28">
        <f>SUM(H7:H8)</f>
        <v>0</v>
      </c>
      <c r="I9" s="28">
        <f>IF(SUM(I7:I8)&lt;= 2913350.88,SUM(I7:I8),error)</f>
        <v>0</v>
      </c>
    </row>
    <row r="10" spans="2:10" x14ac:dyDescent="0.3">
      <c r="B10" s="1"/>
      <c r="C10" s="4" t="s">
        <v>4</v>
      </c>
      <c r="D10" s="1"/>
      <c r="E10" s="1"/>
      <c r="F10" s="8"/>
      <c r="G10" s="1"/>
      <c r="H10" s="8"/>
      <c r="I10" s="1"/>
      <c r="J10" s="1"/>
    </row>
    <row r="11" spans="2:10" x14ac:dyDescent="0.3">
      <c r="B11" s="1"/>
      <c r="C11" s="4"/>
      <c r="D11" s="1"/>
      <c r="E11" s="1"/>
      <c r="F11" s="1"/>
      <c r="H11" s="1"/>
      <c r="I11" s="1"/>
      <c r="J11" s="1"/>
    </row>
    <row r="12" spans="2:10" x14ac:dyDescent="0.3">
      <c r="B12" s="1"/>
      <c r="C12" s="20" t="s">
        <v>7</v>
      </c>
      <c r="D12" s="1"/>
      <c r="E12" s="1"/>
      <c r="F12" s="1"/>
      <c r="G12" s="1"/>
      <c r="H12" s="1"/>
      <c r="I12" s="1"/>
      <c r="J12" s="1"/>
    </row>
    <row r="13" spans="2:10" x14ac:dyDescent="0.3">
      <c r="B13" s="1"/>
      <c r="C13" s="4"/>
      <c r="D13" s="1"/>
      <c r="E13" s="1"/>
      <c r="F13" s="1"/>
      <c r="G13" s="1"/>
      <c r="H13" s="1"/>
      <c r="I13" s="1"/>
      <c r="J13" s="1"/>
    </row>
  </sheetData>
  <sheetProtection algorithmName="SHA-512" hashValue="7wbHowmpL9r7QWl+1beAAKvLgzyWY7F7DHB/JN4nEG8VAue7sw0GHAF/A3ZtDpEMCSBKncKSJbVyN6Z3PamczQ==" saltValue="mg8+0izQxPLF1ogAGkS2DQ==" spinCount="100000" sheet="1" objects="1" scenarios="1"/>
  <mergeCells count="8">
    <mergeCell ref="H5:I5"/>
    <mergeCell ref="C4:I4"/>
    <mergeCell ref="E7:E8"/>
    <mergeCell ref="C7:C9"/>
    <mergeCell ref="C5:C6"/>
    <mergeCell ref="D5:D6"/>
    <mergeCell ref="E5:E6"/>
    <mergeCell ref="F5:G5"/>
  </mergeCells>
  <conditionalFormatting sqref="G7:G8 I7:I8">
    <cfRule type="cellIs" dxfId="4" priority="3" operator="greaterThan">
      <formula>2406080</formula>
    </cfRule>
    <cfRule type="cellIs" dxfId="3" priority="5" operator="greaterThan">
      <formula>34617723.2</formula>
    </cfRule>
  </conditionalFormatting>
  <conditionalFormatting sqref="F7:F8 H7:H8">
    <cfRule type="cellIs" dxfId="2" priority="1" operator="greaterThan">
      <formula>601520</formula>
    </cfRule>
    <cfRule type="cellIs" dxfId="1" priority="2" operator="greaterThan">
      <formula>602104</formula>
    </cfRule>
    <cfRule type="cellIs" dxfId="0" priority="4" operator="greaterThan">
      <formula>601812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Nájera Herranz, María Rosario</dc:creator>
  <cp:lastModifiedBy>Nájera Herranz, María Rosario</cp:lastModifiedBy>
  <dcterms:created xsi:type="dcterms:W3CDTF">2019-11-07T14:00:29Z</dcterms:created>
  <dcterms:modified xsi:type="dcterms:W3CDTF">2019-11-14T12:39:23Z</dcterms:modified>
</cp:coreProperties>
</file>