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C:\DATOS\WXP-16036 DATOS\Archivos para borrar\Noviembre 2019\"/>
    </mc:Choice>
  </mc:AlternateContent>
  <xr:revisionPtr revIDLastSave="0" documentId="13_ncr:1_{0ED83BFF-5274-4AC2-81F2-6206F5D813A4}" xr6:coauthVersionLast="36" xr6:coauthVersionMax="36" xr10:uidLastSave="{00000000-0000-0000-0000-000000000000}"/>
  <bookViews>
    <workbookView xWindow="0" yWindow="0" windowWidth="23040" windowHeight="9192" xr2:uid="{00000000-000D-0000-FFFF-FFFF00000000}"/>
  </bookViews>
  <sheets>
    <sheet name="LOTE1" sheetId="8" r:id="rId1"/>
    <sheet name="LOTE2" sheetId="9" r:id="rId2"/>
    <sheet name="LOTE3" sheetId="10" r:id="rId3"/>
    <sheet name="LOTE4" sheetId="11"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9" i="11" l="1"/>
  <c r="K18" i="11"/>
  <c r="K17" i="11"/>
  <c r="K16" i="11"/>
  <c r="K15" i="11"/>
  <c r="K14" i="11"/>
  <c r="K13" i="11"/>
  <c r="K12" i="11"/>
  <c r="K11" i="11"/>
  <c r="K10" i="11"/>
  <c r="K9" i="11"/>
  <c r="K8" i="11"/>
  <c r="K7" i="11"/>
  <c r="K6" i="11"/>
  <c r="K5" i="11"/>
  <c r="K4" i="11"/>
  <c r="K3" i="11"/>
  <c r="K2" i="11"/>
  <c r="K47" i="10"/>
  <c r="K46" i="10"/>
  <c r="K45" i="10"/>
  <c r="K44" i="10"/>
  <c r="K43" i="10"/>
  <c r="K42" i="10"/>
  <c r="K41" i="10"/>
  <c r="K40" i="10"/>
  <c r="K39" i="10"/>
  <c r="K38" i="10"/>
  <c r="K37" i="10"/>
  <c r="K36" i="10"/>
  <c r="K35" i="10"/>
  <c r="K34" i="10"/>
  <c r="K33" i="10"/>
  <c r="K32" i="10"/>
  <c r="K31" i="10"/>
  <c r="K30" i="10"/>
  <c r="K29" i="10"/>
  <c r="K28" i="10"/>
  <c r="K27" i="10"/>
  <c r="K26" i="10"/>
  <c r="K25" i="10"/>
  <c r="K24" i="10"/>
  <c r="K23" i="10"/>
  <c r="K22" i="10"/>
  <c r="K21" i="10"/>
  <c r="K20" i="10"/>
  <c r="K19" i="10"/>
  <c r="K18" i="10"/>
  <c r="K17" i="10"/>
  <c r="K16" i="10"/>
  <c r="K15" i="10"/>
  <c r="K14" i="10"/>
  <c r="K13" i="10"/>
  <c r="K12" i="10"/>
  <c r="K11" i="10"/>
  <c r="K10" i="10"/>
  <c r="K9" i="10"/>
  <c r="K8" i="10"/>
  <c r="K7" i="10"/>
  <c r="K6" i="10"/>
  <c r="K5" i="10"/>
  <c r="K4" i="10"/>
  <c r="K3" i="10"/>
  <c r="K2" i="10"/>
  <c r="K43" i="9"/>
  <c r="K42" i="9"/>
  <c r="K41" i="9"/>
  <c r="K40" i="9"/>
  <c r="K39" i="9"/>
  <c r="K38" i="9"/>
  <c r="K37" i="9"/>
  <c r="K36" i="9"/>
  <c r="K35" i="9"/>
  <c r="K34" i="9"/>
  <c r="K33" i="9"/>
  <c r="K32" i="9"/>
  <c r="K31" i="9"/>
  <c r="K30" i="9"/>
  <c r="K29" i="9"/>
  <c r="K28" i="9"/>
  <c r="K27" i="9"/>
  <c r="K26" i="9"/>
  <c r="K25" i="9"/>
  <c r="K24" i="9"/>
  <c r="K23" i="9"/>
  <c r="K22" i="9"/>
  <c r="K21" i="9"/>
  <c r="K20" i="9"/>
  <c r="K19" i="9"/>
  <c r="K18" i="9"/>
  <c r="K17" i="9"/>
  <c r="K16" i="9"/>
  <c r="K15" i="9"/>
  <c r="K14" i="9"/>
  <c r="K13" i="9"/>
  <c r="K12" i="9"/>
  <c r="K11" i="9"/>
  <c r="K10" i="9"/>
  <c r="K9" i="9"/>
  <c r="K8" i="9"/>
  <c r="K7" i="9"/>
  <c r="K6" i="9"/>
  <c r="K5" i="9"/>
  <c r="K4" i="9"/>
  <c r="K3" i="9"/>
  <c r="K2" i="9"/>
  <c r="K36" i="8"/>
  <c r="K35" i="8"/>
  <c r="K34" i="8"/>
  <c r="K33" i="8"/>
  <c r="K32" i="8"/>
  <c r="K31" i="8"/>
  <c r="K30" i="8"/>
  <c r="K29" i="8"/>
  <c r="K28" i="8"/>
  <c r="K27" i="8"/>
  <c r="K26" i="8"/>
  <c r="K25" i="8"/>
  <c r="K24" i="8"/>
  <c r="K23" i="8"/>
  <c r="K22" i="8"/>
  <c r="K21" i="8"/>
  <c r="K20" i="8"/>
  <c r="K19" i="8"/>
  <c r="K18" i="8"/>
  <c r="K17" i="8"/>
  <c r="K16" i="8"/>
  <c r="K15" i="8"/>
  <c r="K14" i="8"/>
  <c r="K13" i="8"/>
  <c r="K12" i="8"/>
  <c r="K11" i="8"/>
  <c r="K10" i="8"/>
  <c r="K9" i="8"/>
  <c r="K8" i="8"/>
  <c r="K7" i="8"/>
  <c r="K6" i="8"/>
  <c r="K5" i="8"/>
  <c r="K4" i="8"/>
  <c r="K3" i="8"/>
  <c r="K2" i="8"/>
  <c r="K48" i="10" l="1"/>
  <c r="K49" i="10" s="1"/>
  <c r="K50" i="10" s="1"/>
  <c r="K37" i="8"/>
  <c r="K38" i="8" s="1"/>
  <c r="K39" i="8" s="1"/>
  <c r="K44" i="9"/>
  <c r="K45" i="9" s="1"/>
  <c r="K46" i="9" s="1"/>
  <c r="K20" i="11"/>
  <c r="K21" i="11" s="1"/>
  <c r="K22" i="11" s="1"/>
</calcChain>
</file>

<file path=xl/sharedStrings.xml><?xml version="1.0" encoding="utf-8"?>
<sst xmlns="http://schemas.openxmlformats.org/spreadsheetml/2006/main" count="781" uniqueCount="367">
  <si>
    <t>POS</t>
  </si>
  <si>
    <t>REF. INTERNA METRO</t>
  </si>
  <si>
    <t>DENOMINACIÓN</t>
  </si>
  <si>
    <t xml:space="preserve">NORMA EJECUCIÓN </t>
  </si>
  <si>
    <t>INFORMACIÓN ADICIONAL</t>
  </si>
  <si>
    <t>UNIDADES x PAQ
EMBALAJE</t>
  </si>
  <si>
    <t>CANTIDAD SOLICITADA</t>
  </si>
  <si>
    <t>TUERCA HEXAGONAL ISO 4032 M16 8 A3L</t>
  </si>
  <si>
    <t>TUERCA EXAGONAL M 8 DIN 934 8 (100 UN)</t>
  </si>
  <si>
    <t>TUERCA EXAG. M10 8 ZN8 DIN-934 (50 UN)</t>
  </si>
  <si>
    <t>TUERCA HEXAGONAL M 20 DIN-934 8  (10 un)</t>
  </si>
  <si>
    <t>TUERCA AUTOBLOCANTE M 30 DIN 985-8</t>
  </si>
  <si>
    <t>TUERCA AUTOFRENANTE 14 MH1 CLIFCO (5 UN)</t>
  </si>
  <si>
    <t>PASADOR ALETA DIN-94 10X56 X5CrNi 18.10</t>
  </si>
  <si>
    <t>PASADOR ALETA DIN-94 4X40 CuZn (25 UN)</t>
  </si>
  <si>
    <t>PASADOR ALETA DIN-94 4X40 St (50 UN)</t>
  </si>
  <si>
    <t>PASADOR ALETA DIN-94 5X80 St (50 UN)</t>
  </si>
  <si>
    <t>PASADOR ALETA DIN-94 8X80 St (10 UN)</t>
  </si>
  <si>
    <t>PASADOR DE ALETA DIN 94  8x50</t>
  </si>
  <si>
    <t>ARANDELA MUELLE BELL.DIN2093 B-40(50 UN)</t>
  </si>
  <si>
    <t>TORNILLO ( VERBUS RIPP) M-8X30 C/RECUB.</t>
  </si>
  <si>
    <t>ARANDELA ISO 7089-12-200 HV  (50UN)</t>
  </si>
  <si>
    <t>ARANDELA ISO 7089-14-200 HV (50UN)</t>
  </si>
  <si>
    <t>ARANDELA ISO 7089-20-200 HV (25UN)</t>
  </si>
  <si>
    <t>ARANDELA ISO 7089-27-200 HV (10UN)</t>
  </si>
  <si>
    <t>ARANDELA NEGRA DIN-1441 DE 33 mm</t>
  </si>
  <si>
    <t>ARANDELA ACERO DIN-125 DE 40 mm   (5 UN)</t>
  </si>
  <si>
    <t>ARANDELA ISO 7093-1 12-300 HV GEOMET 321</t>
  </si>
  <si>
    <t>ARANDELA ISO 7089 -10 -200HV -A2</t>
  </si>
  <si>
    <t>ARANDELA DE MUELLE 20 DIN 7980   (50 UN)</t>
  </si>
  <si>
    <t>ARANDELA DE MUELLE 22 DIN 7980   (25 UN)</t>
  </si>
  <si>
    <t>ARANDELA DE MUELLE A 12 DIN 127 (100 UN)</t>
  </si>
  <si>
    <t>JUNTA DIN 7603-A 26X31X2 Cu (25 un)</t>
  </si>
  <si>
    <t>ARANDELA MUELLE B8 DIN 127 INOX.</t>
  </si>
  <si>
    <t>ARAND. LATON DIN-125 DE 7,4 MM   (50 UN)</t>
  </si>
  <si>
    <t>ARANDELA CONICA SEG.*8'4 SCHNORR (100un)</t>
  </si>
  <si>
    <t>ARANDELA CONICA SEG.* 13 SCHNORR (25 un)</t>
  </si>
  <si>
    <t>ARANDELA SEGURIDAD SCHNORR VS 20 INOX</t>
  </si>
  <si>
    <t>ANILLO SEGURID.EJE DIN-471 14 mm (50 UN)</t>
  </si>
  <si>
    <t>ANILLO SEGURIDAD EJE DIN-471 75 mm</t>
  </si>
  <si>
    <t>T.EXA.M5X12 8.8 SZ GAL.ZN8 D-933 (25 Un)</t>
  </si>
  <si>
    <t>TORN.EXAG.M12X70 DIN-933 8.8 A3P (10 Un)</t>
  </si>
  <si>
    <t>TORNILLO EXAGONAL M-5X75 DIN-933 8.8</t>
  </si>
  <si>
    <t>TORN.EXAGONAL M 14X80 DIN 933 8.8 (5 Un)</t>
  </si>
  <si>
    <t>TORN.EXAG.M10X25 DIN 933 8.8 A3G (50 Un)</t>
  </si>
  <si>
    <t>TORN. EXAG. M-6X75 DIN-931 8.8   (10 Un)</t>
  </si>
  <si>
    <t>TORN.EXAG. M-8X50 DIN-931 8.8    (10 Un)</t>
  </si>
  <si>
    <t>TORN.EXAGONAL M-8X85 DIN-931 8.8  (5 Un)</t>
  </si>
  <si>
    <t>TORNILLO EXAGONAL M10X70  DIN931 8.8 A3G</t>
  </si>
  <si>
    <t>TORN.EXAG.M16X130 DIN 931 8.8 A3G (5 Un)</t>
  </si>
  <si>
    <t>TORNILLO EXAG M24X70 ISO 4014 8.8 A3G</t>
  </si>
  <si>
    <t>TORNILLO EXAGONAL M 20X70 DIN 931 8.8</t>
  </si>
  <si>
    <t>TORN.CILIND. M-6X20 DIN-912 8.8  (50 Un)</t>
  </si>
  <si>
    <t>TOR.CILIN.M8X40 DIN 912 8.8 BICR.(10 Un)</t>
  </si>
  <si>
    <t>TORN.CILIND. M 10X45 DIN-912 8.8 (25 Un)</t>
  </si>
  <si>
    <t>TORNILLO CILINDR. M12X40 DIN 912 8.8 A3G</t>
  </si>
  <si>
    <t>TORNILLO ALLEN M20X110 DIN 6912 8.8 ZINC</t>
  </si>
  <si>
    <t>TORNILLO CILINDRICO M 30X80 DIN 912 8.8</t>
  </si>
  <si>
    <t>TORN.CILIND. M 3X16 DIN 912 12.9 (25 Un)</t>
  </si>
  <si>
    <t>TORN.CILIND. M 4X45 DIN 912 12.9 (25 Un)</t>
  </si>
  <si>
    <t>TORN.CILIND. M 5X60 DIN 912 12.9 (10 Un)</t>
  </si>
  <si>
    <t>TORN.CILIN.M10X30 DIN 912 8.8 A3G(10 Un)</t>
  </si>
  <si>
    <t>TORN.CIL.DIN912 M20X80 10.9 MECH.ZN8GLC</t>
  </si>
  <si>
    <t>TORN.CIL.DIN912 M16X80 10.9 MECH.ZN8GLC</t>
  </si>
  <si>
    <t>TORN.CILIND.M-3X10 DIN-84 8.8 A3G(50 UN)</t>
  </si>
  <si>
    <t>TIRAF. AVELL. 3,5X30 DIN-97 ST  (100 UN)</t>
  </si>
  <si>
    <t>TIRAF. AVELL.   4X25 DIN-97 ST  (100 UN)</t>
  </si>
  <si>
    <t>TIRAF. AVELL.  4X35 DIN-97 ST    (50 UN)</t>
  </si>
  <si>
    <t>TUERCA METRICA 8, N-30-05H540</t>
  </si>
  <si>
    <t>JUNTA DIN 7603-A 14X18X1,5 Cu</t>
  </si>
  <si>
    <t>ARANDELA CONICA DE SEG. M16      (50 UN)</t>
  </si>
  <si>
    <t>HURTH TUERCA ALMEN.M20X1'5</t>
  </si>
  <si>
    <t>TORNILLO CILINDRICO M 20X70 DIN 912 8.8</t>
  </si>
  <si>
    <t>TORNILLO (INNBUS-RIPP) M8X40 10.9</t>
  </si>
  <si>
    <t>TORNILLO CHC M5x25 8.8 Zn10/C/Fe</t>
  </si>
  <si>
    <t>ARANDELA NORD-LOCK NL-16 EN 1.7182</t>
  </si>
  <si>
    <t>TUERCA EXAGONAL M48 DIN934 8 A2P DIN267</t>
  </si>
  <si>
    <t>TUERCA SEGURIDAD DIN 980 V M30 8 A3L</t>
  </si>
  <si>
    <t>TORN. HEX. M6X25 VERBUS-RIPP REF.502378</t>
  </si>
  <si>
    <t>ARANDELA SEGURIDAD SCHNORR TIPO VS 16</t>
  </si>
  <si>
    <t>ARANDELA ACERO NL12 EN 1.7182 NORD-LOCK</t>
  </si>
  <si>
    <t>Ref.: 430.800 Schnorr. Junto con el albarán deberá entregarse un certificado o declaración de conformidad de las unidades suministradas respecto al plano y/o especificación del producto.</t>
  </si>
  <si>
    <t>Tornillo de cabeza cilíndrica con hueco hexagonal ISO 4762 -M5x25 -8.8 - A4G. Recubrimiento: A4G s/ISO 4042 (bicromatado 12 µm de espesor). Deberá suministrarse en paquetes de 25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</si>
  <si>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Tornillo de cabeza cilíndrica con hueco hexagonal tipo INNBUS RIPP -M8x40. Recubrimiento: NO. Deberá suministrarse en paquetes de 5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</si>
  <si>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Tornillo de cabeza cilíndrica con hueco hexagonal ISO 4762 -M20x70 -8.8. Recubrimiento: NO. Deberá suministrarse en paquetes de 25 un. Junto con el albarán deberá de entregarse un certificado de calidad tipo 3.1 (s/UNE-EN 10204) en el que se indique el tipo de acero empleado, el número de colada o de control del fabricante, número de unidades fabricadas y los resultados de: - Composición química;  -Resistencia a tracción; - Dureza en el núcleo;
- Descarburación. Así mismo, si el tornillo lleva recubrimiento, deberá entregarse un certificado o declaración de conformidad del mismo respecto a su norma de aplicación indicada.</t>
  </si>
  <si>
    <t>Tuerca almenada DIN 935 - M20x1,5 - 8 - A3G. Acabado: bicromatado amarillo 8 µm (A3G s/ISO 4042). Deberá suministrarse en paquetes de 4 Un. Junto con el albarán se deberá entregar un certificado o declaración de conformidad de las unidades suministradas respecto al plano y/o especificación del producto.</t>
  </si>
  <si>
    <t>Mikalor Ref:232009-1. Cada paquete contiene 50 un y deberá venir identificado con los siguientes datos: nº material, nº pedido Metro y unidades que contiene.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t>
  </si>
  <si>
    <t>Deberá suministrarse en paquetes de 50 un. El empaquetado podrá ser en caja, bolsa, retráctil, etc., y en todo caso ajustado al volumen del material.</t>
  </si>
  <si>
    <t>Deberá suministrarse en paquetes de 100 un. El empaquetado podrá ser en caja, bolsa, retráctil, etc., y en todo caso ajustado al volumen del material.</t>
  </si>
  <si>
    <t>Tornillo de cabeza cilíndrica con hueco hexagonal ISO 4762 -M16x80 -10.9 -Zn Mec. Recubrimiento: Zn Mec s/ISO 12683 (recubrimiento de zinc depositado por medios mecánicos) o recubrimiento tipo Geomet® 500 -no electrolítico de láminas de cinc- 8 µm de espesor.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</si>
  <si>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cilíndrica con hueco hexagonal ISO 4762 -M20x80 -10.9 -Zn Mec. Recubrimiento: Zn Mec s/ISO 12683 (recubrimiento de zinc depositado por medios mecánicos) o recubrimiento tipo Geomet® 500 -no electrolítico de láminas de cinc- 8 µm de espesor. Deberá suministrarse en paquetes de 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</si>
  <si>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cilíndrica con hueco hexagonal ISO 4762 -M10x30 -8.8 - A3G. Recubrimiento: A3G s/ISO 4042 (bicromatado 8 µm de espesor). Deberá suministrarse en paquetes de 10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</si>
  <si>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cilíndrica con hueco hexagonal ISO 4762 -M5x60 -12.9. Recubrimiento: NO. Deberá suministrarse en paquetes de 10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</si>
  <si>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Tuerca exagonal DIN 980-V -M20 -10 con recubrimiento Dacromet 500. Junto con el albarán deberá entregarse la siguiente documentación de Calidad: - Certificado de Calidad de tipo 3.1 (según norma EN-10204) con los resultados de composición y propiedades mecánicas del material empleado; - Certificado o declaración de conformidad del recubrimiento efectuado.</t>
  </si>
  <si>
    <t>Recubrimiento zincado DELTA PROTEKT, según UNI-3740/6. Junto con el albarán deberá entregarse un certificado o declaración de conformidad, de las unidades suministradas respecto al plano y/o especificación del producto.</t>
  </si>
  <si>
    <t>Junta de cobre, forma A. Deberá suministrarse en paquetes de 25 Un. Junto con el albarán se deberá entregar un certificado o declaración de conformidad de las unidades suministradas respecto al plano y/o especifi cación del producto.</t>
  </si>
  <si>
    <t>Deberá suministrarse en paquete de 10 un. El empaquetado podrá ser en caja, bolsa, retráctil, etc., y en todo caso ajustado al volumen del material. Junto con el albarán se deberán adjuntar Certificados de Calidad tipo 3. 1 (s/EN-10204) con los resultados de composición del material, características mecánicas y ensayos de funcionalidad requeridos en la norma ISO 2 320, correspondientes a las unidades suministradas.</t>
  </si>
  <si>
    <t>Tuerca autoblocante con muelle Tipo 9700MH, de métrica 20, paso estándar, altura máx.  23.9 mm, calidad 8 y recubrimiento bicromatado. Fabricante: Talleres Mendizabal. Modelo: 20MH1A. El material deberá entregarse en bolsas de 5 UN. Junto con el albarán deberá entregarse un certificado o declaración de conformidad de las unidades suministradas respecto a la especificación del producto.</t>
  </si>
  <si>
    <t>Deberá suministrarse en paquete de 10 un. El empaquetado podrá ser en caja, bolsa, retráctil, etc., y en todo caso ajustado al volumen del material.</t>
  </si>
  <si>
    <t>Se suministrará la forma B. Deberá suministrarse en paquete de 50 un. El empaquetado deberá venir en bolsas de 80x120, con una galga de 50.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t>
  </si>
  <si>
    <t>Tornillo de cabeza hexagonal tipo VERBUS RIPP -M8x30 Recubrimiento: flZn s/ISO 10683 (recubrimiento tipo Geomet® 500 -no electrolítico de láminas de cinc- 8 µm de espesor). Deberá suministrarse en paquetes de 24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</si>
  <si>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Deberá suministrarse en paquete de 50 un. El empaquetado podrá ser en caja, bolsa, retráctil, etc., y en todo caso ajustado al volumen del material. Junto con el albarán se deberá entregar un certificado o declaración de conformidad de las unidades suministradas respecto a la norma de referencia, incluyendo en su caso, el recubrimiento superficial aplicado.</t>
  </si>
  <si>
    <t>Deberá suministrarse en paquete de 25 un. El empaquetado podrá ser en caja, bolsa, retráctil, etc., y en todo caso ajustado al volumen del material. Junto con el albarán se deberá entregar un certificado o declaración de conformidad de las unidades suministradas respecto a la norma de referencia, incluyendo en su caso, el recubrimiento superficial aplicado.</t>
  </si>
  <si>
    <t>Deberá suministrarse en paquete de 10 un. El empaquetado podrá ser en caja, bolsa, retráctil, etc., y en todo caso ajustado al volumen del material. Junto con el albarán se deberá entregar un certificado o declaración de conformidad de las unidades suministradas respecto a la norma de referencia, incluyendo en su caso, el recubrimiento superficial aplicado.</t>
  </si>
  <si>
    <t>En acero fosfatado o pavonado, aceitado. Deberá suministrarse en paquete de 10 un. El empaquetado podrá ser en caja, bolsa, retráctil, etc., y en todo caso ajustado al volumen del material.</t>
  </si>
  <si>
    <t>Arandela DIN 125-40-200HV-ZN. Deberá suministrarse en paquete de 5 un. El empaquetado podrá ser en caja, bolsa, retráctil, etc., y en todo caso ajustado al volumen del material. Junto con el albarán se deberá entregar un certificado o declaración de conformidad de las unidades suministradas respecto a la norma de referencia, incluyendo en su caso, el recubrimiento superficial aplicado.</t>
  </si>
  <si>
    <t>Pasador en latón. Deberá suministrarse en paquete de 25 un. El empaquetado podrá ser en caja, bolsa, retráctil, etc., y en todo caso ajustado al volumen del material.</t>
  </si>
  <si>
    <t>Pasador en inoxidable. Deberá suministrarse en paquete de 25 un. El empaquetado podrá ser en caja, bolsa, retráctil, etc., y en todo caso ajustado al volumen del material.</t>
  </si>
  <si>
    <t>Junto con el albarán deberá entregarse un certificado o declaración de conformidad de las unidades suministradas respecto al plano y/o especificación del producto.</t>
  </si>
  <si>
    <t>Arandela de muelle M6 DIN 127, en acero cincado, de forma 'A'. Deberá suministrarse en paquete de 200 un. El empaquetado podrá ser en caja, bolsa, retráctil, etc., y en todo caso ajustado al volumen del material.</t>
  </si>
  <si>
    <t>Arandela de muelle M10 DIN 127, en acero cincado, de forma 'B'. Deberá suministrarse en paquete de 100 un. El empaquetado podrá ser en caja, bolsa, retráctil, etc., y en todo caso ajustado al volumen del material.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t>
  </si>
  <si>
    <t>Deberá suministrarse en paquete de 25 un. El empaquetado podrá ser en caja, bolsa, retráctil, etc., y en todo caso ajustado al volumen del material.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t>
  </si>
  <si>
    <t>Deberá suministrarse en caja o bolsa termo sellada de 50 un y, en todo caso, ajustado al volumen del material.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t>
  </si>
  <si>
    <t>Arandela de muelle M6 DIN 127, en acero cincado, de forma 'B'. Deberá suministrarse en paquete de 100 un. El empaquetado podrá ser en caja, bolsa, retráctil, etc., y en todo caso ajustado al volumen del material.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t>
  </si>
  <si>
    <t>Arandela de muelle M12 DIN 127, en acero cincado, de forma 'A'. Deberá suministrarse en paquete de 100 un. El empaquetado podrá ser en caja, bolsa, retráctil, etc., y en todo caso ajustado al volumen del material.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t>
  </si>
  <si>
    <t>Junta de cobre, forma A. Deberá suministrarse en paquete de 25 un. El empaquetado podrá ser en caja, bolsa, retráctil, etc., y en todo caso ajustado al volumen del material.</t>
  </si>
  <si>
    <t>Arandela de muelle M8 DIN 127, en acero inoxidable, de forma 'B'. Deberá suministrarse en paquete de 50 un. El empaquetado podrá ser en caja, bolsa, retráctil, etc., y en todo caso ajustado al volumen del material.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t>
  </si>
  <si>
    <t>Deberá suministrarse en paquete de 100 un. El empaquetado podrá ser en caja, bolsa, retráctil, etc., y en todo caso ajustado al volumen del material.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t>
  </si>
  <si>
    <t>Arandela de latón, forma B (con bisel). Deberá suministrarse en paquete de 50 un. El empaquetado podrá ser en caja, bolsa, retráctil, etc., y en todo caso ajustado al volumen del material.</t>
  </si>
  <si>
    <t>Deberá suministrarse en paquete de 10 un. El empaquetado podrá ser en caja, bolsa, retráctil, etc., y en todo caso ajustado al volumen del material.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t>
  </si>
  <si>
    <t>Acero para muelles, con acabado en fosfatado y aceitado. Deberá suministrarse en paquetes de 50 un. El empaquetado podrá ser en caja, bolsa, retráctil, etc., y en todo caso ajustado al volumen del material.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t>
  </si>
  <si>
    <t>Deberá suministrarse en cajas de 75 Un. Junto con el albarán deberá adjuntarse el Certificado de Conformidad (documento tipo 2.1 según norma EN-10204) con respecto a la norma de referencia.</t>
  </si>
  <si>
    <t>Tornillo rosca chapa cabeza avellanada plana ranurada, forma C. Podrá entregarse la variante con 'huella Phillips'. Deberá suministrarse en paquetes de 50 un. El empaquetado podrá ser en caja, bolsa, retráctil, etc., y en todo caso ajustado al volumen del material.</t>
  </si>
  <si>
    <t>Tornillo de cabeza avellanada con hueco hexagonal ISO 10642-M6x25-10.9. Recubrimiento: NO. Deberá suministrarse en paquetes de 25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</si>
  <si>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cilíndrica con hueco hexagonal ISO 4762 -M4x45 -12.9. Recubrimiento: NO. Deberá suministrarse en paquetes de 25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</si>
  <si>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cilíndrica con hueco hexagonal ISO 4762 -M3x16 -12.9. Recubrimiento: NO. Deberá suministrarse en paquetes de 25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</si>
  <si>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cilíndrica con hueco hexagonal ISO 4762 -M30x80 -8.8. Recubrimiento: NO. Deberá suministrarse en paquetes de 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</si>
  <si>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cilíndrico DIN 6912 -M20x110 -8.8 -Zn Mec. Recubrimiento: Zn Mec s/ISO 12683 (recubrimiento de zinc depositado por medios mecánicos) o recubrimiento tipo Geomet® 500 -no electrolítico de láminas de cinc- 8 µm de espesor. Deberá suministrarse en paquetes de 10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</si>
  <si>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cilíndrica con hueco hexagonal ISO 4762 -M12x40 -8.8 - A3G. Recubrimiento: A3G s/ISO 4042 (bicromatado 8 µm de espesor). Deberá suministrarse en paquetes de 10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</si>
  <si>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cilíndrica con hueco hexagonal ISO 4762 -M10x45 -8.8. Recubrimiento: NO. Deberá suministrarse en paquetes de 25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</si>
  <si>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cilíndrica con hueco hexagonal ISO 4762 -M8x40 -8.8 - A3G. Recubrimiento: A3G s/ISO 4042 (bicromatado 8 µm de espesor). Deberá suministrarse en paquetes de 10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</si>
  <si>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Tornillo de cabeza cilíndrica con hueco hexagonal ISO 4762 -M6x20 -8.8. Recubrimiento: NO. Deberá suministrarse en paquetes de 50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</si>
  <si>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Perno de cabeza hexagonal ISO 4014 -M20x70 -8.8 -A3G. Recubrimiento: A3G s/ISO 4042 (bicromatado 8 µm de espesor). Deberá suministrarse en paquetes de 4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</si>
  <si>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Perno de cabeza hexagonal ISO 4014 -M24x70 -8.8 -A3G. Recubrimiento: A3G s/ISO 4042 (bicromatado 8 µm de espesor). Deberá suministrarse en paquetes de 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</si>
  <si>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Perno de cabeza hexagonal ISO 4014 -M16x130 -8.8 -A3G. Recubrimiento: A3G s/ISO 4042 (bicromatado 8 µm de espesor). Deberá suministrarse en paquetes de 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</si>
  <si>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Perno de cabeza hexagonal ISO 4014 -M10x20 -8.8 -A3G. Recubrimiento: A3G s/ISO 4042 (bicromatado 8 µm de espesor). Deberá suministrarse en paquetes de 10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</si>
  <si>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Perno de cabeza hexagonal ISO 4014 -M10x35 -8.8 -A3G. Recubrimiento: A3G s/ISO 4042 (bicromatado 8 µm de espesor). Deberá suministrarse en paquetes de 10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</si>
  <si>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exagonal con vástago DIN 931-M10x70-8.8-A3G. Recubrimiento A3G según ISO 4042. Deberá suministrarse en paquete de 5 un. El empaquetado podrá ser en caja, bolsa, retráctil, etc., y en todo caso ajustado al volumen del material. Junto con el albarán deberá entregarse un certificado o declaración de conformidad de las unidades suministradas respecto a la especificación del producto y el recubrimiento aplicado.</t>
  </si>
  <si>
    <t>Perno de cabeza hexagonal ISO 4014 -M8x85 -8.8. Recubrimiento: NO. Deberá suministrarse en paquetes de 5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</si>
  <si>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Perno de cabeza hexagonal ISO 4014 -M8x30 -8.8. Recubrimiento: NO. Deberá suministrarse en paquetes de 25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</si>
  <si>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Perno de cabeza hexagonal ISO 4014 -M8x50 -8.8. Recubrimiento: NO. Deberá suministrarse en paquetes de 10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</si>
  <si>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Perno de cabeza hexagonal ISO 4014 -M8x16 -8.8 -A3G. Recubrimiento: A3G s/ISO 4042 (bicromatado 8 µm de espesor). Deberá suministrarse en paquetes de 25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</si>
  <si>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Deberá suministrarse en paquete de 5 un. El empaquetado podrá ser en caja, bolsa, retráctil, etc., y en todo caso ajustado al volumen del material.</t>
  </si>
  <si>
    <t>Tornillo exagonal según Din-931, M6x75 de clase 8.8, sin recubrimiento. Deberá suministrarse en paquetes de 10 un. El empaquetado podrá ser en caja, bolsa, retráctil, etc., y en todo caso ajustado al volumen del material.</t>
  </si>
  <si>
    <t>Tornillo de cabeza hexagonal ISO 4017 -M6x25 -8.8 -A2B. Recubrimiento: Electrocincado azulado tipo A2B según ISO 4042. Deberá suministrarse en paquetes de 50 un. Junto con el albarán deberá entregarse un certificado o declaración de conformidad respecto a la especificación del producto.</t>
  </si>
  <si>
    <t>Tornillo exagonal DIN 933/ISO 4017 M12x70 8.8 A3P. Recubrimiento: A3G s/ISO 4042 (bicromatado 8 µm de espesor). Deberá suministrarse en paquetes de 10 un. El empaquetado podrá ser en caja, bolsa, retráctil, etc., y en todo caso ajustado al volumen del material.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</si>
  <si>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hexagonal ISO 4017 -M5x75 -8.8. Recubrimiento: NO. Deberá suministrarse en paquetes de 10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</si>
  <si>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Tornillo de cabeza hexagonal ISO 4017 -M14x80 -8.8. Recubrimiento: NO. Deberá suministrarse en paquetes de 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</si>
  <si>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hexagonal ISO 4017 -M10x25 -8.8 -A3G. Recubrimiento: A3G s/ISO 4042 (bicromatado 8 µm de espesor). Deberá suministrarse en paquetes de 50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</si>
  <si>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1 PAQ</t>
  </si>
  <si>
    <t>PAQ</t>
  </si>
  <si>
    <t>UN</t>
  </si>
  <si>
    <t>DIN 7991                            ISO 10642</t>
  </si>
  <si>
    <t>DIN 912                          ISO 4762</t>
  </si>
  <si>
    <t>ISO 4762</t>
  </si>
  <si>
    <t>DIN 933                            ISO 4017</t>
  </si>
  <si>
    <t>DIN 931                            ISO 4014</t>
  </si>
  <si>
    <t>DIN 980               FORMA V</t>
  </si>
  <si>
    <t>ISO 4032</t>
  </si>
  <si>
    <t>DIN 933                         ISO 4017           RANURA SZ</t>
  </si>
  <si>
    <t>DIN 912                           ISO 4762</t>
  </si>
  <si>
    <r>
      <rPr>
        <b/>
        <sz val="10"/>
        <rFont val="Calibri"/>
        <family val="2"/>
        <scheme val="minor"/>
      </rPr>
      <t>Sólo se aceptará la norma ISO-4032</t>
    </r>
    <r>
      <rPr>
        <sz val="10"/>
        <rFont val="Calibri"/>
        <family val="2"/>
        <scheme val="minor"/>
      </rPr>
      <t>. Significado en tuercas de A3L. A3L significa zincado 8 micras, brillo con recubrimiento de conversión cromática amarillo irisdescente. Deberá suministrarse en paquete de 10 un. El empaquetado podrá ser en caja, bolsa, retráctil, etc., y en todo caso ajustado al volumen del material. Junto con el albarán se deberá entregar un certificado o declaración de conformidad de las unidades suministradas respecto al plano y/o especificación del producto.</t>
    </r>
  </si>
  <si>
    <t>DIN-934</t>
  </si>
  <si>
    <r>
      <rPr>
        <b/>
        <sz val="10"/>
        <rFont val="Calibri"/>
        <family val="2"/>
        <scheme val="minor"/>
      </rPr>
      <t>Sólo se aceptará la norma DIN-934</t>
    </r>
    <r>
      <rPr>
        <sz val="10"/>
        <rFont val="Calibri"/>
        <family val="2"/>
        <scheme val="minor"/>
      </rPr>
      <t>. Cincado de 8 micras. Deberá suministrarse en paquetes de 100 un. El empaquetado podrá ser en caja, bolsa, retráctil, etc., y en todo caso ajustado al volumen del material. Junto con el albarán se deberá entregar un certificado o declaración de conformidad de las unidades suministradas respecto al plano y/o especificación del producto.</t>
    </r>
  </si>
  <si>
    <r>
      <rPr>
        <b/>
        <sz val="10"/>
        <rFont val="Calibri"/>
        <family val="2"/>
        <scheme val="minor"/>
      </rPr>
      <t>Sólo se aceptará la norma DIN-934</t>
    </r>
    <r>
      <rPr>
        <sz val="10"/>
        <rFont val="Calibri"/>
        <family val="2"/>
        <scheme val="minor"/>
      </rPr>
      <t>. Acabado negro aceitado. Deberá suministrarse en paquetes de 100 un. El empaquetado podrá ser en caja, bolsa, retráctil, etc., y en todo caso ajustado al volumen del material. Junto con el albarán se deberá entregar un certificado o declaración de conformidad de las unidades suministradas respecto al plano y/o especificación del producto.</t>
    </r>
  </si>
  <si>
    <r>
      <rPr>
        <b/>
        <sz val="10"/>
        <rFont val="Calibri"/>
        <family val="2"/>
        <scheme val="minor"/>
      </rPr>
      <t>Sólo se aceptará la norma DIN-934</t>
    </r>
    <r>
      <rPr>
        <sz val="10"/>
        <rFont val="Calibri"/>
        <family val="2"/>
        <scheme val="minor"/>
      </rPr>
      <t xml:space="preserve">. Tuerca exagonal según DIN-934, M-10 de clase ocho(8), con recubrimiento de zinc ocho(8) micras. Deberá suministrase en paquetes de 50 un. El empaquetado podrá ser en caja, bolsa, retráctil, etc., y en todo caso ajustado al volumen del material. Junto con el albarán se deberá entregar un certificado o declaración de conformidad de las unidades suministradas respecto al plano y/o especificación del producto. </t>
    </r>
  </si>
  <si>
    <r>
      <rPr>
        <b/>
        <sz val="10"/>
        <rFont val="Calibri"/>
        <family val="2"/>
        <scheme val="minor"/>
      </rPr>
      <t>Sólo se aceptará la norma DIN-934</t>
    </r>
    <r>
      <rPr>
        <sz val="10"/>
        <rFont val="Calibri"/>
        <family val="2"/>
        <scheme val="minor"/>
      </rPr>
      <t>. Deberá suministrase en paquetes de 10 un. El empaquetado podrá ser en caja, bolsa, retráctil, etc., y en todo caso ajustado al volumen del material. Junto con el albarán se deberá entregar un certificado o declaración de conformidad de las unidades suministradas respecto al plano y/o especificación del producto.</t>
    </r>
  </si>
  <si>
    <t>VERBUS RIPP</t>
  </si>
  <si>
    <t>VERBUS RIPP GEOMET 500</t>
  </si>
  <si>
    <t>DIN 933                         ISO 4017</t>
  </si>
  <si>
    <t>DIN 84</t>
  </si>
  <si>
    <t>DIN 935                      PASO FINO</t>
  </si>
  <si>
    <t>INNBUS RIPP</t>
  </si>
  <si>
    <r>
      <rPr>
        <b/>
        <sz val="10"/>
        <rFont val="Calibri"/>
        <family val="2"/>
        <scheme val="minor"/>
      </rPr>
      <t>Sólo se aceptará la norma DIN-934</t>
    </r>
    <r>
      <rPr>
        <sz val="10"/>
        <rFont val="Calibri"/>
        <family val="2"/>
        <scheme val="minor"/>
      </rPr>
      <t>. Junto con el albarán se deberá entregar un certificado o declaración de conformidad de las unidades suministradas respecto al plano y/o especificación del producto.</t>
    </r>
  </si>
  <si>
    <t>Recubrimiento: NO. Junto con el albarán se deberá entregar un certificado o declaración de conformidad de las unidades suministradas respecto al plano y/o especificación del producto.</t>
  </si>
  <si>
    <t xml:space="preserve">UNI 9319 </t>
  </si>
  <si>
    <t>TUERCA ANTIBLOCANTE UNI 9319 -M8 -8. Recubrimiento: NO. Deberá suministrarse en paquetes de 10 Un. Junto con el albarán se deberá entregar un certificado o declaración de conformidad de las unidades suministradas respecto al plano y/o especifi cación del producto.</t>
  </si>
  <si>
    <t>DIN 2093                    FORMA B</t>
  </si>
  <si>
    <t>DIN 94</t>
  </si>
  <si>
    <t>NFE 25514       ÍNOX.</t>
  </si>
  <si>
    <t>ISO 7089                200 HV</t>
  </si>
  <si>
    <t>DIN 125                200 HV</t>
  </si>
  <si>
    <t xml:space="preserve">ISO 7089                200 HV              </t>
  </si>
  <si>
    <t>DIN 7980</t>
  </si>
  <si>
    <t>DIN 127         FORMA B</t>
  </si>
  <si>
    <t>DIN 127         FORMA A</t>
  </si>
  <si>
    <t>DIN 127         FORMA B  INOXIDABLE</t>
  </si>
  <si>
    <t>DIN 7603       FORMA A       COBRE</t>
  </si>
  <si>
    <t>DIN 125        FORMA B       LATÓN</t>
  </si>
  <si>
    <t>SCHNORR</t>
  </si>
  <si>
    <t>DIN 471</t>
  </si>
  <si>
    <t>DIN 472</t>
  </si>
  <si>
    <t>DIN 7972                 FORMA C</t>
  </si>
  <si>
    <t>DIN 97</t>
  </si>
  <si>
    <t>MIKALOR     232009-1</t>
  </si>
  <si>
    <t>Arandela  de acero NORD LOCK  NL12. Recubrimiento zincado DELTA PROTEKT, según UNI-3740/6. Resistencia a la corrosión mínimo 600 horas en test de niebla salina (según ISO 9227). Junto con el albarán deberá entregarse un certificado o declaración de conformidad, de las unidades suministradas respecto al plano y/o especificación del producto.</t>
  </si>
  <si>
    <t>DIN 931                         ISO 4014</t>
  </si>
  <si>
    <t>PRECIO OFERTADO 
(*) SIN IVA</t>
  </si>
  <si>
    <t>VALOR OFERTADO</t>
  </si>
  <si>
    <t>Importe totral ofertado sin IVA</t>
  </si>
  <si>
    <t>Importe del IVA</t>
  </si>
  <si>
    <t>Importe total ofertado con IVA</t>
  </si>
  <si>
    <r>
      <t xml:space="preserve">* NOTA: </t>
    </r>
    <r>
      <rPr>
        <b/>
        <sz val="10"/>
        <color theme="1"/>
        <rFont val="Calibri"/>
        <family val="2"/>
        <scheme val="minor"/>
      </rPr>
      <t>no se admitirán precios con más de dos cifras decimales.</t>
    </r>
  </si>
  <si>
    <r>
      <t xml:space="preserve">El precio ofertado será </t>
    </r>
    <r>
      <rPr>
        <b/>
        <sz val="10"/>
        <color theme="1"/>
        <rFont val="Calibri"/>
        <family val="2"/>
        <scheme val="minor"/>
      </rPr>
      <t>SIN IVA.</t>
    </r>
  </si>
  <si>
    <r>
      <t xml:space="preserve">El </t>
    </r>
    <r>
      <rPr>
        <b/>
        <i/>
        <sz val="10"/>
        <color theme="1"/>
        <rFont val="Calibri"/>
        <family val="2"/>
        <scheme val="minor"/>
      </rPr>
      <t>precio ofertado</t>
    </r>
    <r>
      <rPr>
        <sz val="10"/>
        <color theme="1"/>
        <rFont val="Calibri"/>
        <family val="2"/>
        <scheme val="minor"/>
      </rPr>
      <t xml:space="preserve"> deberá ser por la </t>
    </r>
    <r>
      <rPr>
        <b/>
        <i/>
        <sz val="10"/>
        <color theme="1"/>
        <rFont val="Calibri"/>
        <family val="2"/>
        <scheme val="minor"/>
      </rPr>
      <t>condición de embalaje</t>
    </r>
    <r>
      <rPr>
        <sz val="10"/>
        <color theme="1"/>
        <rFont val="Calibri"/>
        <family val="2"/>
        <scheme val="minor"/>
      </rPr>
      <t xml:space="preserve"> solicitada, es decir, si se solicitan paquetes, el precio ofertado a indicar será para cada paquete. </t>
    </r>
  </si>
  <si>
    <r>
      <t>El</t>
    </r>
    <r>
      <rPr>
        <b/>
        <i/>
        <sz val="10"/>
        <color theme="1"/>
        <rFont val="Calibri"/>
        <family val="2"/>
        <scheme val="minor"/>
      </rPr>
      <t xml:space="preserve"> precio ofertado </t>
    </r>
    <r>
      <rPr>
        <sz val="10"/>
        <color theme="1"/>
        <rFont val="Calibri"/>
        <family val="2"/>
        <scheme val="minor"/>
      </rPr>
      <t xml:space="preserve">deberá incluir el precio del producto más todos aquellos gastos adicionales como pueden ser: portes, envase, certificados, etc. </t>
    </r>
  </si>
  <si>
    <r>
      <t xml:space="preserve">El </t>
    </r>
    <r>
      <rPr>
        <b/>
        <i/>
        <sz val="10"/>
        <color theme="1"/>
        <rFont val="Calibri"/>
        <family val="2"/>
        <scheme val="minor"/>
      </rPr>
      <t>valor ofertado</t>
    </r>
    <r>
      <rPr>
        <sz val="10"/>
        <color theme="1"/>
        <rFont val="Calibri"/>
        <family val="2"/>
        <scheme val="minor"/>
      </rPr>
      <t xml:space="preserve"> para cada uno de las referencias se calculará automaticamente: </t>
    </r>
    <r>
      <rPr>
        <b/>
        <i/>
        <sz val="10"/>
        <color theme="1"/>
        <rFont val="Calibri"/>
        <family val="2"/>
        <scheme val="minor"/>
      </rPr>
      <t>VALOR OFERTADO</t>
    </r>
    <r>
      <rPr>
        <sz val="10"/>
        <color theme="1"/>
        <rFont val="Calibri"/>
        <family val="2"/>
        <scheme val="minor"/>
      </rPr>
      <t xml:space="preserve"> = </t>
    </r>
    <r>
      <rPr>
        <b/>
        <i/>
        <sz val="10"/>
        <color theme="1"/>
        <rFont val="Calibri"/>
        <family val="2"/>
        <scheme val="minor"/>
      </rPr>
      <t>CANTIDAD SOLICITADA</t>
    </r>
    <r>
      <rPr>
        <sz val="10"/>
        <color theme="1"/>
        <rFont val="Calibri"/>
        <family val="2"/>
        <scheme val="minor"/>
      </rPr>
      <t xml:space="preserve"> * </t>
    </r>
    <r>
      <rPr>
        <b/>
        <i/>
        <sz val="10"/>
        <color theme="1"/>
        <rFont val="Calibri"/>
        <family val="2"/>
        <scheme val="minor"/>
      </rPr>
      <t>PRECIO OFERTADO</t>
    </r>
    <r>
      <rPr>
        <sz val="10"/>
        <color theme="1"/>
        <rFont val="Calibri"/>
        <family val="2"/>
        <scheme val="minor"/>
      </rPr>
      <t xml:space="preserve"> </t>
    </r>
  </si>
  <si>
    <r>
      <t xml:space="preserve">El </t>
    </r>
    <r>
      <rPr>
        <b/>
        <i/>
        <sz val="10"/>
        <color theme="1"/>
        <rFont val="Calibri"/>
        <family val="2"/>
        <scheme val="minor"/>
      </rPr>
      <t>precio ofertado</t>
    </r>
    <r>
      <rPr>
        <sz val="10"/>
        <color theme="1"/>
        <rFont val="Calibri"/>
        <family val="2"/>
        <scheme val="minor"/>
      </rPr>
      <t xml:space="preserve"> será único durante la vigencia del contrato. Existe compromiso de compra de todos los repuestos incluidos en este listado</t>
    </r>
  </si>
  <si>
    <t>Este Anexo II OFERTA ECONOMICA esta preparado para calcular automaticamente el IMPORTE TOTAL DE LA OFERTA</t>
  </si>
  <si>
    <t>DIN 980               FORMA V    DACROMET 500</t>
  </si>
  <si>
    <t>MENDIZÁBAL      BICROMATADO</t>
  </si>
  <si>
    <t>MENDIZÁBAL   DELTATONE</t>
  </si>
  <si>
    <t xml:space="preserve">Tuerca autoblocante con muelle, de métrica M14, paso normal, calidad 8, recubrimiento Deltatone. Fabricante: Talleres Mendizábal, Ref: 14MH1D. Deberá suministrarse en paquete de 5 un. El empaquetado podrá ser en caja, bolsa, retráctil, etc., y en todo caso ajustado al volumen del material. Junto con el albarán se deberán adjuntar Certificados de Calidad tipo 3. 1 (s/EN-10204) con los resultados de composición del material, características mecánicas y ensayos de funcionalidad requeridos en la norma ISO 2 320, correspondientes a las unidades suministradas. </t>
  </si>
  <si>
    <t>DIN 985                        SIN BAÑO</t>
  </si>
  <si>
    <t xml:space="preserve">Recubrimiento: NO. Deberá suministrarse en paquete de 50 un. El empaquetado podrá ser en caja, bolsa, retráctil, etc., y en todo caso ajustado al volumen del material. Junto con el albarán se deberán adjuntar Certificados de Calidad tipo 3. 1 (s/EN-10204) con los resultados de composición del material, características mecánicas y ensayos de funcionalidad requeridos en la norma ISO 2 320, correspondientes a las unidades suministradas. </t>
  </si>
  <si>
    <t>TORNILLO CILINDRIC.M-10X80 10.9 DIN-6912</t>
  </si>
  <si>
    <t>DIN 6912</t>
  </si>
  <si>
    <t>TORN.CILIND. M 6X60 DIN 912 12.9 (10 Un)</t>
  </si>
  <si>
    <t>TUERCA ANTIBLOCANTE M30/1 UNI 9319</t>
  </si>
  <si>
    <t>UNI 9319             VARGAL              GEOMET 500B</t>
  </si>
  <si>
    <t>Tuerca autoblocante VARGAL V30MY1G, M30, Calidad 8, con recubrimiento GEOMET 500B. Junto con el albarán se deberá entregar un certificado o declaración de conformidad de las unidades suministradas respecto al plano y/o especificación del producto.</t>
  </si>
  <si>
    <t>DIN 931                         ISO 4014      PAVONADO</t>
  </si>
  <si>
    <t>Cincado electrolítico A2J o similar, según ISO-4042. Deberá suministrarse en paquete de 50 un. El empaquetado podrá ser en caja, bolsa, retráctil, etc., y en todo caso ajustado al volumen del material.</t>
  </si>
  <si>
    <t>PASADOR DE ALETAS ISO 1234 -8X45 -A</t>
  </si>
  <si>
    <t>ISO 1234              ÍNOX. A2-70</t>
  </si>
  <si>
    <t>Material: acero inoxidable austenítico. Junto con el albarán se deberá entregar un certificado o declaración de conformidad de las unidades suministradas respecto a la norma del producto.</t>
  </si>
  <si>
    <t>Forma A cincadas. Junto con el albarán deberá adjuntarse el Certificado de Conformidad (documento tipo 2.1 según norma EN-10204) con respecto a la norma de fabricación de las arandelas. En dicho certificado, o en hoja anexa, deberá indicarse el acabado realizado y declarar la conformidad del mismo respecto a su norma de referencia (DIN 50938 ó DIN 50942 ó EN-ISO 4042) y, si aplica, asegurar la no fragilidad por absorción de hidrógeno en el proceso. Toda la documentación deberá estar referenciada a las unidades suministradas, indicando además el tamaño total del lote de fabricación Deberá suministrarse en paquete de 50 un. El empaquetado podrá ser en caja, bolsa, retráctil, etc., y en todo caso ajustado al volumen del material.</t>
  </si>
  <si>
    <t>JUNTA DIN 7603-A 27X32X2 Cu (25un)</t>
  </si>
  <si>
    <t>Forma A, cobre. Deberá suministrarse en paquete de 25 un El empaquetado podrá ser en caja, bolsa, retráctil, etc., y en todo caso ajustado al volumen del material.</t>
  </si>
  <si>
    <t>ARAND. LATON DIN-125 DE 8,4 MM   (50 UN)</t>
  </si>
  <si>
    <t>JUNTA DIN 7603-A 24X29X2 Cu</t>
  </si>
  <si>
    <t>Forma -A cobre</t>
  </si>
  <si>
    <t>TUERCA EXAG.M6 DIN 985 8 AUTOBLOC(50 UN)</t>
  </si>
  <si>
    <t>TUERCA AUTOFRENANTE  20MH1 CLIFCO (5 UN)</t>
  </si>
  <si>
    <t>ISO 7093                       300 HV                GEOMET 321</t>
  </si>
  <si>
    <t>TORN.AVELL.EXAG.INT.M6X25 DIN7991(25Un)</t>
  </si>
  <si>
    <t>TORN.EXAG.M-10X35/26 DIN-931 8.8D(10 Un)</t>
  </si>
  <si>
    <t>TORN.EXAG.M-10X20/17 DIN-931 8.8D(10 Un)</t>
  </si>
  <si>
    <t xml:space="preserve">DIN 6912            GEOMET 500                      </t>
  </si>
  <si>
    <t>DIN 912                          ISO 4762            GEOMET 500</t>
  </si>
  <si>
    <t>NORD-LOCK          DELTA PROTEKT</t>
  </si>
  <si>
    <t>TUERCA SEG. M20 DIN980V 10 DACROMET500</t>
  </si>
  <si>
    <t>NORD-LOCK           DELTA PROTEKT</t>
  </si>
  <si>
    <t>TUERCA EXAGONAL DIN 934 M-12 A2-70</t>
  </si>
  <si>
    <r>
      <rPr>
        <b/>
        <sz val="10"/>
        <rFont val="Calibri"/>
        <family val="2"/>
        <scheme val="minor"/>
      </rPr>
      <t>Sólo se aceptará la norma DIN-934</t>
    </r>
    <r>
      <rPr>
        <sz val="10"/>
        <rFont val="Calibri"/>
        <family val="2"/>
        <scheme val="minor"/>
      </rPr>
      <t>. Deberá suministrarse en paquete de 100 un. El empaquetado podrá ser en caja, bolsa, retráctil, etc., y en todo caso ajustado al volumen del material. Junto con el albarán se deberá entregar un certificado o declaración de conformidad, de las unidades suministradas respecto al plano y/o especificación del producto.</t>
    </r>
  </si>
  <si>
    <t>TUERCA EXAG.M6 8 GAL.ZN8 DIN-934(100 UN)</t>
  </si>
  <si>
    <t>DIN-934                  SIN BAÑO</t>
  </si>
  <si>
    <t>TUERCA HEXAGON. M-10X1 DIN-936 MS (25un)</t>
  </si>
  <si>
    <t>DIN-936               ROSCA FINA  LATÓN</t>
  </si>
  <si>
    <t>Deberá suministrarse en paquetes de 25 un. El empaquetado podrá ser en caja, bolsa, retráctil, etc., y en todo caso ajustado al volumen del material. Junto con el albarán se deberá entregar un certificado o declaración de conformidad, de las unidades suministradas respecto al plano y/o especificación del producto.</t>
  </si>
  <si>
    <t>TUERCA M-16 DIN 934 A2-70</t>
  </si>
  <si>
    <r>
      <rPr>
        <b/>
        <sz val="10"/>
        <rFont val="Calibri"/>
        <family val="2"/>
        <scheme val="minor"/>
      </rPr>
      <t>Sólo se aceptará la norma DIN-934</t>
    </r>
    <r>
      <rPr>
        <sz val="10"/>
        <rFont val="Calibri"/>
        <family val="2"/>
        <scheme val="minor"/>
      </rPr>
      <t>. Deberá suministrarse en paquetes de 10 un. El empaquetado podrá ser en caja, bolsa, retráctil, etc., y en todo caso ajustado al volumen del material. Junto con el albarán se deberá entregar un certificado o declaración de conformidad, de las unidades suministradas respecto al plano y/o especificación del producto.</t>
    </r>
  </si>
  <si>
    <t>TORNILLO CIERRE M24X1'5 DIN 910 ST FOSF.</t>
  </si>
  <si>
    <t>Tapones cilíndricos roscados con cabeza hexagonal y collar, rosca fina, en calidad 5.8 o 6.8 sin baño. Deberá suministrarse en paquete de 5 un. El empaquetado podrá ser en caja, bolsa, retráctil, etc., y en todo caso ajustado al volumen del material.</t>
  </si>
  <si>
    <t>TORN.EXAG.M6X25 8.8 GAL.ZN8 D-933(50 Un)</t>
  </si>
  <si>
    <t>Deberá suministrarse en paquetes de 5 un. El empaquetado podrá ser en caja, bolsa, retráctil, etc., y en todo caso ajustado al volumen del material.</t>
  </si>
  <si>
    <t>TORNILLO M  8X45/22 DIN 931 (AC. INOX.)</t>
  </si>
  <si>
    <t>TORN.EXAG.M-8X16/13 DIN-931 8.8D (25 Un)</t>
  </si>
  <si>
    <t>TORN.EXAG. M-8X30 'DIN-931  8.8  (25 Un)</t>
  </si>
  <si>
    <t>TORN.EXAGONAL M-12X40 DIN-931    (10 Un)</t>
  </si>
  <si>
    <t>SCHNORR VS ENNEGRECIDO</t>
  </si>
  <si>
    <t>Tornillo de cabeza hexagonal ISO 4017 -M5x12 -8.8 -A3G -Sz. Recubrimiento: A3G s/ISO 4042 (bicromatado 8 µm de espesor). Operación especial de acabado: Sz (ranura s/DIN 962). Deberá suministrarse en paquetes de 25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</si>
  <si>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DIN 94    INOXIDABLE</t>
  </si>
  <si>
    <t>Cincado electrolítico A2J o similar, según ISO-4042. Deberá entregarse en paquetes de 50 un.
El empaquetado podrá ser en caja, bolsa, retráctil, etc., y en todo caso ajustado al volumen del material.</t>
  </si>
  <si>
    <t>Cincado electrolítico A2J o similar, según ISO-4042. Deberá suministrarse en paquete de 10 un. El empaquetado podrá ser en caja, bolsa, retráctil, etc., y en todo caso ajustado al volumen del material.</t>
  </si>
  <si>
    <t>Cincado electrolítico A2J o similar, según ISO-4042. Junto con el albarán se deberá entregar un certificado o declaración de conformidad de las unidades suministradas respecto al plano y/o especificación del producto.</t>
  </si>
  <si>
    <t>ARANDELA M 8 NFE 25514 (ACERO INOX.)</t>
  </si>
  <si>
    <t>DIN 1441   PAVONADO</t>
  </si>
  <si>
    <t>ARANDELA PLANA DE 11X23X2 mm.</t>
  </si>
  <si>
    <t>TIPO DIN-125   MEDIDA NO NORMALIZADA</t>
  </si>
  <si>
    <r>
      <t xml:space="preserve">Arandela tipo DIN-125 según UNE EN ISO-7089, con una medida </t>
    </r>
    <r>
      <rPr>
        <b/>
        <sz val="10"/>
        <rFont val="Calibri"/>
        <family val="2"/>
        <scheme val="minor"/>
      </rPr>
      <t xml:space="preserve">no normalizada </t>
    </r>
    <r>
      <rPr>
        <sz val="10"/>
        <rFont val="Calibri"/>
        <family val="2"/>
        <scheme val="minor"/>
      </rPr>
      <t>de 11x23x2mm St-200 HV - acabada en negro (sin recubrimiento). Deberá suministrarse en paquete de 10 un. El empaquetado podrá ser en caja, bolsa, retráctil, etc., y en todo caso ajustado al volumen del material.</t>
    </r>
  </si>
  <si>
    <t>Cincado electrolítico A2J o similar, según ISO-4042. Junto con el albarán se deberá entregar un certificado o declaración de conformidad de las unidades suministradas respecto al plano y/o especificación y/o norma del producto.</t>
  </si>
  <si>
    <t>ARAN.MUELL.6 ST GAL.ZN12 DIN 127(200 UN)</t>
  </si>
  <si>
    <t>ARAN.MUEL.10 ST GAL.ZN12 DIN 127(100 UN)</t>
  </si>
  <si>
    <t>ARAND.MUELL.A 16 GALVANIZ.DIN 127(50 UN)</t>
  </si>
  <si>
    <t>ARANDELA DE MUELLE A 6 DIN 127  (100 UN)</t>
  </si>
  <si>
    <t>ARANDELA M 10 NFE 25514 (ACERO INOX.)</t>
  </si>
  <si>
    <t>ANILLO SEGUR.TALADRO DIN-472 24mm (25 UN</t>
  </si>
  <si>
    <t>ANILLO SEGUR.TALADRO DIN-472 35mm (25 UN</t>
  </si>
  <si>
    <t>ANILLO SEGUR.TALADRO DIN-472 40mm (10 UN</t>
  </si>
  <si>
    <t>ANILLO SEGUR.TALADRO DIN-472 48mm (10 UN</t>
  </si>
  <si>
    <t>ANILLO SEGUR.TALADRO DIN-472 15mm (25 UN</t>
  </si>
  <si>
    <t>TORN.AVELL.CHAPA B.4,8X39 DIN7972(50 UN)</t>
  </si>
  <si>
    <t>DIN 931                         ISO 4014                A2-70</t>
  </si>
  <si>
    <t>Tornillo cilíndrico DIN 6912 -M10x80 -10.9. Recubrimiento: NO. Deberá suministrarse en paquetes de 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</si>
  <si>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Tornillo de cabeza cilíndrica con hueco hexagonal ISO 4762 -M6x60 -12.9. Recubrimiento: NO. Deberá suministrarse en paquetes de 10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</si>
  <si>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DIN-934                 A2-70</t>
  </si>
  <si>
    <t>DIN-934                  A2-70</t>
  </si>
  <si>
    <t>TUERCA EXAG.M8 DIN-985-8 GALV.ZN(100 UN)</t>
  </si>
  <si>
    <t>DIN 985</t>
  </si>
  <si>
    <r>
      <rPr>
        <b/>
        <sz val="10"/>
        <rFont val="Calibri"/>
        <family val="2"/>
        <scheme val="minor"/>
      </rPr>
      <t>Sólo se aceptará la norma DIN-985</t>
    </r>
    <r>
      <rPr>
        <sz val="10"/>
        <rFont val="Calibri"/>
        <family val="2"/>
        <scheme val="minor"/>
      </rPr>
      <t>. Recubrimiento: A3G.                                                                                                                    Deberá suministrarse en paquete de 100 un. El empaquetado podrá ser en caja, bolsa, retráctil, etc., y en todo caso ajustado al volumen del material. Junto con el albarán se deberá entregar un certificado o declaración de conformidad de las unidades suministradas respecto al plano y/o especificación del producto.</t>
    </r>
  </si>
  <si>
    <t>TUERCA EXAGONAL M-8 DIN-934 INOX (50 UN)</t>
  </si>
  <si>
    <t>DIN 934                               A2-70</t>
  </si>
  <si>
    <t xml:space="preserve">Inoxidable A2-70.                                                                                                                                   Junto con el albarán se deberá entregar un certificado o declaración de conformidad de las unidades suministradas respecto al plano y/o especificación del producto. Deberá suministrarse en paquete de 50 un El empaquetado podrá ser en caja, bolsa, retráctil, etc., y en todo caso ajustado al volumen del material. </t>
  </si>
  <si>
    <t>ARANDELA SEGURIDAD SCHNORR VS 6</t>
  </si>
  <si>
    <t>SCHNORR VS</t>
  </si>
  <si>
    <t xml:space="preserve">Arandela de seguridad autoblocante Schnorr, VS 6 -Referencia 418 001 -Material X5CrNi18-10 (acero inox). Junto con el albarán deberá enviarse un certificado de conformidad de las unidades suministradas respecto al plano de referencia. </t>
  </si>
  <si>
    <t xml:space="preserve">Arandela de seguridad autoblocante Schnorr VS 20. Referencia 435 250. Material acero inox X5CrNi18-10. Junto con el albarán deberá enviarse un certificado de conformidad de las unidades suministradas. </t>
  </si>
  <si>
    <t>DIN-910               PASO FINO           SIN BAÑO</t>
  </si>
  <si>
    <t>T.EXA.M5X30 8.8 SZ GAL.ZN8 D-933 (10 Un)</t>
  </si>
  <si>
    <t>Tornillo de cabeza hexagonal ISO 4017 -M5x30 -8.8 A3G -Sz Recubrimiento: A3G s/ISO 4042 (bicromatado 8 µm de espesor) Operación especial de acabado: Sz (ranura s/DIN 962) Deberá suministrarse en paquetes de 10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</si>
  <si>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TORN.EXAG. M-6X10 DIN-933 8.8 D  (50 Un)</t>
  </si>
  <si>
    <t xml:space="preserve">Tornillo de cabeza hexagonal ISO 4017 -M6x10 -8.8 -A3G. Recubrimiento: A3G s/ISO 4042 (bicromatado 8 µm de espesor). Deberá suministrarse en paquetes de 50 un. Junto con el albarán se deberá entregar un certificado o declaración de conformidad de las unidades suministradas respecto a la norma de referencia del tornillo y, en el caso de que el tornillo lleve recubrimiento, el de éste respecto a su norma de aplicación indicada </t>
  </si>
  <si>
    <t>T.EXA.M8X25 SZ 8.8 GAL.ZN8 D-933 (25 Un)</t>
  </si>
  <si>
    <t>DIN-933               ISO 4017                   Ranura SZ</t>
  </si>
  <si>
    <t xml:space="preserve">Tornillo de cabeza hexagonal ISO 4017 -M8x25 -8.8 -A3G -Sz. Recubrimiento: A3G s/ISO 4042 (bicromatado 8 µm de espesor). Operación especial de acabado: Sz (ranura s/DIN 962). Deberá suministrarse en paquetes de 25 un. Junto con el albarán se deberá entregar un certificado o declaración de conformidad, de las unidades suministradas respecto a la norma de referencia del tornillo y, en el caso de que el tornillo lleve recubrimiento, el de éste respecto a su norma de aplicación indicada. </t>
  </si>
  <si>
    <t>TORN.EXAGONAL M-8X70 DIN-933 8.8 (25 Un)</t>
  </si>
  <si>
    <t>DIN 933</t>
  </si>
  <si>
    <t>Tornillo de cabeza hexagonal DIN 933–M8x70 -8.8.
Recubrimiento: Cincado blanco ≥ 5 μm (A2J según ISO 4042).
Deberá suministrarse en paquetes de 25 un. El empaquetado podrá ser en caja, bolsa, retráctil, etc., y en todo caso ajustado al volumen del material.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</si>
  <si>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TORNILLO M  10X40/26 DIN 931 (AC. INOX.)</t>
  </si>
  <si>
    <r>
      <rPr>
        <sz val="11"/>
        <rFont val="Calibri"/>
        <family val="2"/>
        <scheme val="minor"/>
      </rPr>
      <t>DIN-931 8.8 M12x40 PAVONADO. Deberá suministrarse en paquetes de 10 un. El empaquetado podrá ser en caja, bolsa, retráctil, etc., y en todo caso ajustado al volumen del material.</t>
    </r>
  </si>
  <si>
    <t>TORN.CILIND. M-8X25 DIN-912 8.8  (25 Un)</t>
  </si>
  <si>
    <t xml:space="preserve">Tornillo de cabeza cilíndrica con hueco hexagonal ISO 4762 -M8x25 -8.8 Recubrimiento: NO                                                                                                                   Deberá suministrarse en paquetes de 25 un. Junto con el albarán se deberá entregar un certificado o declaración de conformidad de las unidades suministradas respecto a la norma de referencia del tornillo y, en el caso de que el tornillo lleve recubrimiento, el de éste respecto a su norma de aplicación indicada </t>
  </si>
  <si>
    <t>TORN.CILIND. M 8X25DIN 6912 8.8  (25 Un)</t>
  </si>
  <si>
    <t xml:space="preserve">Tornillo cilíndrico DIN 6912 -M8x25 -8.8. Recubrimiento: NO.                                 Deberá suministrarse en paquetes de 25 un. Junto con el albarán se deberá entregar un certificado o declaración de conformidad de las unidades suministradas respecto a la norma de referencia del tornillo y, en el caso de que el tornillo lleve recubrimiento, el de éste respecto a su norma de aplicación indicada </t>
  </si>
  <si>
    <t>TORN.ALL.M8X20 DIN-6912 8.8 A3P(10 Un)</t>
  </si>
  <si>
    <t xml:space="preserve">Tornillo cilíndrico DIN 6912 -M8x20-8.8 -A3P Recubrimiento: A3P según ISO 4042. Deberá suministrarse en paquetes de 10 un. Junto con el albarán se deberá entregar un certificado o declaración de conformidad de las unidades suministradas respecto a la norma de referencia del tornillo y, en el caso de que el tornillo lleve recubrimiento, el de éste respecto a su norma de aplicación indicada </t>
  </si>
  <si>
    <t>TOR.ALL.M6X30 DIN 912 8.8 ZINCADO(25 Un)</t>
  </si>
  <si>
    <t>DIN 912                            ISO 4762</t>
  </si>
  <si>
    <t>Tornillo de cabeza cilíndrica con hueco hexagonal DIN 912(ISO 4762)  M6x30 -8.8 A2J Recubrimiento: Zincado blanco, A2J según ISO 4042 Deberá suministrarse en paquetes de 25 un Junto con el albarán se deberá entregar un certificado o declaración de conformidad de las unidades suministradas respecto a la norma de referencia del tornillo y, en el caso de que el tornillo lleve recubrimiento, el de éste respecto a su norma de aplicación indicada.</t>
  </si>
  <si>
    <t>Junto con el albarán se deberá entregar un certificado o declaración de conformidad, de las unidades suministradas respecto al plano y/o especificación del producto, en el que se indique expresamente el recubrimiento aplicado.</t>
  </si>
  <si>
    <t>TUERCA HEXAGONAL M-36 DIN-985 8</t>
  </si>
  <si>
    <r>
      <rPr>
        <b/>
        <sz val="10"/>
        <color theme="1"/>
        <rFont val="Calibri"/>
        <family val="2"/>
        <scheme val="minor"/>
      </rPr>
      <t>Sólo se aceptará la norma DIN-985</t>
    </r>
    <r>
      <rPr>
        <sz val="10"/>
        <color theme="1"/>
        <rFont val="Calibri"/>
        <family val="2"/>
        <scheme val="minor"/>
      </rPr>
      <t xml:space="preserve">. Recubrimiento: NO.                                                                                                            Deberá suministrarse en paquete de 4 un. El empaquetado podrá ser en caja, bolsa, retráctil, etc. y en todo caso ajustado al volumen del material. Junto con el albarán se deberán adjuntar Certificados de Calidad tipo 3. 1 (s/EN-10204) con los resultados de composición del material, características mecánicas y ensayos de funcionalidad requeridos en la norma ISO 2 320, correspondientes a las unidades suministradas. </t>
    </r>
  </si>
  <si>
    <t>TUERCA AUTOBL M8 UNI 9319 8 GEOMET 500</t>
  </si>
  <si>
    <t>UNI 9319              GEOMET 500</t>
  </si>
  <si>
    <t xml:space="preserve">Junto con el albarán deberá entregarse un certificado o declaración de conformidad, de las unidades suministradas respecto al plano y/o especificación del producto. </t>
  </si>
  <si>
    <t>TUERCA EXAG.M10 DIN-985-8 GALV.ZN(25 UN)</t>
  </si>
  <si>
    <r>
      <rPr>
        <b/>
        <sz val="10"/>
        <color theme="1"/>
        <rFont val="Calibri"/>
        <family val="2"/>
        <scheme val="minor"/>
      </rPr>
      <t>Sólo se aceptará la norma DIN-985</t>
    </r>
    <r>
      <rPr>
        <sz val="10"/>
        <color theme="1"/>
        <rFont val="Calibri"/>
        <family val="2"/>
        <scheme val="minor"/>
      </rPr>
      <t xml:space="preserve">. Recubrimiento: cincado.                                                                                                        Junto con el albarán se deberán adjuntar Certificados de Calidad tipo 3. 1 (s/EN-10204) con los resultados de composición del material, características mecánicas y ensayos de funcionalidad requeridos en la norma ISO 2 320, correspondientes a las unidades suministradas. Deberá suministrarse en paquete de 25 un El empaquetado podrá ser en caja, bolsa, retráctil, etc., y en todo caso ajustado al volumen del material. </t>
    </r>
  </si>
  <si>
    <t>TUERCA EXAG AUTOBL M16 DIN-985 8 ZN(10UN)</t>
  </si>
  <si>
    <r>
      <rPr>
        <b/>
        <sz val="10"/>
        <color theme="1"/>
        <rFont val="Calibri"/>
        <family val="2"/>
        <scheme val="minor"/>
      </rPr>
      <t>Sólo se aceptará la norma DIN-985</t>
    </r>
    <r>
      <rPr>
        <sz val="10"/>
        <color theme="1"/>
        <rFont val="Calibri"/>
        <family val="2"/>
        <scheme val="minor"/>
      </rPr>
      <t>. Tuerca exagonal autoblocante según Din-985, M16 clase 8, cincada. Junto con el albarán se deberán adjuntar Certificados de Calidad tipo 3.1 (s/EN-10204), con los resultados de composición del material, características mecánicas y ensayos de funcionalidad requeridos, en la norma ISO 2320, correspondientes a las unidades suministradas. Deberán suministrarse en paquetes de 10 un. El empaquetado podrá ser en caja, bolsa, retráctil, etc., y en todo caso ajustado al volumen del material.</t>
    </r>
  </si>
  <si>
    <t>TUERCA AUTOFRENANTE 16 MH1 CLIFCO</t>
  </si>
  <si>
    <t>MENDIZÁBAL               16MH1D</t>
  </si>
  <si>
    <t xml:space="preserve">Tuerca autoblocante con muelle M16, paso normal, calidad 8, recubrimiento Deltatone. Fabricante: Talleres Mendizábal, Ref: 16MH1D. Deberá suministrarse en paquete de 5 un. El empaquetado podrá ser en caja, bolsa, retráctil, etc., y en todo caso ajustado al volumen del material. Junto con el albarán deberá entregarse un certificado o declaración de conformidad del fabricante de las unidades suministradas respecto a la especificación del producto. </t>
  </si>
  <si>
    <t>ARANDELA ISO 7089-10-200 HV C/REC.(100UN</t>
  </si>
  <si>
    <t>ISO 7089</t>
  </si>
  <si>
    <t xml:space="preserve">ARANDELA ISO 7089-10-200 HV C/REC.(100UN). Recubrimiento = A4G s/ISO 4042  (bicromatado 12 µm de espesor). Deberá suministrarse en paquete de 100 un. El empaquetado podrá ser en caja, bolsa, retráctil, etc., y en todo caso ajustado al volumen del material. Junto con el albarán se deberá entregar un certificado o declaración de conformidad de las unidades suministradas respecto a la norma de referencia, incluyendo en su caso, el recubrimiento superficial aplicado. </t>
  </si>
  <si>
    <t>TORNILLO AVELL.E/I.M6X20 DIN 7991(25 Un)</t>
  </si>
  <si>
    <t>ISO 10642</t>
  </si>
  <si>
    <r>
      <rPr>
        <b/>
        <sz val="10"/>
        <rFont val="Calibri"/>
        <family val="2"/>
        <scheme val="minor"/>
      </rPr>
      <t>Sólo se aceptará la norma ISO-10642</t>
    </r>
    <r>
      <rPr>
        <sz val="10"/>
        <rFont val="Calibri"/>
        <family val="2"/>
        <scheme val="minor"/>
      </rPr>
      <t xml:space="preserve">. Tornillo de cabeza avellanada con hueco hexagonal ISO 10642 -M6x20 -10.9 Recubrimiento: NO Deberá suministrarse en paquetes de 25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 </t>
    </r>
  </si>
  <si>
    <t>TORNILLO AVELL. M8X16 DIN 7991(PAQ 25Un)</t>
  </si>
  <si>
    <r>
      <rPr>
        <b/>
        <sz val="10"/>
        <color theme="1"/>
        <rFont val="Calibri"/>
        <family val="2"/>
        <scheme val="minor"/>
      </rPr>
      <t>Sólo se aceptará la norma ISO-10642</t>
    </r>
    <r>
      <rPr>
        <sz val="10"/>
        <color theme="1"/>
        <rFont val="Calibri"/>
        <family val="2"/>
        <scheme val="minor"/>
      </rPr>
      <t>. Tornillo de cabeza avellanada con hueco hexagonal ISO 10642-M8x16-12.9. Recubrimiento: NO. 
Deberá suministrarse en paquetes de 25 un. 
Junto con el albarán deberá de entregarse un certificado de calidad tipo 3.1 (s/UNE-EN 10204) en el que se indique el tipo de acero empleado, el número de colada o de control del fabricante, número de unidades fabricadas y los resultados de:  Composición química,  Resistencia a tracción,  Dureza en el núcleo,  Descarburación. Así mismo, si el tornillo lleva recubrimiento, deberá entregarse un certificado o declaración de conformidad del mismo respecto a su norma de aplicación indicada.</t>
    </r>
  </si>
  <si>
    <t>TORN.EXAG.M12X25 DIN-933 8.8 A3G (50 Un)</t>
  </si>
  <si>
    <t xml:space="preserve">DIN 933                                      ISO 4017 </t>
  </si>
  <si>
    <t xml:space="preserve">Tornillo de cabeza hexagonal ISO 4017 -M12x25 -8.8 -A3G. Recubrimiento: A3G s/ISO 4042 (bicromatado 8 µm de espesor). 
Deberá suministrarse en paquetes de 50 un. 
Junto con el albarán deberá de entregarse un certificado de calidad tipo 3.1 (s/UNE-EN 10204) en el que se indique el tipo de acero empleado, el número de colada o de control del fabricante, número de unidades fabricadas y los resultados de:  Composición química,  Resistencia a tracción,  Dureza en el núcleo, Descarburación. Así mismo, si el tornillo lleva recubrimiento, deberá entregarse un certificado o declaración de conformidad del mismo respecto a su norma de aplicación indicada </t>
  </si>
  <si>
    <t>TORNILLO EXA. M16X50 8.8 ZN12 ISO 4017</t>
  </si>
  <si>
    <t>A4G. Recubrimiento: A4G s/ISO 4042 (bicromatado 12 µm de espesor).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</si>
  <si>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TORN.EXAG.M12X70 DIN-931 8.8 BIC (10 Un)</t>
  </si>
  <si>
    <t>DIN 931                                     ISO 4014</t>
  </si>
  <si>
    <t xml:space="preserve">Perno de cabeza hexagonal ISO 4014 -M12x70 -8.8 -A3G Recubrimiento: A3G s/ISO 4042 (bicromatado 8 µm de espesor) Deberá suministrarse en paquetes de 10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 </t>
  </si>
  <si>
    <t>TORNILLO EXA. M20x160-8.8 A3P ISO 4014</t>
  </si>
  <si>
    <t>Perno de cabeza hexagonal ISO 4014 -M20x160 -8.8 -A3G
Recubrimiento: A3G s/ISO 4042 (bicromatado 8 µm de espesor)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</si>
  <si>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TORN.CILIND. M 20X100 DIN 912 8.8 (5 Un)</t>
  </si>
  <si>
    <t>Tornillo de cabeza cilíndrica con hueco hexagonal ISO 4762 -M20x100 -8.8 -A3G
Recubrimiento: A3G s/ISO 4042 (bicromatado 8 µm de espesor)
Deberá suministrarse en paquetes de 5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t>
  </si>
  <si>
    <t>TORN.CIL. M10X65 12.9 A3P DIN 912 (10Un)</t>
  </si>
  <si>
    <t xml:space="preserve">Tornillo de cabeza cilíndrica con hueco hexagonal ISO 4762 -M10x65 -12.9 -Zn Mec Recubrimiento: Zn Mec s/ISO 12683 (recubrimiento de zinc depositado por medios mecánicos o recubrimiento tipo Geomet® 500 -no electrolítico de láminas de cinc- 8µm de espesor) Deberá suministrarse en paquetes de 10 un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Así mismo, si el tornillo lleva recubrimiento, deberá entregarse un certificado o declaración de conformidad del mismo respecto a su norma de aplicación indicada </t>
  </si>
  <si>
    <t>TORN.CILINDR. ISO 4762 M6 x12-10.9-flZn</t>
  </si>
  <si>
    <t>DIN 912                          ISO 4762                                 GEOMET 500                                               PLANO 24617</t>
  </si>
  <si>
    <r>
      <t xml:space="preserve">Tornillo de cabeza cilíndrica con hueco hexagonal, ISO 4762 -M6x12 -10.9 flZn. Recubrimiento: flZn s/ISO 10683 (recubrimiento tipo Geomet® 500 -no electrolítico de láminas de cinc- 8µm de espesor). </t>
    </r>
    <r>
      <rPr>
        <b/>
        <sz val="10"/>
        <color theme="1"/>
        <rFont val="Calibri"/>
        <family val="2"/>
        <scheme val="minor"/>
      </rPr>
      <t xml:space="preserve">Operación especial de acabado: sistema de bloqueo "TUF LOK", según plano. 
</t>
    </r>
    <r>
      <rPr>
        <sz val="10"/>
        <color theme="1"/>
        <rFont val="Calibri"/>
        <family val="2"/>
        <scheme val="minor"/>
      </rPr>
      <t xml:space="preserve">Deberá suministrarse en paquetes de 100 un. Junto con el albarán deberá de entregarse un certificado de calidad tipo 3.1 (s/UNE-EN 10204) en el que se indique el tipo de acero empleado, el número de colada o de control del fabricante, número de unidades fabricadas y los resultados de: Composición química, Resistencia a tracción, Dureza en el núcleo, Descarburación. Así mismo, si el tornillo lleva recubrimiento, deberá entregarse un certificado o declaración de conformidad del mismo respecto a su norma de aplicación indicada. </t>
    </r>
  </si>
  <si>
    <t>TORN. C/EXAGONAL M30x220 ISO 4014 C/REC</t>
  </si>
  <si>
    <t>DIN 931                                     ISO 4014                        GEOMET 500</t>
  </si>
  <si>
    <t xml:space="preserve">Perno de cabeza hexagonal ISO 4014 -M30x220 -8.8 -flZn. Recubrimiento: flZn s/ISO 10683 (recubrimiento tipo Geomet® 500 -no electrolítico de láminas de cinc- 8 µm de espesor). 
Junto con el albarán deberá de entregarse un certificado de calidad tipo 3.1 (s/UNE-EN 10204) en el que se indique el tipo de acero empleado, el número de colada o de control del fabricante, número de unidades fabricadas y los resultados de:  Composición química,  Resistencia a tracción,  Dureza en el núcleo,  Descarburación. Así mismo, si el tornillo lleva recubrimiento, deberá entregarse un certificado o declaración de conformidad del mismo respecto a su norma de aplicación indicada. </t>
  </si>
  <si>
    <t>TORNILLO HEX.  M20x90 10.9  ISO 4014 A4G</t>
  </si>
  <si>
    <t xml:space="preserve">Perno de cabeza hexagonal, ISO 4014 -M20x90 -10.9 -A4G. Recubrimiento: A4G s/ISO 4042 (bicromatado 12 µm de espesor). 
Junto con el albarán deberá de entregarse un certificado de calidad tipo 3.1 (s/UNE-EN 10204) en el que se indique el tipo de acero empleado, el número de colada o de control del fabricante, número de unidades fabricadas y los resultados de:  Composición química,  Resistencia a tracción,  Dureza en el núcleo,  Descarburación. Así mismo, si el tornillo lleva recubrimiento, deberá entregarse un certificado o declaración de conformidad del mismo respecto a su norma de aplicación indicada. </t>
  </si>
  <si>
    <t>TORN CILINDRICO ISO 4762 M16x70 8.8 A3</t>
  </si>
  <si>
    <t>El recubrimiento electrolítico será de tono azulado (A3B según ISO 4042). 
Junto con el albarán deberá de entregarse un certificado de calidad tipo 3.1 (s/UNE-EN 10204) en el que se indique el tipo de acero empleado, el número de colada o de control del fabricante, número de unidades fabricadas y los resultados de:  - Composición química  - Resistencia a tracción  - Dureza en el núcleo  - Descarburación  Asimismo en el certificado deberá constar el tipo de recubrimiento aplicado de manera normalizada según UNE EN ISO 4042.</t>
  </si>
  <si>
    <t>TUERCA EXAGONAL M-16 DIN-934 8 (10 UN)</t>
  </si>
  <si>
    <r>
      <rPr>
        <b/>
        <sz val="10"/>
        <rFont val="Calibri"/>
        <family val="2"/>
        <scheme val="minor"/>
      </rPr>
      <t>Sólo se aceptará la norma DIN-934.</t>
    </r>
    <r>
      <rPr>
        <sz val="10"/>
        <rFont val="Calibri"/>
        <family val="2"/>
        <scheme val="minor"/>
      </rPr>
      <t xml:space="preserve"> Calidad 8. Deberá suministrarse en paquetes de 10 un. El empaquetado podrá ser en caja, bolsa, retráctil, etc., y en todo caso ajustado al volumen del material. Junto con el albarán se deberá entregar un certificado o declaración de conformidad, de las unidades suministradas respecto al plano y/o especificación del producto.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</si>
</sst>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2" x14ac:knownFonts="1">
    <font>
      <sz val="11"/>
      <color theme="1"/>
      <name val="Calibri"/>
      <family val="2"/>
      <scheme val="minor"/>
    </font>
    <font>
      <b/>
      <sz val="10"/>
      <color theme="0"/>
      <name val="Calibri"/>
      <family val="2"/>
      <scheme val="minor"/>
    </font>
    <font>
      <b/>
      <sz val="9"/>
      <color theme="0"/>
      <name val="Arial"/>
      <family val="2"/>
    </font>
    <font>
      <b/>
      <sz val="10"/>
      <color theme="1"/>
      <name val="Calibri"/>
      <family val="2"/>
      <scheme val="minor"/>
    </font>
    <font>
      <sz val="10"/>
      <color theme="1"/>
      <name val="Calibri"/>
      <family val="2"/>
      <scheme val="minor"/>
    </font>
    <font>
      <sz val="11"/>
      <color rgb="FFFF0000"/>
      <name val="Calibri"/>
      <family val="2"/>
      <scheme val="minor"/>
    </font>
    <font>
      <sz val="10"/>
      <name val="Calibri"/>
      <family val="2"/>
      <scheme val="minor"/>
    </font>
    <font>
      <b/>
      <sz val="10"/>
      <name val="Calibri"/>
      <family val="2"/>
      <scheme val="minor"/>
    </font>
    <font>
      <sz val="11"/>
      <color theme="1"/>
      <name val="Calibri"/>
      <family val="2"/>
      <scheme val="minor"/>
    </font>
    <font>
      <b/>
      <i/>
      <sz val="12"/>
      <color theme="1"/>
      <name val="Calibri"/>
      <family val="2"/>
      <scheme val="minor"/>
    </font>
    <font>
      <b/>
      <i/>
      <sz val="10"/>
      <color theme="1"/>
      <name val="Calibri"/>
      <family val="2"/>
      <scheme val="minor"/>
    </font>
    <font>
      <sz val="11"/>
      <name val="Calibri"/>
      <family val="2"/>
      <scheme val="minor"/>
    </font>
  </fonts>
  <fills count="10">
    <fill>
      <patternFill patternType="none"/>
    </fill>
    <fill>
      <patternFill patternType="gray125"/>
    </fill>
    <fill>
      <patternFill patternType="solid">
        <fgColor theme="4"/>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DCE6F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8" tint="0.79998168889431442"/>
        <bgColor indexed="64"/>
      </patternFill>
    </fill>
  </fills>
  <borders count="1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44" fontId="8" fillId="0" borderId="0" applyFont="0" applyFill="0" applyBorder="0" applyAlignment="0" applyProtection="0"/>
  </cellStyleXfs>
  <cellXfs count="58">
    <xf numFmtId="0" fontId="0" fillId="0" borderId="0" xfId="0"/>
    <xf numFmtId="0" fontId="1" fillId="2" borderId="1"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2" xfId="0" quotePrefix="1" applyFont="1" applyFill="1" applyBorder="1" applyAlignment="1" applyProtection="1">
      <alignment horizontal="center" vertical="center" wrapText="1"/>
    </xf>
    <xf numFmtId="0" fontId="4" fillId="5" borderId="6" xfId="0" applyNumberFormat="1" applyFont="1" applyFill="1" applyBorder="1" applyAlignment="1" applyProtection="1">
      <alignment horizontal="center" vertical="center" wrapText="1"/>
    </xf>
    <xf numFmtId="0" fontId="4" fillId="6" borderId="6" xfId="0" applyNumberFormat="1" applyFont="1" applyFill="1" applyBorder="1" applyAlignment="1" applyProtection="1">
      <alignment horizontal="center" vertical="center" wrapText="1"/>
    </xf>
    <xf numFmtId="0" fontId="4" fillId="6" borderId="6" xfId="0" quotePrefix="1" applyNumberFormat="1" applyFont="1" applyFill="1" applyBorder="1" applyAlignment="1" applyProtection="1">
      <alignment horizontal="center" vertical="center" wrapText="1"/>
    </xf>
    <xf numFmtId="0" fontId="6" fillId="5" borderId="6" xfId="0" applyNumberFormat="1" applyFont="1" applyFill="1" applyBorder="1" applyAlignment="1" applyProtection="1">
      <alignment horizontal="center" vertical="center" wrapText="1"/>
    </xf>
    <xf numFmtId="0" fontId="6" fillId="6" borderId="6" xfId="0" quotePrefix="1" applyNumberFormat="1" applyFont="1" applyFill="1" applyBorder="1" applyAlignment="1" applyProtection="1">
      <alignment horizontal="center" vertical="center" wrapText="1"/>
    </xf>
    <xf numFmtId="0" fontId="6" fillId="6" borderId="9" xfId="0" applyNumberFormat="1" applyFont="1" applyFill="1" applyBorder="1" applyAlignment="1" applyProtection="1">
      <alignment horizontal="center" vertical="center" wrapText="1"/>
    </xf>
    <xf numFmtId="0" fontId="6" fillId="6" borderId="8" xfId="0" applyNumberFormat="1" applyFont="1" applyFill="1" applyBorder="1" applyAlignment="1" applyProtection="1">
      <alignment horizontal="center" vertical="center" wrapText="1"/>
    </xf>
    <xf numFmtId="0" fontId="2" fillId="2" borderId="10" xfId="0" quotePrefix="1"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44" fontId="4" fillId="0" borderId="6" xfId="1" applyFont="1" applyBorder="1" applyAlignment="1" applyProtection="1">
      <alignment horizontal="center" vertical="center"/>
      <protection locked="0"/>
    </xf>
    <xf numFmtId="44" fontId="4" fillId="8" borderId="8" xfId="1" applyFont="1" applyFill="1" applyBorder="1" applyAlignment="1" applyProtection="1">
      <alignment vertical="center"/>
    </xf>
    <xf numFmtId="44" fontId="4" fillId="8" borderId="5" xfId="1" applyFont="1" applyFill="1" applyBorder="1" applyAlignment="1" applyProtection="1">
      <alignment vertical="center"/>
    </xf>
    <xf numFmtId="44" fontId="4" fillId="8" borderId="14" xfId="1" applyFont="1" applyFill="1" applyBorder="1" applyAlignment="1" applyProtection="1">
      <alignment vertical="center"/>
    </xf>
    <xf numFmtId="0" fontId="0" fillId="0" borderId="0" xfId="0" applyProtection="1"/>
    <xf numFmtId="0" fontId="4" fillId="3" borderId="7" xfId="0" applyNumberFormat="1" applyFont="1" applyFill="1" applyBorder="1" applyAlignment="1" applyProtection="1">
      <alignment horizontal="center" vertical="center" wrapText="1"/>
    </xf>
    <xf numFmtId="0" fontId="6" fillId="3" borderId="6" xfId="0" applyNumberFormat="1" applyFont="1" applyFill="1" applyBorder="1" applyAlignment="1" applyProtection="1">
      <alignment horizontal="center" vertical="center" wrapText="1"/>
    </xf>
    <xf numFmtId="0" fontId="6" fillId="4" borderId="6" xfId="0" applyNumberFormat="1" applyFont="1" applyFill="1" applyBorder="1" applyAlignment="1" applyProtection="1">
      <alignment horizontal="center" vertical="center" wrapText="1"/>
    </xf>
    <xf numFmtId="0" fontId="6" fillId="4" borderId="6" xfId="0" applyNumberFormat="1" applyFont="1" applyFill="1" applyBorder="1" applyAlignment="1" applyProtection="1">
      <alignment horizontal="left" vertical="center" wrapText="1"/>
    </xf>
    <xf numFmtId="3" fontId="6" fillId="5" borderId="6" xfId="0" applyNumberFormat="1" applyFont="1" applyFill="1" applyBorder="1" applyAlignment="1" applyProtection="1">
      <alignment horizontal="center" vertical="center" wrapText="1"/>
    </xf>
    <xf numFmtId="0" fontId="6" fillId="3" borderId="7" xfId="0" applyNumberFormat="1" applyFont="1" applyFill="1" applyBorder="1" applyAlignment="1" applyProtection="1">
      <alignment horizontal="center" vertical="center" wrapText="1"/>
    </xf>
    <xf numFmtId="0" fontId="6" fillId="4" borderId="6" xfId="0" applyNumberFormat="1" applyFont="1" applyFill="1" applyBorder="1" applyAlignment="1" applyProtection="1">
      <alignment vertical="center" wrapText="1"/>
    </xf>
    <xf numFmtId="0" fontId="4" fillId="4" borderId="6" xfId="0" applyNumberFormat="1" applyFont="1" applyFill="1" applyBorder="1" applyAlignment="1" applyProtection="1">
      <alignment horizontal="center" vertical="center" wrapText="1"/>
    </xf>
    <xf numFmtId="0" fontId="5" fillId="0" borderId="0" xfId="0" applyFont="1" applyAlignment="1" applyProtection="1">
      <alignment horizontal="center" vertical="center"/>
    </xf>
    <xf numFmtId="0" fontId="0" fillId="0" borderId="0" xfId="0" applyAlignment="1" applyProtection="1">
      <alignment horizontal="left" wrapText="1"/>
    </xf>
    <xf numFmtId="0" fontId="6" fillId="4" borderId="6" xfId="0" quotePrefix="1" applyNumberFormat="1" applyFont="1" applyFill="1" applyBorder="1" applyAlignment="1" applyProtection="1">
      <alignment horizontal="center" vertical="center" wrapText="1"/>
    </xf>
    <xf numFmtId="0" fontId="5" fillId="0" borderId="6" xfId="0" applyFont="1" applyBorder="1" applyAlignment="1" applyProtection="1">
      <alignment horizontal="center" vertical="center"/>
    </xf>
    <xf numFmtId="0" fontId="6" fillId="6" borderId="6" xfId="0" applyNumberFormat="1" applyFont="1" applyFill="1" applyBorder="1" applyAlignment="1" applyProtection="1">
      <alignment horizontal="center" vertical="center" wrapText="1"/>
    </xf>
    <xf numFmtId="0" fontId="4" fillId="6" borderId="8" xfId="0" applyNumberFormat="1" applyFont="1" applyFill="1" applyBorder="1" applyAlignment="1" applyProtection="1">
      <alignment horizontal="center" vertical="center" wrapText="1"/>
    </xf>
    <xf numFmtId="0" fontId="4" fillId="4" borderId="6" xfId="0" applyNumberFormat="1" applyFont="1" applyFill="1" applyBorder="1" applyAlignment="1" applyProtection="1">
      <alignment horizontal="left" vertical="center" wrapText="1"/>
    </xf>
    <xf numFmtId="3" fontId="4" fillId="5" borderId="6" xfId="0" applyNumberFormat="1" applyFont="1" applyFill="1" applyBorder="1" applyAlignment="1" applyProtection="1">
      <alignment horizontal="center" vertical="center" wrapText="1"/>
    </xf>
    <xf numFmtId="0" fontId="4" fillId="4" borderId="6" xfId="0" quotePrefix="1" applyNumberFormat="1"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2" fillId="2" borderId="2" xfId="0" quotePrefix="1"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9" fillId="9" borderId="1" xfId="0" applyFont="1" applyFill="1" applyBorder="1" applyAlignment="1" applyProtection="1">
      <alignment horizontal="right"/>
    </xf>
    <xf numFmtId="0" fontId="9" fillId="9" borderId="2" xfId="0" applyFont="1" applyFill="1" applyBorder="1" applyAlignment="1" applyProtection="1">
      <alignment horizontal="right"/>
    </xf>
    <xf numFmtId="0" fontId="9" fillId="9" borderId="7" xfId="0" quotePrefix="1" applyFont="1" applyFill="1" applyBorder="1" applyAlignment="1" applyProtection="1">
      <alignment horizontal="right"/>
    </xf>
    <xf numFmtId="0" fontId="9" fillId="9" borderId="6" xfId="0" quotePrefix="1" applyFont="1" applyFill="1" applyBorder="1" applyAlignment="1" applyProtection="1">
      <alignment horizontal="right"/>
    </xf>
    <xf numFmtId="0" fontId="9" fillId="9" borderId="12" xfId="0" applyFont="1" applyFill="1" applyBorder="1" applyAlignment="1" applyProtection="1">
      <alignment horizontal="right"/>
    </xf>
    <xf numFmtId="0" fontId="9" fillId="9" borderId="13" xfId="0" applyFont="1" applyFill="1" applyBorder="1" applyAlignment="1" applyProtection="1">
      <alignment horizontal="right"/>
    </xf>
    <xf numFmtId="0" fontId="4" fillId="7" borderId="7" xfId="0" applyNumberFormat="1" applyFont="1" applyFill="1" applyBorder="1" applyAlignment="1" applyProtection="1">
      <alignment vertical="center" wrapText="1"/>
    </xf>
    <xf numFmtId="0" fontId="4" fillId="7" borderId="6" xfId="0" applyNumberFormat="1" applyFont="1" applyFill="1" applyBorder="1" applyAlignment="1" applyProtection="1">
      <alignment vertical="center" wrapText="1"/>
    </xf>
    <xf numFmtId="0" fontId="4" fillId="7" borderId="8" xfId="0" applyNumberFormat="1" applyFont="1" applyFill="1" applyBorder="1" applyAlignment="1" applyProtection="1">
      <alignment vertical="center" wrapText="1"/>
    </xf>
    <xf numFmtId="0" fontId="4" fillId="7" borderId="12" xfId="0" applyNumberFormat="1" applyFont="1" applyFill="1" applyBorder="1" applyAlignment="1" applyProtection="1">
      <alignment vertical="center" wrapText="1"/>
    </xf>
    <xf numFmtId="0" fontId="4" fillId="7" borderId="13" xfId="0" applyNumberFormat="1" applyFont="1" applyFill="1" applyBorder="1" applyAlignment="1" applyProtection="1">
      <alignment vertical="center" wrapText="1"/>
    </xf>
    <xf numFmtId="0" fontId="4" fillId="7" borderId="14" xfId="0" applyNumberFormat="1" applyFont="1" applyFill="1" applyBorder="1" applyAlignment="1" applyProtection="1">
      <alignment vertical="center" wrapText="1"/>
    </xf>
    <xf numFmtId="0" fontId="4" fillId="7" borderId="1" xfId="0" applyNumberFormat="1" applyFont="1" applyFill="1" applyBorder="1" applyAlignment="1" applyProtection="1">
      <alignment vertical="center" wrapText="1"/>
    </xf>
    <xf numFmtId="0" fontId="4" fillId="7" borderId="2" xfId="0" applyNumberFormat="1" applyFont="1" applyFill="1" applyBorder="1" applyAlignment="1" applyProtection="1">
      <alignment vertical="center" wrapText="1"/>
    </xf>
    <xf numFmtId="0" fontId="4" fillId="7" borderId="5" xfId="0" applyNumberFormat="1" applyFont="1" applyFill="1" applyBorder="1" applyAlignment="1" applyProtection="1">
      <alignment vertical="center" wrapText="1"/>
    </xf>
    <xf numFmtId="0" fontId="4" fillId="7" borderId="15" xfId="0" applyNumberFormat="1" applyFont="1" applyFill="1" applyBorder="1" applyAlignment="1" applyProtection="1">
      <alignment horizontal="left" vertical="center" wrapText="1"/>
    </xf>
    <xf numFmtId="0" fontId="4" fillId="7" borderId="16" xfId="0" applyNumberFormat="1" applyFont="1" applyFill="1" applyBorder="1" applyAlignment="1" applyProtection="1">
      <alignment horizontal="left" vertical="center" wrapText="1"/>
    </xf>
    <xf numFmtId="0" fontId="4" fillId="7" borderId="17" xfId="0" applyNumberFormat="1" applyFont="1" applyFill="1" applyBorder="1" applyAlignment="1" applyProtection="1">
      <alignment horizontal="left" vertical="center" wrapText="1"/>
    </xf>
    <xf numFmtId="0" fontId="2" fillId="2" borderId="5" xfId="0" applyFont="1" applyFill="1" applyBorder="1" applyAlignment="1" applyProtection="1">
      <alignment horizontal="center" vertical="center" wrapText="1"/>
    </xf>
  </cellXfs>
  <cellStyles count="2">
    <cellStyle name="Moneda" xfId="1" builtinId="4"/>
    <cellStyle name="Normal"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8"/>
  <sheetViews>
    <sheetView tabSelected="1" zoomScale="84" zoomScaleNormal="84" workbookViewId="0">
      <selection activeCell="M10" sqref="M10"/>
    </sheetView>
  </sheetViews>
  <sheetFormatPr baseColWidth="10" defaultRowHeight="14.4" x14ac:dyDescent="0.3"/>
  <cols>
    <col min="1" max="1" width="8.6640625" style="17" bestFit="1" customWidth="1"/>
    <col min="2" max="2" width="12.44140625" style="17" bestFit="1" customWidth="1"/>
    <col min="3" max="3" width="39.44140625" style="17" customWidth="1"/>
    <col min="4" max="4" width="16.6640625" style="17" customWidth="1"/>
    <col min="5" max="5" width="62.44140625" style="27" customWidth="1"/>
    <col min="6" max="6" width="7.88671875" style="17" customWidth="1"/>
    <col min="7" max="7" width="8.5546875" style="17" customWidth="1"/>
    <col min="8" max="8" width="7.109375" style="17" bestFit="1" customWidth="1"/>
    <col min="9" max="9" width="6.88671875" style="17" customWidth="1"/>
    <col min="10" max="10" width="19.44140625" style="17" customWidth="1"/>
    <col min="11" max="11" width="21.6640625" style="17" customWidth="1"/>
    <col min="12" max="16384" width="11.5546875" style="17"/>
  </cols>
  <sheetData>
    <row r="1" spans="1:12" ht="40.200000000000003" customHeight="1" thickBot="1" x14ac:dyDescent="0.35">
      <c r="A1" s="1" t="s">
        <v>0</v>
      </c>
      <c r="B1" s="2" t="s">
        <v>1</v>
      </c>
      <c r="C1" s="2" t="s">
        <v>2</v>
      </c>
      <c r="D1" s="3" t="s">
        <v>3</v>
      </c>
      <c r="E1" s="2" t="s">
        <v>4</v>
      </c>
      <c r="F1" s="35" t="s">
        <v>5</v>
      </c>
      <c r="G1" s="36"/>
      <c r="H1" s="37" t="s">
        <v>6</v>
      </c>
      <c r="I1" s="38"/>
      <c r="J1" s="11" t="s">
        <v>197</v>
      </c>
      <c r="K1" s="12" t="s">
        <v>198</v>
      </c>
    </row>
    <row r="2" spans="1:12" ht="82.8" x14ac:dyDescent="0.3">
      <c r="A2" s="18">
        <v>1</v>
      </c>
      <c r="B2" s="19">
        <v>22567</v>
      </c>
      <c r="C2" s="19" t="s">
        <v>232</v>
      </c>
      <c r="D2" s="20" t="s">
        <v>213</v>
      </c>
      <c r="E2" s="21" t="s">
        <v>214</v>
      </c>
      <c r="F2" s="4">
        <v>50</v>
      </c>
      <c r="G2" s="5" t="s">
        <v>149</v>
      </c>
      <c r="H2" s="22">
        <v>138</v>
      </c>
      <c r="I2" s="9" t="s">
        <v>150</v>
      </c>
      <c r="J2" s="13">
        <v>0</v>
      </c>
      <c r="K2" s="14">
        <f t="shared" ref="K2:K36" si="0">+J2*H2</f>
        <v>0</v>
      </c>
    </row>
    <row r="3" spans="1:12" ht="82.8" x14ac:dyDescent="0.3">
      <c r="A3" s="23">
        <v>2</v>
      </c>
      <c r="B3" s="19">
        <v>22593</v>
      </c>
      <c r="C3" s="19" t="s">
        <v>11</v>
      </c>
      <c r="D3" s="20" t="s">
        <v>213</v>
      </c>
      <c r="E3" s="21" t="s">
        <v>96</v>
      </c>
      <c r="F3" s="4">
        <v>10</v>
      </c>
      <c r="G3" s="5" t="s">
        <v>149</v>
      </c>
      <c r="H3" s="22">
        <v>16</v>
      </c>
      <c r="I3" s="9" t="s">
        <v>150</v>
      </c>
      <c r="J3" s="13">
        <v>0</v>
      </c>
      <c r="K3" s="14">
        <f t="shared" si="0"/>
        <v>0</v>
      </c>
      <c r="L3" s="26"/>
    </row>
    <row r="4" spans="1:12" ht="110.4" x14ac:dyDescent="0.3">
      <c r="A4" s="23">
        <v>3</v>
      </c>
      <c r="B4" s="19">
        <v>22594</v>
      </c>
      <c r="C4" s="19" t="s">
        <v>12</v>
      </c>
      <c r="D4" s="20" t="s">
        <v>211</v>
      </c>
      <c r="E4" s="21" t="s">
        <v>212</v>
      </c>
      <c r="F4" s="4">
        <v>5</v>
      </c>
      <c r="G4" s="5" t="s">
        <v>149</v>
      </c>
      <c r="H4" s="22">
        <v>412</v>
      </c>
      <c r="I4" s="9" t="s">
        <v>150</v>
      </c>
      <c r="J4" s="13">
        <v>0</v>
      </c>
      <c r="K4" s="14">
        <f t="shared" si="0"/>
        <v>0</v>
      </c>
    </row>
    <row r="5" spans="1:12" ht="82.8" x14ac:dyDescent="0.3">
      <c r="A5" s="23">
        <v>4</v>
      </c>
      <c r="B5" s="19">
        <v>22596</v>
      </c>
      <c r="C5" s="19" t="s">
        <v>233</v>
      </c>
      <c r="D5" s="20" t="s">
        <v>210</v>
      </c>
      <c r="E5" s="24" t="s">
        <v>97</v>
      </c>
      <c r="F5" s="4">
        <v>5</v>
      </c>
      <c r="G5" s="5" t="s">
        <v>149</v>
      </c>
      <c r="H5" s="22">
        <v>208</v>
      </c>
      <c r="I5" s="9" t="s">
        <v>150</v>
      </c>
      <c r="J5" s="13">
        <v>0</v>
      </c>
      <c r="K5" s="14">
        <f t="shared" si="0"/>
        <v>0</v>
      </c>
    </row>
    <row r="6" spans="1:12" ht="96.6" x14ac:dyDescent="0.3">
      <c r="A6" s="23">
        <v>5</v>
      </c>
      <c r="B6" s="19">
        <v>23304</v>
      </c>
      <c r="C6" s="19" t="s">
        <v>20</v>
      </c>
      <c r="D6" s="20" t="s">
        <v>168</v>
      </c>
      <c r="E6" s="24" t="s">
        <v>100</v>
      </c>
      <c r="F6" s="4">
        <v>24</v>
      </c>
      <c r="G6" s="5" t="s">
        <v>149</v>
      </c>
      <c r="H6" s="22">
        <v>449</v>
      </c>
      <c r="I6" s="9" t="s">
        <v>150</v>
      </c>
      <c r="J6" s="13">
        <v>0</v>
      </c>
      <c r="K6" s="14">
        <f t="shared" si="0"/>
        <v>0</v>
      </c>
    </row>
    <row r="7" spans="1:12" ht="41.4" x14ac:dyDescent="0.3">
      <c r="A7" s="23">
        <v>6</v>
      </c>
      <c r="B7" s="19">
        <v>23450</v>
      </c>
      <c r="C7" s="19" t="s">
        <v>27</v>
      </c>
      <c r="D7" s="20" t="s">
        <v>234</v>
      </c>
      <c r="E7" s="24" t="s">
        <v>108</v>
      </c>
      <c r="F7" s="4">
        <v>1</v>
      </c>
      <c r="G7" s="5" t="s">
        <v>151</v>
      </c>
      <c r="H7" s="22">
        <v>11424</v>
      </c>
      <c r="I7" s="9" t="s">
        <v>151</v>
      </c>
      <c r="J7" s="13">
        <v>0</v>
      </c>
      <c r="K7" s="14">
        <f t="shared" si="0"/>
        <v>0</v>
      </c>
    </row>
    <row r="8" spans="1:12" ht="124.2" x14ac:dyDescent="0.3">
      <c r="A8" s="23">
        <v>7</v>
      </c>
      <c r="B8" s="19">
        <v>23963</v>
      </c>
      <c r="C8" s="19" t="s">
        <v>235</v>
      </c>
      <c r="D8" s="20" t="s">
        <v>152</v>
      </c>
      <c r="E8" s="21" t="s">
        <v>123</v>
      </c>
      <c r="F8" s="4">
        <v>25</v>
      </c>
      <c r="G8" s="5" t="s">
        <v>149</v>
      </c>
      <c r="H8" s="22">
        <v>21</v>
      </c>
      <c r="I8" s="9" t="s">
        <v>150</v>
      </c>
      <c r="J8" s="13">
        <v>0</v>
      </c>
      <c r="K8" s="14">
        <f t="shared" si="0"/>
        <v>0</v>
      </c>
    </row>
    <row r="9" spans="1:12" ht="151.80000000000001" x14ac:dyDescent="0.3">
      <c r="A9" s="23">
        <v>8</v>
      </c>
      <c r="B9" s="19">
        <v>24341</v>
      </c>
      <c r="C9" s="19" t="s">
        <v>41</v>
      </c>
      <c r="D9" s="25" t="s">
        <v>155</v>
      </c>
      <c r="E9" s="21" t="s">
        <v>145</v>
      </c>
      <c r="F9" s="4">
        <v>10</v>
      </c>
      <c r="G9" s="5" t="s">
        <v>149</v>
      </c>
      <c r="H9" s="22">
        <v>575</v>
      </c>
      <c r="I9" s="9" t="s">
        <v>150</v>
      </c>
      <c r="J9" s="13">
        <v>0</v>
      </c>
      <c r="K9" s="14">
        <f t="shared" si="0"/>
        <v>0</v>
      </c>
    </row>
    <row r="10" spans="1:12" ht="124.2" x14ac:dyDescent="0.3">
      <c r="A10" s="23">
        <v>9</v>
      </c>
      <c r="B10" s="19">
        <v>24372</v>
      </c>
      <c r="C10" s="19" t="s">
        <v>43</v>
      </c>
      <c r="D10" s="25" t="s">
        <v>155</v>
      </c>
      <c r="E10" s="21" t="s">
        <v>147</v>
      </c>
      <c r="F10" s="4">
        <v>5</v>
      </c>
      <c r="G10" s="5" t="s">
        <v>149</v>
      </c>
      <c r="H10" s="22">
        <v>50</v>
      </c>
      <c r="I10" s="9" t="s">
        <v>150</v>
      </c>
      <c r="J10" s="13">
        <v>0</v>
      </c>
      <c r="K10" s="14">
        <f t="shared" si="0"/>
        <v>0</v>
      </c>
    </row>
    <row r="11" spans="1:12" ht="124.2" x14ac:dyDescent="0.3">
      <c r="A11" s="23">
        <v>10</v>
      </c>
      <c r="B11" s="19">
        <v>24374</v>
      </c>
      <c r="C11" s="19" t="s">
        <v>44</v>
      </c>
      <c r="D11" s="25" t="s">
        <v>155</v>
      </c>
      <c r="E11" s="21" t="s">
        <v>148</v>
      </c>
      <c r="F11" s="4">
        <v>50</v>
      </c>
      <c r="G11" s="5" t="s">
        <v>149</v>
      </c>
      <c r="H11" s="22">
        <v>32</v>
      </c>
      <c r="I11" s="9" t="s">
        <v>150</v>
      </c>
      <c r="J11" s="13">
        <v>0</v>
      </c>
      <c r="K11" s="14">
        <f t="shared" si="0"/>
        <v>0</v>
      </c>
      <c r="L11" s="26"/>
    </row>
    <row r="12" spans="1:12" ht="124.2" x14ac:dyDescent="0.3">
      <c r="A12" s="23">
        <v>11</v>
      </c>
      <c r="B12" s="19">
        <v>24649</v>
      </c>
      <c r="C12" s="19" t="s">
        <v>236</v>
      </c>
      <c r="D12" s="25" t="s">
        <v>156</v>
      </c>
      <c r="E12" s="21" t="s">
        <v>136</v>
      </c>
      <c r="F12" s="4">
        <v>10</v>
      </c>
      <c r="G12" s="5" t="s">
        <v>149</v>
      </c>
      <c r="H12" s="22">
        <v>96</v>
      </c>
      <c r="I12" s="9" t="s">
        <v>150</v>
      </c>
      <c r="J12" s="13">
        <v>0</v>
      </c>
      <c r="K12" s="14">
        <f t="shared" si="0"/>
        <v>0</v>
      </c>
      <c r="L12" s="26"/>
    </row>
    <row r="13" spans="1:12" ht="124.2" x14ac:dyDescent="0.3">
      <c r="A13" s="23">
        <v>12</v>
      </c>
      <c r="B13" s="19">
        <v>24651</v>
      </c>
      <c r="C13" s="19" t="s">
        <v>237</v>
      </c>
      <c r="D13" s="25" t="s">
        <v>156</v>
      </c>
      <c r="E13" s="21" t="s">
        <v>135</v>
      </c>
      <c r="F13" s="4">
        <v>10</v>
      </c>
      <c r="G13" s="5" t="s">
        <v>149</v>
      </c>
      <c r="H13" s="22">
        <v>26</v>
      </c>
      <c r="I13" s="9" t="s">
        <v>150</v>
      </c>
      <c r="J13" s="13">
        <v>0</v>
      </c>
      <c r="K13" s="14">
        <f t="shared" si="0"/>
        <v>0</v>
      </c>
      <c r="L13" s="26"/>
    </row>
    <row r="14" spans="1:12" ht="124.2" x14ac:dyDescent="0.3">
      <c r="A14" s="23">
        <v>13</v>
      </c>
      <c r="B14" s="19">
        <v>24668</v>
      </c>
      <c r="C14" s="19" t="s">
        <v>49</v>
      </c>
      <c r="D14" s="25" t="s">
        <v>156</v>
      </c>
      <c r="E14" s="21" t="s">
        <v>134</v>
      </c>
      <c r="F14" s="4">
        <v>5</v>
      </c>
      <c r="G14" s="5" t="s">
        <v>149</v>
      </c>
      <c r="H14" s="22">
        <v>312</v>
      </c>
      <c r="I14" s="9" t="s">
        <v>150</v>
      </c>
      <c r="J14" s="13">
        <v>0</v>
      </c>
      <c r="K14" s="14">
        <f t="shared" si="0"/>
        <v>0</v>
      </c>
      <c r="L14" s="26"/>
    </row>
    <row r="15" spans="1:12" ht="124.2" x14ac:dyDescent="0.3">
      <c r="A15" s="23">
        <v>14</v>
      </c>
      <c r="B15" s="19">
        <v>24678</v>
      </c>
      <c r="C15" s="19" t="s">
        <v>50</v>
      </c>
      <c r="D15" s="25" t="s">
        <v>156</v>
      </c>
      <c r="E15" s="21" t="s">
        <v>133</v>
      </c>
      <c r="F15" s="4">
        <v>5</v>
      </c>
      <c r="G15" s="5" t="s">
        <v>149</v>
      </c>
      <c r="H15" s="22">
        <v>9</v>
      </c>
      <c r="I15" s="9" t="s">
        <v>150</v>
      </c>
      <c r="J15" s="13">
        <v>0</v>
      </c>
      <c r="K15" s="14">
        <f t="shared" si="0"/>
        <v>0</v>
      </c>
      <c r="L15" s="26"/>
    </row>
    <row r="16" spans="1:12" ht="124.2" x14ac:dyDescent="0.3">
      <c r="A16" s="23">
        <v>15</v>
      </c>
      <c r="B16" s="19">
        <v>24682</v>
      </c>
      <c r="C16" s="19" t="s">
        <v>51</v>
      </c>
      <c r="D16" s="25" t="s">
        <v>156</v>
      </c>
      <c r="E16" s="21" t="s">
        <v>132</v>
      </c>
      <c r="F16" s="4">
        <v>4</v>
      </c>
      <c r="G16" s="5" t="s">
        <v>149</v>
      </c>
      <c r="H16" s="22">
        <v>74</v>
      </c>
      <c r="I16" s="9" t="s">
        <v>150</v>
      </c>
      <c r="J16" s="13">
        <v>0</v>
      </c>
      <c r="K16" s="14">
        <f t="shared" si="0"/>
        <v>0</v>
      </c>
    </row>
    <row r="17" spans="1:12" ht="165.6" x14ac:dyDescent="0.3">
      <c r="A17" s="23">
        <v>16</v>
      </c>
      <c r="B17" s="19">
        <v>24728</v>
      </c>
      <c r="C17" s="19" t="s">
        <v>215</v>
      </c>
      <c r="D17" s="25" t="s">
        <v>216</v>
      </c>
      <c r="E17" s="21" t="s">
        <v>284</v>
      </c>
      <c r="F17" s="4">
        <v>5</v>
      </c>
      <c r="G17" s="5" t="s">
        <v>149</v>
      </c>
      <c r="H17" s="22">
        <v>8</v>
      </c>
      <c r="I17" s="9" t="s">
        <v>150</v>
      </c>
      <c r="J17" s="13">
        <v>0</v>
      </c>
      <c r="K17" s="14">
        <f t="shared" si="0"/>
        <v>0</v>
      </c>
    </row>
    <row r="18" spans="1:12" ht="124.2" x14ac:dyDescent="0.3">
      <c r="A18" s="23">
        <v>17</v>
      </c>
      <c r="B18" s="19">
        <v>24731</v>
      </c>
      <c r="C18" s="19" t="s">
        <v>54</v>
      </c>
      <c r="D18" s="20" t="s">
        <v>153</v>
      </c>
      <c r="E18" s="21" t="s">
        <v>129</v>
      </c>
      <c r="F18" s="4">
        <v>25</v>
      </c>
      <c r="G18" s="5" t="s">
        <v>149</v>
      </c>
      <c r="H18" s="22">
        <v>48</v>
      </c>
      <c r="I18" s="9" t="s">
        <v>150</v>
      </c>
      <c r="J18" s="13">
        <v>0</v>
      </c>
      <c r="K18" s="14">
        <f t="shared" si="0"/>
        <v>0</v>
      </c>
    </row>
    <row r="19" spans="1:12" ht="138" x14ac:dyDescent="0.3">
      <c r="A19" s="23">
        <v>18</v>
      </c>
      <c r="B19" s="19">
        <v>24733</v>
      </c>
      <c r="C19" s="19" t="s">
        <v>55</v>
      </c>
      <c r="D19" s="20" t="s">
        <v>153</v>
      </c>
      <c r="E19" s="21" t="s">
        <v>128</v>
      </c>
      <c r="F19" s="4">
        <v>10</v>
      </c>
      <c r="G19" s="5" t="s">
        <v>149</v>
      </c>
      <c r="H19" s="22">
        <v>32</v>
      </c>
      <c r="I19" s="9" t="s">
        <v>150</v>
      </c>
      <c r="J19" s="13">
        <v>0</v>
      </c>
      <c r="K19" s="14">
        <f t="shared" si="0"/>
        <v>0</v>
      </c>
    </row>
    <row r="20" spans="1:12" ht="151.80000000000001" x14ac:dyDescent="0.3">
      <c r="A20" s="23">
        <v>19</v>
      </c>
      <c r="B20" s="19">
        <v>24740</v>
      </c>
      <c r="C20" s="19" t="s">
        <v>56</v>
      </c>
      <c r="D20" s="20" t="s">
        <v>238</v>
      </c>
      <c r="E20" s="21" t="s">
        <v>127</v>
      </c>
      <c r="F20" s="4">
        <v>10</v>
      </c>
      <c r="G20" s="5" t="s">
        <v>149</v>
      </c>
      <c r="H20" s="22">
        <v>58</v>
      </c>
      <c r="I20" s="9" t="s">
        <v>150</v>
      </c>
      <c r="J20" s="13">
        <v>0</v>
      </c>
      <c r="K20" s="14">
        <f t="shared" si="0"/>
        <v>0</v>
      </c>
      <c r="L20" s="29"/>
    </row>
    <row r="21" spans="1:12" ht="124.2" x14ac:dyDescent="0.3">
      <c r="A21" s="23">
        <v>20</v>
      </c>
      <c r="B21" s="19">
        <v>24745</v>
      </c>
      <c r="C21" s="19" t="s">
        <v>57</v>
      </c>
      <c r="D21" s="20" t="s">
        <v>153</v>
      </c>
      <c r="E21" s="21" t="s">
        <v>126</v>
      </c>
      <c r="F21" s="4">
        <v>5</v>
      </c>
      <c r="G21" s="5" t="s">
        <v>149</v>
      </c>
      <c r="H21" s="22">
        <v>22</v>
      </c>
      <c r="I21" s="9" t="s">
        <v>150</v>
      </c>
      <c r="J21" s="13">
        <v>0</v>
      </c>
      <c r="K21" s="14">
        <f t="shared" si="0"/>
        <v>0</v>
      </c>
    </row>
    <row r="22" spans="1:12" ht="124.2" x14ac:dyDescent="0.3">
      <c r="A22" s="23">
        <v>21</v>
      </c>
      <c r="B22" s="19">
        <v>24747</v>
      </c>
      <c r="C22" s="19" t="s">
        <v>58</v>
      </c>
      <c r="D22" s="20" t="s">
        <v>153</v>
      </c>
      <c r="E22" s="21" t="s">
        <v>125</v>
      </c>
      <c r="F22" s="4">
        <v>25</v>
      </c>
      <c r="G22" s="5" t="s">
        <v>149</v>
      </c>
      <c r="H22" s="22">
        <v>100</v>
      </c>
      <c r="I22" s="9" t="s">
        <v>150</v>
      </c>
      <c r="J22" s="13">
        <v>0</v>
      </c>
      <c r="K22" s="14">
        <f t="shared" si="0"/>
        <v>0</v>
      </c>
    </row>
    <row r="23" spans="1:12" ht="124.2" x14ac:dyDescent="0.3">
      <c r="A23" s="23">
        <v>22</v>
      </c>
      <c r="B23" s="19">
        <v>24751</v>
      </c>
      <c r="C23" s="19" t="s">
        <v>59</v>
      </c>
      <c r="D23" s="20" t="s">
        <v>153</v>
      </c>
      <c r="E23" s="21" t="s">
        <v>124</v>
      </c>
      <c r="F23" s="4">
        <v>25</v>
      </c>
      <c r="G23" s="5" t="s">
        <v>149</v>
      </c>
      <c r="H23" s="22">
        <v>100</v>
      </c>
      <c r="I23" s="9" t="s">
        <v>150</v>
      </c>
      <c r="J23" s="13">
        <v>0</v>
      </c>
      <c r="K23" s="14">
        <f t="shared" si="0"/>
        <v>0</v>
      </c>
    </row>
    <row r="24" spans="1:12" ht="124.2" x14ac:dyDescent="0.3">
      <c r="A24" s="23">
        <v>23</v>
      </c>
      <c r="B24" s="19">
        <v>24754</v>
      </c>
      <c r="C24" s="19" t="s">
        <v>60</v>
      </c>
      <c r="D24" s="20" t="s">
        <v>153</v>
      </c>
      <c r="E24" s="21" t="s">
        <v>92</v>
      </c>
      <c r="F24" s="4">
        <v>10</v>
      </c>
      <c r="G24" s="5" t="s">
        <v>149</v>
      </c>
      <c r="H24" s="22">
        <v>44</v>
      </c>
      <c r="I24" s="9" t="s">
        <v>150</v>
      </c>
      <c r="J24" s="13">
        <v>0</v>
      </c>
      <c r="K24" s="14">
        <f t="shared" si="0"/>
        <v>0</v>
      </c>
    </row>
    <row r="25" spans="1:12" ht="165.6" x14ac:dyDescent="0.3">
      <c r="A25" s="23">
        <v>24</v>
      </c>
      <c r="B25" s="19">
        <v>24758</v>
      </c>
      <c r="C25" s="19" t="s">
        <v>217</v>
      </c>
      <c r="D25" s="20" t="s">
        <v>153</v>
      </c>
      <c r="E25" s="21" t="s">
        <v>285</v>
      </c>
      <c r="F25" s="4">
        <v>10</v>
      </c>
      <c r="G25" s="5" t="s">
        <v>149</v>
      </c>
      <c r="H25" s="22">
        <v>59</v>
      </c>
      <c r="I25" s="9" t="s">
        <v>150</v>
      </c>
      <c r="J25" s="13">
        <v>0</v>
      </c>
      <c r="K25" s="14">
        <f t="shared" si="0"/>
        <v>0</v>
      </c>
    </row>
    <row r="26" spans="1:12" ht="138" x14ac:dyDescent="0.3">
      <c r="A26" s="23">
        <v>25</v>
      </c>
      <c r="B26" s="19">
        <v>24763</v>
      </c>
      <c r="C26" s="19" t="s">
        <v>61</v>
      </c>
      <c r="D26" s="20" t="s">
        <v>153</v>
      </c>
      <c r="E26" s="21" t="s">
        <v>91</v>
      </c>
      <c r="F26" s="4">
        <v>10</v>
      </c>
      <c r="G26" s="5" t="s">
        <v>149</v>
      </c>
      <c r="H26" s="22">
        <v>749</v>
      </c>
      <c r="I26" s="9" t="s">
        <v>150</v>
      </c>
      <c r="J26" s="13">
        <v>0</v>
      </c>
      <c r="K26" s="14">
        <f t="shared" si="0"/>
        <v>0</v>
      </c>
    </row>
    <row r="27" spans="1:12" ht="151.80000000000001" x14ac:dyDescent="0.3">
      <c r="A27" s="23">
        <v>26</v>
      </c>
      <c r="B27" s="19">
        <v>24772</v>
      </c>
      <c r="C27" s="19" t="s">
        <v>62</v>
      </c>
      <c r="D27" s="20" t="s">
        <v>239</v>
      </c>
      <c r="E27" s="21" t="s">
        <v>90</v>
      </c>
      <c r="F27" s="4">
        <v>5</v>
      </c>
      <c r="G27" s="5" t="s">
        <v>149</v>
      </c>
      <c r="H27" s="22">
        <v>309</v>
      </c>
      <c r="I27" s="9" t="s">
        <v>150</v>
      </c>
      <c r="J27" s="13">
        <v>0</v>
      </c>
      <c r="K27" s="14">
        <f t="shared" si="0"/>
        <v>0</v>
      </c>
    </row>
    <row r="28" spans="1:12" ht="138" x14ac:dyDescent="0.3">
      <c r="A28" s="23">
        <v>27</v>
      </c>
      <c r="B28" s="19">
        <v>24773</v>
      </c>
      <c r="C28" s="19" t="s">
        <v>63</v>
      </c>
      <c r="D28" s="20" t="s">
        <v>239</v>
      </c>
      <c r="E28" s="21" t="s">
        <v>89</v>
      </c>
      <c r="F28" s="4">
        <v>1</v>
      </c>
      <c r="G28" s="5" t="s">
        <v>151</v>
      </c>
      <c r="H28" s="22">
        <v>1215</v>
      </c>
      <c r="I28" s="9" t="s">
        <v>151</v>
      </c>
      <c r="J28" s="13">
        <v>0</v>
      </c>
      <c r="K28" s="14">
        <f t="shared" si="0"/>
        <v>0</v>
      </c>
      <c r="L28" s="26"/>
    </row>
    <row r="29" spans="1:12" ht="124.2" x14ac:dyDescent="0.3">
      <c r="A29" s="23">
        <v>28</v>
      </c>
      <c r="B29" s="19">
        <v>88572</v>
      </c>
      <c r="C29" s="19" t="s">
        <v>72</v>
      </c>
      <c r="D29" s="20" t="s">
        <v>153</v>
      </c>
      <c r="E29" s="21" t="s">
        <v>84</v>
      </c>
      <c r="F29" s="4">
        <v>25</v>
      </c>
      <c r="G29" s="5" t="s">
        <v>149</v>
      </c>
      <c r="H29" s="22">
        <v>37</v>
      </c>
      <c r="I29" s="9" t="s">
        <v>150</v>
      </c>
      <c r="J29" s="13">
        <v>0</v>
      </c>
      <c r="K29" s="14">
        <f t="shared" si="0"/>
        <v>0</v>
      </c>
    </row>
    <row r="30" spans="1:12" ht="82.8" x14ac:dyDescent="0.3">
      <c r="A30" s="23">
        <v>29</v>
      </c>
      <c r="B30" s="19">
        <v>173484</v>
      </c>
      <c r="C30" s="19" t="s">
        <v>73</v>
      </c>
      <c r="D30" s="20" t="s">
        <v>172</v>
      </c>
      <c r="E30" s="24" t="s">
        <v>83</v>
      </c>
      <c r="F30" s="4">
        <v>5</v>
      </c>
      <c r="G30" s="6" t="s">
        <v>149</v>
      </c>
      <c r="H30" s="22">
        <v>306</v>
      </c>
      <c r="I30" s="9" t="s">
        <v>150</v>
      </c>
      <c r="J30" s="13">
        <v>0</v>
      </c>
      <c r="K30" s="14">
        <f t="shared" si="0"/>
        <v>0</v>
      </c>
    </row>
    <row r="31" spans="1:12" ht="82.8" x14ac:dyDescent="0.3">
      <c r="A31" s="23">
        <v>30</v>
      </c>
      <c r="B31" s="19">
        <v>274393</v>
      </c>
      <c r="C31" s="19" t="s">
        <v>74</v>
      </c>
      <c r="D31" s="20" t="s">
        <v>154</v>
      </c>
      <c r="E31" s="24" t="s">
        <v>82</v>
      </c>
      <c r="F31" s="4">
        <v>25</v>
      </c>
      <c r="G31" s="6" t="s">
        <v>149</v>
      </c>
      <c r="H31" s="22">
        <v>146</v>
      </c>
      <c r="I31" s="9" t="s">
        <v>150</v>
      </c>
      <c r="J31" s="13">
        <v>0</v>
      </c>
      <c r="K31" s="14">
        <f t="shared" si="0"/>
        <v>0</v>
      </c>
    </row>
    <row r="32" spans="1:12" ht="55.2" x14ac:dyDescent="0.3">
      <c r="A32" s="23">
        <v>31</v>
      </c>
      <c r="B32" s="19">
        <v>274460</v>
      </c>
      <c r="C32" s="19" t="s">
        <v>218</v>
      </c>
      <c r="D32" s="20" t="s">
        <v>219</v>
      </c>
      <c r="E32" s="24" t="s">
        <v>220</v>
      </c>
      <c r="F32" s="4">
        <v>1</v>
      </c>
      <c r="G32" s="5" t="s">
        <v>151</v>
      </c>
      <c r="H32" s="22">
        <v>513</v>
      </c>
      <c r="I32" s="9" t="s">
        <v>151</v>
      </c>
      <c r="J32" s="13">
        <v>0</v>
      </c>
      <c r="K32" s="14">
        <f t="shared" si="0"/>
        <v>0</v>
      </c>
    </row>
    <row r="33" spans="1:12" ht="41.4" x14ac:dyDescent="0.3">
      <c r="A33" s="23">
        <v>32</v>
      </c>
      <c r="B33" s="19">
        <v>274471</v>
      </c>
      <c r="C33" s="19" t="s">
        <v>75</v>
      </c>
      <c r="D33" s="20" t="s">
        <v>240</v>
      </c>
      <c r="E33" s="24" t="s">
        <v>94</v>
      </c>
      <c r="F33" s="4">
        <v>1</v>
      </c>
      <c r="G33" s="5" t="s">
        <v>151</v>
      </c>
      <c r="H33" s="22">
        <v>1187</v>
      </c>
      <c r="I33" s="9" t="s">
        <v>151</v>
      </c>
      <c r="J33" s="13">
        <v>0</v>
      </c>
      <c r="K33" s="14">
        <f t="shared" si="0"/>
        <v>0</v>
      </c>
      <c r="L33" s="26"/>
    </row>
    <row r="34" spans="1:12" ht="69" x14ac:dyDescent="0.3">
      <c r="A34" s="23">
        <v>33</v>
      </c>
      <c r="B34" s="19">
        <v>304343</v>
      </c>
      <c r="C34" s="19" t="s">
        <v>241</v>
      </c>
      <c r="D34" s="20" t="s">
        <v>209</v>
      </c>
      <c r="E34" s="24" t="s">
        <v>93</v>
      </c>
      <c r="F34" s="4">
        <v>1</v>
      </c>
      <c r="G34" s="6" t="s">
        <v>151</v>
      </c>
      <c r="H34" s="22">
        <v>450</v>
      </c>
      <c r="I34" s="9" t="s">
        <v>151</v>
      </c>
      <c r="J34" s="13">
        <v>0</v>
      </c>
      <c r="K34" s="14">
        <f t="shared" si="0"/>
        <v>0</v>
      </c>
      <c r="L34" s="26"/>
    </row>
    <row r="35" spans="1:12" ht="41.4" x14ac:dyDescent="0.3">
      <c r="A35" s="18">
        <v>34</v>
      </c>
      <c r="B35" s="19">
        <v>304352</v>
      </c>
      <c r="C35" s="19" t="s">
        <v>78</v>
      </c>
      <c r="D35" s="20" t="s">
        <v>167</v>
      </c>
      <c r="E35" s="24" t="s">
        <v>174</v>
      </c>
      <c r="F35" s="4">
        <v>1</v>
      </c>
      <c r="G35" s="5" t="s">
        <v>151</v>
      </c>
      <c r="H35" s="22">
        <v>4200</v>
      </c>
      <c r="I35" s="9" t="s">
        <v>151</v>
      </c>
      <c r="J35" s="13">
        <v>0</v>
      </c>
      <c r="K35" s="14">
        <f t="shared" si="0"/>
        <v>0</v>
      </c>
      <c r="L35" s="26"/>
    </row>
    <row r="36" spans="1:12" ht="69.599999999999994" thickBot="1" x14ac:dyDescent="0.35">
      <c r="A36" s="23">
        <v>35</v>
      </c>
      <c r="B36" s="19">
        <v>401709</v>
      </c>
      <c r="C36" s="19" t="s">
        <v>80</v>
      </c>
      <c r="D36" s="20" t="s">
        <v>242</v>
      </c>
      <c r="E36" s="24" t="s">
        <v>195</v>
      </c>
      <c r="F36" s="4">
        <v>1</v>
      </c>
      <c r="G36" s="5" t="s">
        <v>151</v>
      </c>
      <c r="H36" s="22">
        <v>420</v>
      </c>
      <c r="I36" s="9" t="s">
        <v>151</v>
      </c>
      <c r="J36" s="13">
        <v>0</v>
      </c>
      <c r="K36" s="14">
        <f t="shared" si="0"/>
        <v>0</v>
      </c>
      <c r="L36" s="26"/>
    </row>
    <row r="37" spans="1:12" ht="15.6" x14ac:dyDescent="0.3">
      <c r="G37" s="39" t="s">
        <v>199</v>
      </c>
      <c r="H37" s="40"/>
      <c r="I37" s="40"/>
      <c r="J37" s="40"/>
      <c r="K37" s="15">
        <f>SUM(K2:K36)</f>
        <v>0</v>
      </c>
    </row>
    <row r="38" spans="1:12" ht="15.6" x14ac:dyDescent="0.3">
      <c r="G38" s="41" t="s">
        <v>200</v>
      </c>
      <c r="H38" s="42"/>
      <c r="I38" s="42"/>
      <c r="J38" s="42"/>
      <c r="K38" s="14">
        <f>+K37*0.21</f>
        <v>0</v>
      </c>
    </row>
    <row r="39" spans="1:12" ht="16.2" thickBot="1" x14ac:dyDescent="0.35">
      <c r="G39" s="43" t="s">
        <v>201</v>
      </c>
      <c r="H39" s="44"/>
      <c r="I39" s="44"/>
      <c r="J39" s="44"/>
      <c r="K39" s="16">
        <f>+K38+K37</f>
        <v>0</v>
      </c>
    </row>
    <row r="41" spans="1:12" ht="15" thickBot="1" x14ac:dyDescent="0.35"/>
    <row r="42" spans="1:12" x14ac:dyDescent="0.3">
      <c r="C42" s="51" t="s">
        <v>202</v>
      </c>
      <c r="D42" s="52"/>
      <c r="E42" s="52"/>
      <c r="F42" s="52"/>
      <c r="G42" s="52"/>
      <c r="H42" s="52"/>
      <c r="I42" s="52"/>
      <c r="J42" s="52"/>
      <c r="K42" s="53"/>
    </row>
    <row r="43" spans="1:12" x14ac:dyDescent="0.3">
      <c r="C43" s="54" t="s">
        <v>203</v>
      </c>
      <c r="D43" s="55"/>
      <c r="E43" s="55"/>
      <c r="F43" s="55"/>
      <c r="G43" s="55"/>
      <c r="H43" s="55"/>
      <c r="I43" s="55"/>
      <c r="J43" s="55"/>
      <c r="K43" s="56"/>
    </row>
    <row r="44" spans="1:12" x14ac:dyDescent="0.3">
      <c r="C44" s="45" t="s">
        <v>204</v>
      </c>
      <c r="D44" s="46"/>
      <c r="E44" s="46"/>
      <c r="F44" s="46"/>
      <c r="G44" s="46"/>
      <c r="H44" s="46"/>
      <c r="I44" s="46"/>
      <c r="J44" s="46"/>
      <c r="K44" s="47"/>
    </row>
    <row r="45" spans="1:12" x14ac:dyDescent="0.3">
      <c r="C45" s="45" t="s">
        <v>205</v>
      </c>
      <c r="D45" s="46"/>
      <c r="E45" s="46"/>
      <c r="F45" s="46"/>
      <c r="G45" s="46"/>
      <c r="H45" s="46"/>
      <c r="I45" s="46"/>
      <c r="J45" s="46"/>
      <c r="K45" s="47"/>
    </row>
    <row r="46" spans="1:12" x14ac:dyDescent="0.3">
      <c r="C46" s="45" t="s">
        <v>206</v>
      </c>
      <c r="D46" s="46"/>
      <c r="E46" s="46"/>
      <c r="F46" s="46"/>
      <c r="G46" s="46"/>
      <c r="H46" s="46"/>
      <c r="I46" s="46"/>
      <c r="J46" s="46"/>
      <c r="K46" s="47"/>
    </row>
    <row r="47" spans="1:12" x14ac:dyDescent="0.3">
      <c r="C47" s="45" t="s">
        <v>207</v>
      </c>
      <c r="D47" s="46"/>
      <c r="E47" s="46"/>
      <c r="F47" s="46"/>
      <c r="G47" s="46"/>
      <c r="H47" s="46"/>
      <c r="I47" s="46"/>
      <c r="J47" s="46"/>
      <c r="K47" s="47"/>
    </row>
    <row r="48" spans="1:12" ht="15" thickBot="1" x14ac:dyDescent="0.35">
      <c r="C48" s="48" t="s">
        <v>208</v>
      </c>
      <c r="D48" s="49"/>
      <c r="E48" s="49"/>
      <c r="F48" s="49"/>
      <c r="G48" s="49"/>
      <c r="H48" s="49"/>
      <c r="I48" s="49"/>
      <c r="J48" s="49"/>
      <c r="K48" s="50"/>
    </row>
  </sheetData>
  <sheetProtection algorithmName="SHA-512" hashValue="US4OOUr/MPEaV43GJJIi0sBKg0gTQC0PVLBMzBtlKknmm3Q2k/ILFbuEgTNU+6EzlshFicbkOVrERT8mkxhiaA==" saltValue="aU/Xew74G4t9lq5gQAHLiQ==" spinCount="100000" sheet="1" objects="1" scenarios="1"/>
  <mergeCells count="12">
    <mergeCell ref="C47:K47"/>
    <mergeCell ref="C48:K48"/>
    <mergeCell ref="C42:K42"/>
    <mergeCell ref="C43:K43"/>
    <mergeCell ref="C44:K44"/>
    <mergeCell ref="C45:K45"/>
    <mergeCell ref="C46:K46"/>
    <mergeCell ref="F1:G1"/>
    <mergeCell ref="H1:I1"/>
    <mergeCell ref="G37:J37"/>
    <mergeCell ref="G38:J38"/>
    <mergeCell ref="G39:J39"/>
  </mergeCells>
  <conditionalFormatting sqref="B2:B35">
    <cfRule type="duplicateValues" dxfId="4" priority="1"/>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55"/>
  <sheetViews>
    <sheetView zoomScale="86" zoomScaleNormal="86" workbookViewId="0">
      <selection activeCell="C2" sqref="C2"/>
    </sheetView>
  </sheetViews>
  <sheetFormatPr baseColWidth="10" defaultRowHeight="14.4" x14ac:dyDescent="0.3"/>
  <cols>
    <col min="1" max="1" width="8.6640625" style="17" customWidth="1"/>
    <col min="2" max="2" width="12.44140625" style="17" customWidth="1"/>
    <col min="3" max="3" width="41" style="17" customWidth="1"/>
    <col min="4" max="4" width="14.33203125" style="17" customWidth="1"/>
    <col min="5" max="5" width="62.44140625" style="17" customWidth="1"/>
    <col min="6" max="6" width="7.88671875" style="17" customWidth="1"/>
    <col min="7" max="7" width="8.5546875" style="17" customWidth="1"/>
    <col min="8" max="8" width="5.44140625" style="17" customWidth="1"/>
    <col min="9" max="9" width="6.88671875" style="17" customWidth="1"/>
    <col min="10" max="10" width="19.44140625" style="17" customWidth="1"/>
    <col min="11" max="11" width="21.6640625" style="17" customWidth="1"/>
    <col min="12" max="16384" width="11.5546875" style="17"/>
  </cols>
  <sheetData>
    <row r="1" spans="1:12" ht="40.200000000000003" customHeight="1" thickBot="1" x14ac:dyDescent="0.35">
      <c r="A1" s="1" t="s">
        <v>0</v>
      </c>
      <c r="B1" s="2" t="s">
        <v>1</v>
      </c>
      <c r="C1" s="2" t="s">
        <v>2</v>
      </c>
      <c r="D1" s="3" t="s">
        <v>3</v>
      </c>
      <c r="E1" s="2" t="s">
        <v>4</v>
      </c>
      <c r="F1" s="35" t="s">
        <v>5</v>
      </c>
      <c r="G1" s="36"/>
      <c r="H1" s="37" t="s">
        <v>6</v>
      </c>
      <c r="I1" s="57"/>
      <c r="J1" s="11" t="s">
        <v>197</v>
      </c>
      <c r="K1" s="12" t="s">
        <v>198</v>
      </c>
    </row>
    <row r="2" spans="1:12" ht="93" customHeight="1" x14ac:dyDescent="0.3">
      <c r="A2" s="23">
        <v>1</v>
      </c>
      <c r="B2" s="19">
        <v>22515</v>
      </c>
      <c r="C2" s="19" t="s">
        <v>7</v>
      </c>
      <c r="D2" s="20" t="s">
        <v>158</v>
      </c>
      <c r="E2" s="24" t="s">
        <v>161</v>
      </c>
      <c r="F2" s="7">
        <v>10</v>
      </c>
      <c r="G2" s="8" t="s">
        <v>149</v>
      </c>
      <c r="H2" s="22">
        <v>119</v>
      </c>
      <c r="I2" s="10" t="s">
        <v>150</v>
      </c>
      <c r="J2" s="13">
        <v>0</v>
      </c>
      <c r="K2" s="14">
        <f t="shared" ref="K2:K43" si="0">+J2*H2</f>
        <v>0</v>
      </c>
      <c r="L2" s="26"/>
    </row>
    <row r="3" spans="1:12" ht="77.400000000000006" customHeight="1" x14ac:dyDescent="0.3">
      <c r="A3" s="23">
        <v>2</v>
      </c>
      <c r="B3" s="19">
        <v>22524</v>
      </c>
      <c r="C3" s="19" t="s">
        <v>243</v>
      </c>
      <c r="D3" s="20" t="s">
        <v>286</v>
      </c>
      <c r="E3" s="24" t="s">
        <v>244</v>
      </c>
      <c r="F3" s="7">
        <v>100</v>
      </c>
      <c r="G3" s="8" t="s">
        <v>149</v>
      </c>
      <c r="H3" s="22">
        <v>10</v>
      </c>
      <c r="I3" s="10" t="s">
        <v>150</v>
      </c>
      <c r="J3" s="13">
        <v>0</v>
      </c>
      <c r="K3" s="14">
        <f t="shared" si="0"/>
        <v>0</v>
      </c>
      <c r="L3" s="26"/>
    </row>
    <row r="4" spans="1:12" ht="82.8" x14ac:dyDescent="0.3">
      <c r="A4" s="23">
        <v>3</v>
      </c>
      <c r="B4" s="19">
        <v>22533</v>
      </c>
      <c r="C4" s="19" t="s">
        <v>245</v>
      </c>
      <c r="D4" s="20" t="s">
        <v>162</v>
      </c>
      <c r="E4" s="24" t="s">
        <v>163</v>
      </c>
      <c r="F4" s="7">
        <v>100</v>
      </c>
      <c r="G4" s="8" t="s">
        <v>149</v>
      </c>
      <c r="H4" s="22">
        <v>276</v>
      </c>
      <c r="I4" s="10" t="s">
        <v>150</v>
      </c>
      <c r="J4" s="13">
        <v>0</v>
      </c>
      <c r="K4" s="14">
        <f t="shared" si="0"/>
        <v>0</v>
      </c>
      <c r="L4" s="26"/>
    </row>
    <row r="5" spans="1:12" ht="82.8" x14ac:dyDescent="0.3">
      <c r="A5" s="23">
        <v>4</v>
      </c>
      <c r="B5" s="19">
        <v>22536</v>
      </c>
      <c r="C5" s="19" t="s">
        <v>8</v>
      </c>
      <c r="D5" s="20" t="s">
        <v>162</v>
      </c>
      <c r="E5" s="24" t="s">
        <v>164</v>
      </c>
      <c r="F5" s="7">
        <v>100</v>
      </c>
      <c r="G5" s="8" t="s">
        <v>149</v>
      </c>
      <c r="H5" s="22">
        <v>218</v>
      </c>
      <c r="I5" s="10" t="s">
        <v>150</v>
      </c>
      <c r="J5" s="13">
        <v>0</v>
      </c>
      <c r="K5" s="14">
        <f t="shared" si="0"/>
        <v>0</v>
      </c>
      <c r="L5" s="26"/>
    </row>
    <row r="6" spans="1:12" ht="94.8" customHeight="1" x14ac:dyDescent="0.3">
      <c r="A6" s="23">
        <v>5</v>
      </c>
      <c r="B6" s="19">
        <v>22537</v>
      </c>
      <c r="C6" s="19" t="s">
        <v>9</v>
      </c>
      <c r="D6" s="20" t="s">
        <v>162</v>
      </c>
      <c r="E6" s="24" t="s">
        <v>165</v>
      </c>
      <c r="F6" s="7">
        <v>50</v>
      </c>
      <c r="G6" s="8" t="s">
        <v>149</v>
      </c>
      <c r="H6" s="22">
        <v>180</v>
      </c>
      <c r="I6" s="10" t="s">
        <v>150</v>
      </c>
      <c r="J6" s="13">
        <v>0</v>
      </c>
      <c r="K6" s="14">
        <f t="shared" si="0"/>
        <v>0</v>
      </c>
      <c r="L6" s="26"/>
    </row>
    <row r="7" spans="1:12" ht="78" customHeight="1" x14ac:dyDescent="0.3">
      <c r="A7" s="23">
        <v>6</v>
      </c>
      <c r="B7" s="19">
        <v>22541</v>
      </c>
      <c r="C7" s="19" t="s">
        <v>365</v>
      </c>
      <c r="D7" s="20" t="s">
        <v>246</v>
      </c>
      <c r="E7" s="24" t="s">
        <v>366</v>
      </c>
      <c r="F7" s="7">
        <v>10</v>
      </c>
      <c r="G7" s="8" t="s">
        <v>149</v>
      </c>
      <c r="H7" s="22">
        <v>50</v>
      </c>
      <c r="I7" s="10" t="s">
        <v>150</v>
      </c>
      <c r="J7" s="13">
        <v>0</v>
      </c>
      <c r="K7" s="14">
        <f t="shared" si="0"/>
        <v>0</v>
      </c>
      <c r="L7" s="26"/>
    </row>
    <row r="8" spans="1:12" ht="78.599999999999994" customHeight="1" x14ac:dyDescent="0.3">
      <c r="A8" s="23">
        <v>7</v>
      </c>
      <c r="B8" s="19">
        <v>22544</v>
      </c>
      <c r="C8" s="19" t="s">
        <v>10</v>
      </c>
      <c r="D8" s="20" t="s">
        <v>246</v>
      </c>
      <c r="E8" s="24" t="s">
        <v>166</v>
      </c>
      <c r="F8" s="7">
        <v>10</v>
      </c>
      <c r="G8" s="8" t="s">
        <v>149</v>
      </c>
      <c r="H8" s="22">
        <v>69</v>
      </c>
      <c r="I8" s="10" t="s">
        <v>150</v>
      </c>
      <c r="J8" s="13">
        <v>0</v>
      </c>
      <c r="K8" s="14">
        <f t="shared" si="0"/>
        <v>0</v>
      </c>
    </row>
    <row r="9" spans="1:12" ht="63.6" customHeight="1" x14ac:dyDescent="0.3">
      <c r="A9" s="23">
        <v>8</v>
      </c>
      <c r="B9" s="19">
        <v>22551</v>
      </c>
      <c r="C9" s="19" t="s">
        <v>247</v>
      </c>
      <c r="D9" s="20" t="s">
        <v>248</v>
      </c>
      <c r="E9" s="24" t="s">
        <v>249</v>
      </c>
      <c r="F9" s="7">
        <v>25</v>
      </c>
      <c r="G9" s="8" t="s">
        <v>149</v>
      </c>
      <c r="H9" s="22">
        <v>73</v>
      </c>
      <c r="I9" s="10" t="s">
        <v>150</v>
      </c>
      <c r="J9" s="13">
        <v>0</v>
      </c>
      <c r="K9" s="14">
        <f t="shared" si="0"/>
        <v>0</v>
      </c>
    </row>
    <row r="10" spans="1:12" ht="79.2" customHeight="1" x14ac:dyDescent="0.3">
      <c r="A10" s="23">
        <v>9</v>
      </c>
      <c r="B10" s="19">
        <v>22558</v>
      </c>
      <c r="C10" s="19" t="s">
        <v>250</v>
      </c>
      <c r="D10" s="20" t="s">
        <v>287</v>
      </c>
      <c r="E10" s="24" t="s">
        <v>251</v>
      </c>
      <c r="F10" s="7">
        <v>10</v>
      </c>
      <c r="G10" s="8" t="s">
        <v>149</v>
      </c>
      <c r="H10" s="22">
        <v>196</v>
      </c>
      <c r="I10" s="10" t="s">
        <v>150</v>
      </c>
      <c r="J10" s="13">
        <v>0</v>
      </c>
      <c r="K10" s="14">
        <f t="shared" si="0"/>
        <v>0</v>
      </c>
    </row>
    <row r="11" spans="1:12" ht="79.2" customHeight="1" x14ac:dyDescent="0.3">
      <c r="A11" s="23">
        <v>10</v>
      </c>
      <c r="B11" s="19">
        <v>22581</v>
      </c>
      <c r="C11" s="19" t="s">
        <v>288</v>
      </c>
      <c r="D11" s="20" t="s">
        <v>289</v>
      </c>
      <c r="E11" s="24" t="s">
        <v>290</v>
      </c>
      <c r="F11" s="7">
        <v>100</v>
      </c>
      <c r="G11" s="8" t="s">
        <v>149</v>
      </c>
      <c r="H11" s="22">
        <v>77</v>
      </c>
      <c r="I11" s="10" t="s">
        <v>150</v>
      </c>
      <c r="J11" s="13">
        <v>0</v>
      </c>
      <c r="K11" s="14">
        <f t="shared" si="0"/>
        <v>0</v>
      </c>
    </row>
    <row r="12" spans="1:12" ht="79.2" customHeight="1" x14ac:dyDescent="0.3">
      <c r="A12" s="23">
        <v>11</v>
      </c>
      <c r="B12" s="19">
        <v>22590</v>
      </c>
      <c r="C12" s="19" t="s">
        <v>291</v>
      </c>
      <c r="D12" s="20" t="s">
        <v>292</v>
      </c>
      <c r="E12" s="24" t="s">
        <v>293</v>
      </c>
      <c r="F12" s="7">
        <v>50</v>
      </c>
      <c r="G12" s="8" t="s">
        <v>149</v>
      </c>
      <c r="H12" s="22">
        <v>66</v>
      </c>
      <c r="I12" s="10" t="s">
        <v>150</v>
      </c>
      <c r="J12" s="13">
        <v>0</v>
      </c>
      <c r="K12" s="14">
        <f t="shared" si="0"/>
        <v>0</v>
      </c>
    </row>
    <row r="13" spans="1:12" ht="51" customHeight="1" x14ac:dyDescent="0.3">
      <c r="A13" s="23">
        <v>12</v>
      </c>
      <c r="B13" s="19">
        <v>23763</v>
      </c>
      <c r="C13" s="19" t="s">
        <v>294</v>
      </c>
      <c r="D13" s="20" t="s">
        <v>295</v>
      </c>
      <c r="E13" s="24" t="s">
        <v>296</v>
      </c>
      <c r="F13" s="7">
        <v>1</v>
      </c>
      <c r="G13" s="8" t="s">
        <v>151</v>
      </c>
      <c r="H13" s="22">
        <v>2740</v>
      </c>
      <c r="I13" s="10" t="s">
        <v>151</v>
      </c>
      <c r="J13" s="13">
        <v>0</v>
      </c>
      <c r="K13" s="14">
        <f t="shared" si="0"/>
        <v>0</v>
      </c>
    </row>
    <row r="14" spans="1:12" ht="50.4" customHeight="1" x14ac:dyDescent="0.3">
      <c r="A14" s="23">
        <v>13</v>
      </c>
      <c r="B14" s="19">
        <v>23765</v>
      </c>
      <c r="C14" s="19" t="s">
        <v>37</v>
      </c>
      <c r="D14" s="20" t="s">
        <v>295</v>
      </c>
      <c r="E14" s="24" t="s">
        <v>297</v>
      </c>
      <c r="F14" s="7">
        <v>1</v>
      </c>
      <c r="G14" s="30" t="s">
        <v>151</v>
      </c>
      <c r="H14" s="22">
        <v>537</v>
      </c>
      <c r="I14" s="10" t="s">
        <v>151</v>
      </c>
      <c r="J14" s="13">
        <v>0</v>
      </c>
      <c r="K14" s="14">
        <f t="shared" si="0"/>
        <v>0</v>
      </c>
    </row>
    <row r="15" spans="1:12" ht="51" customHeight="1" x14ac:dyDescent="0.3">
      <c r="A15" s="23">
        <v>14</v>
      </c>
      <c r="B15" s="19">
        <v>23994</v>
      </c>
      <c r="C15" s="19" t="s">
        <v>252</v>
      </c>
      <c r="D15" s="20" t="s">
        <v>298</v>
      </c>
      <c r="E15" s="24" t="s">
        <v>253</v>
      </c>
      <c r="F15" s="7">
        <v>5</v>
      </c>
      <c r="G15" s="8" t="s">
        <v>149</v>
      </c>
      <c r="H15" s="22">
        <v>14</v>
      </c>
      <c r="I15" s="10" t="s">
        <v>150</v>
      </c>
      <c r="J15" s="13">
        <v>0</v>
      </c>
      <c r="K15" s="14">
        <f t="shared" si="0"/>
        <v>0</v>
      </c>
    </row>
    <row r="16" spans="1:12" ht="109.2" customHeight="1" x14ac:dyDescent="0.3">
      <c r="A16" s="23">
        <v>15</v>
      </c>
      <c r="B16" s="19">
        <v>24302</v>
      </c>
      <c r="C16" s="19" t="s">
        <v>40</v>
      </c>
      <c r="D16" s="20" t="s">
        <v>159</v>
      </c>
      <c r="E16" s="24" t="s">
        <v>261</v>
      </c>
      <c r="F16" s="7">
        <v>25</v>
      </c>
      <c r="G16" s="8" t="s">
        <v>149</v>
      </c>
      <c r="H16" s="22">
        <v>66</v>
      </c>
      <c r="I16" s="10" t="s">
        <v>150</v>
      </c>
      <c r="J16" s="13">
        <v>0</v>
      </c>
      <c r="K16" s="14">
        <f t="shared" si="0"/>
        <v>0</v>
      </c>
    </row>
    <row r="17" spans="1:11" ht="91.2" customHeight="1" x14ac:dyDescent="0.3">
      <c r="A17" s="23">
        <v>16</v>
      </c>
      <c r="B17" s="19">
        <v>24306</v>
      </c>
      <c r="C17" s="19" t="s">
        <v>299</v>
      </c>
      <c r="D17" s="20" t="s">
        <v>159</v>
      </c>
      <c r="E17" s="24" t="s">
        <v>300</v>
      </c>
      <c r="F17" s="7">
        <v>10</v>
      </c>
      <c r="G17" s="8" t="s">
        <v>149</v>
      </c>
      <c r="H17" s="22">
        <v>24</v>
      </c>
      <c r="I17" s="10" t="s">
        <v>150</v>
      </c>
      <c r="J17" s="13">
        <v>0</v>
      </c>
      <c r="K17" s="14">
        <f t="shared" si="0"/>
        <v>0</v>
      </c>
    </row>
    <row r="18" spans="1:11" ht="91.2" customHeight="1" x14ac:dyDescent="0.3">
      <c r="A18" s="23">
        <v>17</v>
      </c>
      <c r="B18" s="19">
        <v>24311</v>
      </c>
      <c r="C18" s="19" t="s">
        <v>301</v>
      </c>
      <c r="D18" s="20" t="s">
        <v>155</v>
      </c>
      <c r="E18" s="24" t="s">
        <v>302</v>
      </c>
      <c r="F18" s="7">
        <v>50</v>
      </c>
      <c r="G18" s="8" t="s">
        <v>149</v>
      </c>
      <c r="H18" s="22">
        <v>300</v>
      </c>
      <c r="I18" s="10" t="s">
        <v>150</v>
      </c>
      <c r="J18" s="13">
        <v>0</v>
      </c>
      <c r="K18" s="14">
        <f t="shared" si="0"/>
        <v>0</v>
      </c>
    </row>
    <row r="19" spans="1:11" ht="69.599999999999994" customHeight="1" x14ac:dyDescent="0.3">
      <c r="A19" s="23">
        <v>18</v>
      </c>
      <c r="B19" s="19">
        <v>24314</v>
      </c>
      <c r="C19" s="19" t="s">
        <v>254</v>
      </c>
      <c r="D19" s="20" t="s">
        <v>169</v>
      </c>
      <c r="E19" s="24" t="s">
        <v>144</v>
      </c>
      <c r="F19" s="7">
        <v>50</v>
      </c>
      <c r="G19" s="8" t="s">
        <v>149</v>
      </c>
      <c r="H19" s="22">
        <v>86</v>
      </c>
      <c r="I19" s="10" t="s">
        <v>150</v>
      </c>
      <c r="J19" s="13">
        <v>0</v>
      </c>
      <c r="K19" s="14">
        <f t="shared" si="0"/>
        <v>0</v>
      </c>
    </row>
    <row r="20" spans="1:11" ht="105" customHeight="1" x14ac:dyDescent="0.3">
      <c r="A20" s="23">
        <v>19</v>
      </c>
      <c r="B20" s="19">
        <v>24322</v>
      </c>
      <c r="C20" s="19" t="s">
        <v>303</v>
      </c>
      <c r="D20" s="20" t="s">
        <v>304</v>
      </c>
      <c r="E20" s="24" t="s">
        <v>305</v>
      </c>
      <c r="F20" s="7">
        <v>25</v>
      </c>
      <c r="G20" s="8" t="s">
        <v>149</v>
      </c>
      <c r="H20" s="22">
        <v>164</v>
      </c>
      <c r="I20" s="10" t="s">
        <v>150</v>
      </c>
      <c r="J20" s="13">
        <v>0</v>
      </c>
      <c r="K20" s="14">
        <f t="shared" si="0"/>
        <v>0</v>
      </c>
    </row>
    <row r="21" spans="1:11" ht="120" customHeight="1" x14ac:dyDescent="0.3">
      <c r="A21" s="23">
        <v>20</v>
      </c>
      <c r="B21" s="19">
        <v>24359</v>
      </c>
      <c r="C21" s="19" t="s">
        <v>306</v>
      </c>
      <c r="D21" s="20" t="s">
        <v>307</v>
      </c>
      <c r="E21" s="24" t="s">
        <v>308</v>
      </c>
      <c r="F21" s="7">
        <v>25</v>
      </c>
      <c r="G21" s="8" t="s">
        <v>149</v>
      </c>
      <c r="H21" s="22">
        <v>32</v>
      </c>
      <c r="I21" s="10" t="s">
        <v>150</v>
      </c>
      <c r="J21" s="13">
        <v>0</v>
      </c>
      <c r="K21" s="14">
        <f t="shared" si="0"/>
        <v>0</v>
      </c>
    </row>
    <row r="22" spans="1:11" ht="82.8" x14ac:dyDescent="0.3">
      <c r="A22" s="23">
        <v>21</v>
      </c>
      <c r="B22" s="19">
        <v>24364</v>
      </c>
      <c r="C22" s="19" t="s">
        <v>42</v>
      </c>
      <c r="D22" s="20" t="s">
        <v>169</v>
      </c>
      <c r="E22" s="24" t="s">
        <v>146</v>
      </c>
      <c r="F22" s="7">
        <v>10</v>
      </c>
      <c r="G22" s="8" t="s">
        <v>149</v>
      </c>
      <c r="H22" s="22">
        <v>40</v>
      </c>
      <c r="I22" s="10" t="s">
        <v>150</v>
      </c>
      <c r="J22" s="13">
        <v>0</v>
      </c>
      <c r="K22" s="14">
        <f t="shared" si="0"/>
        <v>0</v>
      </c>
    </row>
    <row r="23" spans="1:11" ht="52.8" customHeight="1" x14ac:dyDescent="0.3">
      <c r="A23" s="23">
        <v>22</v>
      </c>
      <c r="B23" s="19">
        <v>24607</v>
      </c>
      <c r="C23" s="19" t="s">
        <v>309</v>
      </c>
      <c r="D23" s="20" t="s">
        <v>283</v>
      </c>
      <c r="E23" s="24" t="s">
        <v>255</v>
      </c>
      <c r="F23" s="7">
        <v>5</v>
      </c>
      <c r="G23" s="8" t="s">
        <v>149</v>
      </c>
      <c r="H23" s="22">
        <v>60</v>
      </c>
      <c r="I23" s="10" t="s">
        <v>150</v>
      </c>
      <c r="J23" s="13">
        <v>0</v>
      </c>
      <c r="K23" s="14">
        <f t="shared" si="0"/>
        <v>0</v>
      </c>
    </row>
    <row r="24" spans="1:11" ht="51" customHeight="1" x14ac:dyDescent="0.3">
      <c r="A24" s="23">
        <v>23</v>
      </c>
      <c r="B24" s="19">
        <v>24626</v>
      </c>
      <c r="C24" s="19" t="s">
        <v>45</v>
      </c>
      <c r="D24" s="20" t="s">
        <v>196</v>
      </c>
      <c r="E24" s="24" t="s">
        <v>143</v>
      </c>
      <c r="F24" s="7">
        <v>10</v>
      </c>
      <c r="G24" s="8" t="s">
        <v>149</v>
      </c>
      <c r="H24" s="22">
        <v>50</v>
      </c>
      <c r="I24" s="10" t="s">
        <v>150</v>
      </c>
      <c r="J24" s="13">
        <v>0</v>
      </c>
      <c r="K24" s="14">
        <f t="shared" si="0"/>
        <v>0</v>
      </c>
    </row>
    <row r="25" spans="1:11" ht="51.6" customHeight="1" x14ac:dyDescent="0.3">
      <c r="A25" s="23">
        <v>24</v>
      </c>
      <c r="B25" s="19">
        <v>24629</v>
      </c>
      <c r="C25" s="19" t="s">
        <v>256</v>
      </c>
      <c r="D25" s="20" t="s">
        <v>283</v>
      </c>
      <c r="E25" s="24" t="s">
        <v>142</v>
      </c>
      <c r="F25" s="7">
        <v>5</v>
      </c>
      <c r="G25" s="8" t="s">
        <v>149</v>
      </c>
      <c r="H25" s="22">
        <v>101</v>
      </c>
      <c r="I25" s="10" t="s">
        <v>150</v>
      </c>
      <c r="J25" s="13">
        <v>0</v>
      </c>
      <c r="K25" s="14">
        <f t="shared" si="0"/>
        <v>0</v>
      </c>
    </row>
    <row r="26" spans="1:11" ht="91.2" customHeight="1" x14ac:dyDescent="0.3">
      <c r="A26" s="23">
        <v>25</v>
      </c>
      <c r="B26" s="19">
        <v>24630</v>
      </c>
      <c r="C26" s="19" t="s">
        <v>257</v>
      </c>
      <c r="D26" s="20" t="s">
        <v>196</v>
      </c>
      <c r="E26" s="24" t="s">
        <v>141</v>
      </c>
      <c r="F26" s="7">
        <v>25</v>
      </c>
      <c r="G26" s="8" t="s">
        <v>149</v>
      </c>
      <c r="H26" s="22">
        <v>123</v>
      </c>
      <c r="I26" s="10" t="s">
        <v>150</v>
      </c>
      <c r="J26" s="13">
        <v>0</v>
      </c>
      <c r="K26" s="14">
        <f t="shared" si="0"/>
        <v>0</v>
      </c>
    </row>
    <row r="27" spans="1:11" ht="81.599999999999994" customHeight="1" x14ac:dyDescent="0.3">
      <c r="A27" s="23">
        <v>26</v>
      </c>
      <c r="B27" s="19">
        <v>24631</v>
      </c>
      <c r="C27" s="19" t="s">
        <v>46</v>
      </c>
      <c r="D27" s="20" t="s">
        <v>196</v>
      </c>
      <c r="E27" s="24" t="s">
        <v>140</v>
      </c>
      <c r="F27" s="7">
        <v>10</v>
      </c>
      <c r="G27" s="8" t="s">
        <v>149</v>
      </c>
      <c r="H27" s="22">
        <v>150</v>
      </c>
      <c r="I27" s="10" t="s">
        <v>150</v>
      </c>
      <c r="J27" s="13">
        <v>0</v>
      </c>
      <c r="K27" s="14">
        <f t="shared" si="0"/>
        <v>0</v>
      </c>
    </row>
    <row r="28" spans="1:11" ht="81" customHeight="1" x14ac:dyDescent="0.3">
      <c r="A28" s="23">
        <v>27</v>
      </c>
      <c r="B28" s="19">
        <v>24632</v>
      </c>
      <c r="C28" s="19" t="s">
        <v>258</v>
      </c>
      <c r="D28" s="20" t="s">
        <v>196</v>
      </c>
      <c r="E28" s="24" t="s">
        <v>139</v>
      </c>
      <c r="F28" s="7">
        <v>25</v>
      </c>
      <c r="G28" s="8" t="s">
        <v>149</v>
      </c>
      <c r="H28" s="22">
        <v>33</v>
      </c>
      <c r="I28" s="10" t="s">
        <v>150</v>
      </c>
      <c r="J28" s="13">
        <v>0</v>
      </c>
      <c r="K28" s="14">
        <f t="shared" si="0"/>
        <v>0</v>
      </c>
    </row>
    <row r="29" spans="1:11" ht="76.8" customHeight="1" x14ac:dyDescent="0.3">
      <c r="A29" s="23">
        <v>28</v>
      </c>
      <c r="B29" s="19">
        <v>24638</v>
      </c>
      <c r="C29" s="19" t="s">
        <v>47</v>
      </c>
      <c r="D29" s="20" t="s">
        <v>196</v>
      </c>
      <c r="E29" s="24" t="s">
        <v>138</v>
      </c>
      <c r="F29" s="7">
        <v>5</v>
      </c>
      <c r="G29" s="8" t="s">
        <v>149</v>
      </c>
      <c r="H29" s="22">
        <v>195</v>
      </c>
      <c r="I29" s="10" t="s">
        <v>150</v>
      </c>
      <c r="J29" s="13">
        <v>0</v>
      </c>
      <c r="K29" s="14">
        <f t="shared" si="0"/>
        <v>0</v>
      </c>
    </row>
    <row r="30" spans="1:11" ht="90.6" customHeight="1" x14ac:dyDescent="0.3">
      <c r="A30" s="23">
        <v>29</v>
      </c>
      <c r="B30" s="19">
        <v>24646</v>
      </c>
      <c r="C30" s="19" t="s">
        <v>48</v>
      </c>
      <c r="D30" s="20" t="s">
        <v>196</v>
      </c>
      <c r="E30" s="24" t="s">
        <v>137</v>
      </c>
      <c r="F30" s="7">
        <v>5</v>
      </c>
      <c r="G30" s="8" t="s">
        <v>149</v>
      </c>
      <c r="H30" s="22">
        <v>95</v>
      </c>
      <c r="I30" s="10" t="s">
        <v>150</v>
      </c>
      <c r="J30" s="13">
        <v>0</v>
      </c>
      <c r="K30" s="14">
        <f t="shared" si="0"/>
        <v>0</v>
      </c>
    </row>
    <row r="31" spans="1:11" ht="54" customHeight="1" x14ac:dyDescent="0.3">
      <c r="A31" s="23">
        <v>30</v>
      </c>
      <c r="B31" s="19">
        <v>24655</v>
      </c>
      <c r="C31" s="19" t="s">
        <v>259</v>
      </c>
      <c r="D31" s="20" t="s">
        <v>221</v>
      </c>
      <c r="E31" s="24" t="s">
        <v>310</v>
      </c>
      <c r="F31" s="7">
        <v>10</v>
      </c>
      <c r="G31" s="8" t="s">
        <v>149</v>
      </c>
      <c r="H31" s="22">
        <v>57</v>
      </c>
      <c r="I31" s="10" t="s">
        <v>150</v>
      </c>
      <c r="J31" s="13">
        <v>0</v>
      </c>
      <c r="K31" s="14">
        <f t="shared" si="0"/>
        <v>0</v>
      </c>
    </row>
    <row r="32" spans="1:11" ht="83.4" customHeight="1" x14ac:dyDescent="0.3">
      <c r="A32" s="23">
        <v>31</v>
      </c>
      <c r="B32" s="19">
        <v>24704</v>
      </c>
      <c r="C32" s="19" t="s">
        <v>52</v>
      </c>
      <c r="D32" s="28" t="s">
        <v>160</v>
      </c>
      <c r="E32" s="24" t="s">
        <v>131</v>
      </c>
      <c r="F32" s="7">
        <v>50</v>
      </c>
      <c r="G32" s="8" t="s">
        <v>149</v>
      </c>
      <c r="H32" s="22">
        <v>396</v>
      </c>
      <c r="I32" s="10" t="s">
        <v>150</v>
      </c>
      <c r="J32" s="13">
        <v>0</v>
      </c>
      <c r="K32" s="14">
        <f t="shared" si="0"/>
        <v>0</v>
      </c>
    </row>
    <row r="33" spans="1:11" ht="92.4" customHeight="1" x14ac:dyDescent="0.3">
      <c r="A33" s="23">
        <v>32</v>
      </c>
      <c r="B33" s="19">
        <v>24710</v>
      </c>
      <c r="C33" s="19" t="s">
        <v>311</v>
      </c>
      <c r="D33" s="28" t="s">
        <v>160</v>
      </c>
      <c r="E33" s="21" t="s">
        <v>312</v>
      </c>
      <c r="F33" s="7">
        <v>25</v>
      </c>
      <c r="G33" s="8" t="s">
        <v>149</v>
      </c>
      <c r="H33" s="22">
        <v>91</v>
      </c>
      <c r="I33" s="10" t="s">
        <v>150</v>
      </c>
      <c r="J33" s="13">
        <v>0</v>
      </c>
      <c r="K33" s="14">
        <f t="shared" si="0"/>
        <v>0</v>
      </c>
    </row>
    <row r="34" spans="1:11" ht="94.2" customHeight="1" x14ac:dyDescent="0.3">
      <c r="A34" s="23">
        <v>33</v>
      </c>
      <c r="B34" s="19">
        <v>24715</v>
      </c>
      <c r="C34" s="19" t="s">
        <v>53</v>
      </c>
      <c r="D34" s="28" t="s">
        <v>160</v>
      </c>
      <c r="E34" s="24" t="s">
        <v>130</v>
      </c>
      <c r="F34" s="7">
        <v>10</v>
      </c>
      <c r="G34" s="8" t="s">
        <v>149</v>
      </c>
      <c r="H34" s="22">
        <v>702</v>
      </c>
      <c r="I34" s="10" t="s">
        <v>150</v>
      </c>
      <c r="J34" s="13">
        <v>0</v>
      </c>
      <c r="K34" s="14">
        <f t="shared" si="0"/>
        <v>0</v>
      </c>
    </row>
    <row r="35" spans="1:11" ht="78" customHeight="1" x14ac:dyDescent="0.3">
      <c r="A35" s="23">
        <v>34</v>
      </c>
      <c r="B35" s="19">
        <v>24738</v>
      </c>
      <c r="C35" s="19" t="s">
        <v>313</v>
      </c>
      <c r="D35" s="20" t="s">
        <v>216</v>
      </c>
      <c r="E35" s="24" t="s">
        <v>314</v>
      </c>
      <c r="F35" s="7">
        <v>25</v>
      </c>
      <c r="G35" s="8" t="s">
        <v>149</v>
      </c>
      <c r="H35" s="22">
        <v>87</v>
      </c>
      <c r="I35" s="10" t="s">
        <v>150</v>
      </c>
      <c r="J35" s="13">
        <v>0</v>
      </c>
      <c r="K35" s="14">
        <f t="shared" si="0"/>
        <v>0</v>
      </c>
    </row>
    <row r="36" spans="1:11" ht="76.8" customHeight="1" x14ac:dyDescent="0.3">
      <c r="A36" s="23">
        <v>35</v>
      </c>
      <c r="B36" s="19">
        <v>24739</v>
      </c>
      <c r="C36" s="19" t="s">
        <v>315</v>
      </c>
      <c r="D36" s="20" t="s">
        <v>216</v>
      </c>
      <c r="E36" s="24" t="s">
        <v>316</v>
      </c>
      <c r="F36" s="7">
        <v>10</v>
      </c>
      <c r="G36" s="8" t="s">
        <v>149</v>
      </c>
      <c r="H36" s="22">
        <v>149</v>
      </c>
      <c r="I36" s="10" t="s">
        <v>150</v>
      </c>
      <c r="J36" s="13">
        <v>0</v>
      </c>
      <c r="K36" s="14">
        <f t="shared" si="0"/>
        <v>0</v>
      </c>
    </row>
    <row r="37" spans="1:11" ht="90" customHeight="1" x14ac:dyDescent="0.3">
      <c r="A37" s="23">
        <v>36</v>
      </c>
      <c r="B37" s="19">
        <v>24741</v>
      </c>
      <c r="C37" s="19" t="s">
        <v>317</v>
      </c>
      <c r="D37" s="20" t="s">
        <v>318</v>
      </c>
      <c r="E37" s="24" t="s">
        <v>319</v>
      </c>
      <c r="F37" s="7">
        <v>25</v>
      </c>
      <c r="G37" s="8" t="s">
        <v>149</v>
      </c>
      <c r="H37" s="22">
        <v>87</v>
      </c>
      <c r="I37" s="10" t="s">
        <v>150</v>
      </c>
      <c r="J37" s="13">
        <v>0</v>
      </c>
      <c r="K37" s="14">
        <f t="shared" si="0"/>
        <v>0</v>
      </c>
    </row>
    <row r="38" spans="1:11" ht="43.2" customHeight="1" x14ac:dyDescent="0.3">
      <c r="A38" s="23">
        <v>37</v>
      </c>
      <c r="B38" s="19">
        <v>24823</v>
      </c>
      <c r="C38" s="19" t="s">
        <v>64</v>
      </c>
      <c r="D38" s="20" t="s">
        <v>170</v>
      </c>
      <c r="E38" s="24" t="s">
        <v>87</v>
      </c>
      <c r="F38" s="7">
        <v>50</v>
      </c>
      <c r="G38" s="8" t="s">
        <v>149</v>
      </c>
      <c r="H38" s="22">
        <v>20</v>
      </c>
      <c r="I38" s="10" t="s">
        <v>150</v>
      </c>
      <c r="J38" s="13">
        <v>0</v>
      </c>
      <c r="K38" s="14">
        <f t="shared" si="0"/>
        <v>0</v>
      </c>
    </row>
    <row r="39" spans="1:11" ht="67.2" customHeight="1" x14ac:dyDescent="0.3">
      <c r="A39" s="23">
        <v>38</v>
      </c>
      <c r="B39" s="19">
        <v>71445</v>
      </c>
      <c r="C39" s="19" t="s">
        <v>68</v>
      </c>
      <c r="D39" s="20" t="s">
        <v>175</v>
      </c>
      <c r="E39" s="24" t="s">
        <v>176</v>
      </c>
      <c r="F39" s="7">
        <v>10</v>
      </c>
      <c r="G39" s="8" t="s">
        <v>149</v>
      </c>
      <c r="H39" s="22">
        <v>23</v>
      </c>
      <c r="I39" s="10" t="s">
        <v>150</v>
      </c>
      <c r="J39" s="13">
        <v>0</v>
      </c>
      <c r="K39" s="14">
        <f t="shared" si="0"/>
        <v>0</v>
      </c>
    </row>
    <row r="40" spans="1:11" ht="68.400000000000006" customHeight="1" x14ac:dyDescent="0.3">
      <c r="A40" s="23">
        <v>39</v>
      </c>
      <c r="B40" s="19">
        <v>88335</v>
      </c>
      <c r="C40" s="19" t="s">
        <v>71</v>
      </c>
      <c r="D40" s="20" t="s">
        <v>171</v>
      </c>
      <c r="E40" s="24" t="s">
        <v>85</v>
      </c>
      <c r="F40" s="7">
        <v>4</v>
      </c>
      <c r="G40" s="8" t="s">
        <v>149</v>
      </c>
      <c r="H40" s="22">
        <v>14</v>
      </c>
      <c r="I40" s="10" t="s">
        <v>150</v>
      </c>
      <c r="J40" s="13">
        <v>0</v>
      </c>
      <c r="K40" s="14">
        <f t="shared" si="0"/>
        <v>0</v>
      </c>
    </row>
    <row r="41" spans="1:11" ht="51" customHeight="1" x14ac:dyDescent="0.3">
      <c r="A41" s="23">
        <v>40</v>
      </c>
      <c r="B41" s="19">
        <v>284346</v>
      </c>
      <c r="C41" s="19" t="s">
        <v>76</v>
      </c>
      <c r="D41" s="20" t="s">
        <v>162</v>
      </c>
      <c r="E41" s="24" t="s">
        <v>173</v>
      </c>
      <c r="F41" s="7">
        <v>1</v>
      </c>
      <c r="G41" s="30" t="s">
        <v>151</v>
      </c>
      <c r="H41" s="22">
        <v>66</v>
      </c>
      <c r="I41" s="10" t="s">
        <v>151</v>
      </c>
      <c r="J41" s="13">
        <v>0</v>
      </c>
      <c r="K41" s="14">
        <f t="shared" si="0"/>
        <v>0</v>
      </c>
    </row>
    <row r="42" spans="1:11" ht="52.8" customHeight="1" x14ac:dyDescent="0.3">
      <c r="A42" s="23">
        <v>41</v>
      </c>
      <c r="B42" s="19">
        <v>304347</v>
      </c>
      <c r="C42" s="19" t="s">
        <v>77</v>
      </c>
      <c r="D42" s="20" t="s">
        <v>157</v>
      </c>
      <c r="E42" s="24" t="s">
        <v>320</v>
      </c>
      <c r="F42" s="7">
        <v>1</v>
      </c>
      <c r="G42" s="30" t="s">
        <v>151</v>
      </c>
      <c r="H42" s="22">
        <v>291</v>
      </c>
      <c r="I42" s="10" t="s">
        <v>151</v>
      </c>
      <c r="J42" s="13">
        <v>0</v>
      </c>
      <c r="K42" s="14">
        <f t="shared" si="0"/>
        <v>0</v>
      </c>
    </row>
    <row r="43" spans="1:11" ht="49.8" customHeight="1" thickBot="1" x14ac:dyDescent="0.35">
      <c r="A43" s="23">
        <v>42</v>
      </c>
      <c r="B43" s="19">
        <v>401704</v>
      </c>
      <c r="C43" s="19" t="s">
        <v>79</v>
      </c>
      <c r="D43" s="20" t="s">
        <v>260</v>
      </c>
      <c r="E43" s="24" t="s">
        <v>81</v>
      </c>
      <c r="F43" s="7">
        <v>1</v>
      </c>
      <c r="G43" s="30" t="s">
        <v>151</v>
      </c>
      <c r="H43" s="22">
        <v>411</v>
      </c>
      <c r="I43" s="10" t="s">
        <v>151</v>
      </c>
      <c r="J43" s="13">
        <v>0</v>
      </c>
      <c r="K43" s="14">
        <f t="shared" si="0"/>
        <v>0</v>
      </c>
    </row>
    <row r="44" spans="1:11" ht="15.6" x14ac:dyDescent="0.3">
      <c r="G44" s="39" t="s">
        <v>199</v>
      </c>
      <c r="H44" s="40"/>
      <c r="I44" s="40"/>
      <c r="J44" s="40"/>
      <c r="K44" s="15">
        <f>SUM(K2:K43)</f>
        <v>0</v>
      </c>
    </row>
    <row r="45" spans="1:11" ht="15.6" x14ac:dyDescent="0.3">
      <c r="G45" s="41" t="s">
        <v>200</v>
      </c>
      <c r="H45" s="42"/>
      <c r="I45" s="42"/>
      <c r="J45" s="42"/>
      <c r="K45" s="14">
        <f>+K44*0.21</f>
        <v>0</v>
      </c>
    </row>
    <row r="46" spans="1:11" ht="16.2" thickBot="1" x14ac:dyDescent="0.35">
      <c r="G46" s="43" t="s">
        <v>201</v>
      </c>
      <c r="H46" s="44"/>
      <c r="I46" s="44"/>
      <c r="J46" s="44"/>
      <c r="K46" s="16">
        <f>+K45+K44</f>
        <v>0</v>
      </c>
    </row>
    <row r="48" spans="1:11" ht="15" thickBot="1" x14ac:dyDescent="0.35"/>
    <row r="49" spans="3:11" x14ac:dyDescent="0.3">
      <c r="C49" s="51" t="s">
        <v>202</v>
      </c>
      <c r="D49" s="52"/>
      <c r="E49" s="52"/>
      <c r="F49" s="52"/>
      <c r="G49" s="52"/>
      <c r="H49" s="52"/>
      <c r="I49" s="52"/>
      <c r="J49" s="52"/>
      <c r="K49" s="53"/>
    </row>
    <row r="50" spans="3:11" x14ac:dyDescent="0.3">
      <c r="C50" s="54" t="s">
        <v>203</v>
      </c>
      <c r="D50" s="55"/>
      <c r="E50" s="55"/>
      <c r="F50" s="55"/>
      <c r="G50" s="55"/>
      <c r="H50" s="55"/>
      <c r="I50" s="55"/>
      <c r="J50" s="55"/>
      <c r="K50" s="56"/>
    </row>
    <row r="51" spans="3:11" x14ac:dyDescent="0.3">
      <c r="C51" s="45" t="s">
        <v>204</v>
      </c>
      <c r="D51" s="46"/>
      <c r="E51" s="46"/>
      <c r="F51" s="46"/>
      <c r="G51" s="46"/>
      <c r="H51" s="46"/>
      <c r="I51" s="46"/>
      <c r="J51" s="46"/>
      <c r="K51" s="47"/>
    </row>
    <row r="52" spans="3:11" x14ac:dyDescent="0.3">
      <c r="C52" s="45" t="s">
        <v>205</v>
      </c>
      <c r="D52" s="46"/>
      <c r="E52" s="46"/>
      <c r="F52" s="46"/>
      <c r="G52" s="46"/>
      <c r="H52" s="46"/>
      <c r="I52" s="46"/>
      <c r="J52" s="46"/>
      <c r="K52" s="47"/>
    </row>
    <row r="53" spans="3:11" x14ac:dyDescent="0.3">
      <c r="C53" s="45" t="s">
        <v>206</v>
      </c>
      <c r="D53" s="46"/>
      <c r="E53" s="46"/>
      <c r="F53" s="46"/>
      <c r="G53" s="46"/>
      <c r="H53" s="46"/>
      <c r="I53" s="46"/>
      <c r="J53" s="46"/>
      <c r="K53" s="47"/>
    </row>
    <row r="54" spans="3:11" x14ac:dyDescent="0.3">
      <c r="C54" s="45" t="s">
        <v>207</v>
      </c>
      <c r="D54" s="46"/>
      <c r="E54" s="46"/>
      <c r="F54" s="46"/>
      <c r="G54" s="46"/>
      <c r="H54" s="46"/>
      <c r="I54" s="46"/>
      <c r="J54" s="46"/>
      <c r="K54" s="47"/>
    </row>
    <row r="55" spans="3:11" ht="15" thickBot="1" x14ac:dyDescent="0.35">
      <c r="C55" s="48" t="s">
        <v>208</v>
      </c>
      <c r="D55" s="49"/>
      <c r="E55" s="49"/>
      <c r="F55" s="49"/>
      <c r="G55" s="49"/>
      <c r="H55" s="49"/>
      <c r="I55" s="49"/>
      <c r="J55" s="49"/>
      <c r="K55" s="50"/>
    </row>
  </sheetData>
  <sheetProtection algorithmName="SHA-512" hashValue="BBKfRzOHWiWFyufspZbi7Q61l6TINtFbl0D4mlgT7qnT/d76FPaWoUOYocD9G2RrWaFNkEXiS2lUKdh3bz0Q3A==" saltValue="WlvRME03mYp477/Ax/9bDw==" spinCount="100000" sheet="1" objects="1" scenarios="1"/>
  <mergeCells count="12">
    <mergeCell ref="C55:K55"/>
    <mergeCell ref="C49:K49"/>
    <mergeCell ref="C50:K50"/>
    <mergeCell ref="C51:K51"/>
    <mergeCell ref="C52:K52"/>
    <mergeCell ref="C53:K53"/>
    <mergeCell ref="C54:K54"/>
    <mergeCell ref="F1:G1"/>
    <mergeCell ref="H1:I1"/>
    <mergeCell ref="G44:J44"/>
    <mergeCell ref="G45:J45"/>
    <mergeCell ref="G46:J46"/>
  </mergeCells>
  <conditionalFormatting sqref="B2:B3">
    <cfRule type="duplicateValues" dxfId="3" priority="2"/>
  </conditionalFormatting>
  <conditionalFormatting sqref="B4:B43">
    <cfRule type="duplicateValues" dxfId="2"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59"/>
  <sheetViews>
    <sheetView topLeftCell="A4" zoomScale="87" zoomScaleNormal="87" workbookViewId="0">
      <selection activeCell="F8" sqref="F8"/>
    </sheetView>
  </sheetViews>
  <sheetFormatPr baseColWidth="10" defaultRowHeight="14.4" x14ac:dyDescent="0.3"/>
  <cols>
    <col min="1" max="1" width="8.5546875" style="17" customWidth="1"/>
    <col min="2" max="2" width="12.44140625" style="17" customWidth="1"/>
    <col min="3" max="3" width="40.33203125" style="17" customWidth="1"/>
    <col min="4" max="4" width="14.33203125" style="17" customWidth="1"/>
    <col min="5" max="5" width="61.88671875" style="17" customWidth="1"/>
    <col min="6" max="6" width="7.88671875" style="17" customWidth="1"/>
    <col min="7" max="7" width="8.6640625" style="17" customWidth="1"/>
    <col min="8" max="8" width="5.44140625" style="17" customWidth="1"/>
    <col min="9" max="9" width="6.88671875" style="17" customWidth="1"/>
    <col min="10" max="10" width="19.5546875" style="17" customWidth="1"/>
    <col min="11" max="11" width="21.6640625" style="17" customWidth="1"/>
    <col min="12" max="16384" width="11.5546875" style="17"/>
  </cols>
  <sheetData>
    <row r="1" spans="1:11" ht="40.799999999999997" customHeight="1" thickBot="1" x14ac:dyDescent="0.35">
      <c r="A1" s="1" t="s">
        <v>0</v>
      </c>
      <c r="B1" s="2" t="s">
        <v>1</v>
      </c>
      <c r="C1" s="2" t="s">
        <v>2</v>
      </c>
      <c r="D1" s="3" t="s">
        <v>3</v>
      </c>
      <c r="E1" s="2" t="s">
        <v>4</v>
      </c>
      <c r="F1" s="35" t="s">
        <v>5</v>
      </c>
      <c r="G1" s="36"/>
      <c r="H1" s="37" t="s">
        <v>6</v>
      </c>
      <c r="I1" s="57"/>
      <c r="J1" s="11" t="s">
        <v>197</v>
      </c>
      <c r="K1" s="12" t="s">
        <v>198</v>
      </c>
    </row>
    <row r="2" spans="1:11" ht="52.2" customHeight="1" x14ac:dyDescent="0.3">
      <c r="A2" s="23">
        <v>1</v>
      </c>
      <c r="B2" s="19">
        <v>22611</v>
      </c>
      <c r="C2" s="19" t="s">
        <v>13</v>
      </c>
      <c r="D2" s="20" t="s">
        <v>262</v>
      </c>
      <c r="E2" s="24" t="s">
        <v>107</v>
      </c>
      <c r="F2" s="7">
        <v>25</v>
      </c>
      <c r="G2" s="8" t="s">
        <v>149</v>
      </c>
      <c r="H2" s="22">
        <v>91</v>
      </c>
      <c r="I2" s="10" t="s">
        <v>150</v>
      </c>
      <c r="J2" s="13">
        <v>0</v>
      </c>
      <c r="K2" s="14">
        <f t="shared" ref="K2:K47" si="0">+J2*H2</f>
        <v>0</v>
      </c>
    </row>
    <row r="3" spans="1:11" ht="52.2" customHeight="1" x14ac:dyDescent="0.3">
      <c r="A3" s="23">
        <v>2</v>
      </c>
      <c r="B3" s="19">
        <v>22629</v>
      </c>
      <c r="C3" s="19" t="s">
        <v>14</v>
      </c>
      <c r="D3" s="20" t="s">
        <v>178</v>
      </c>
      <c r="E3" s="24" t="s">
        <v>106</v>
      </c>
      <c r="F3" s="7">
        <v>25</v>
      </c>
      <c r="G3" s="8" t="s">
        <v>149</v>
      </c>
      <c r="H3" s="22">
        <v>21</v>
      </c>
      <c r="I3" s="10" t="s">
        <v>150</v>
      </c>
      <c r="J3" s="13">
        <v>0</v>
      </c>
      <c r="K3" s="14">
        <f t="shared" si="0"/>
        <v>0</v>
      </c>
    </row>
    <row r="4" spans="1:11" ht="63" customHeight="1" x14ac:dyDescent="0.3">
      <c r="A4" s="23">
        <v>3</v>
      </c>
      <c r="B4" s="19">
        <v>22633</v>
      </c>
      <c r="C4" s="19" t="s">
        <v>15</v>
      </c>
      <c r="D4" s="20" t="s">
        <v>178</v>
      </c>
      <c r="E4" s="24" t="s">
        <v>263</v>
      </c>
      <c r="F4" s="7">
        <v>50</v>
      </c>
      <c r="G4" s="8" t="s">
        <v>149</v>
      </c>
      <c r="H4" s="22">
        <v>162</v>
      </c>
      <c r="I4" s="10" t="s">
        <v>150</v>
      </c>
      <c r="J4" s="13">
        <v>0</v>
      </c>
      <c r="K4" s="14">
        <f t="shared" si="0"/>
        <v>0</v>
      </c>
    </row>
    <row r="5" spans="1:11" ht="52.8" customHeight="1" x14ac:dyDescent="0.3">
      <c r="A5" s="23">
        <v>4</v>
      </c>
      <c r="B5" s="19">
        <v>22645</v>
      </c>
      <c r="C5" s="19" t="s">
        <v>16</v>
      </c>
      <c r="D5" s="20" t="s">
        <v>178</v>
      </c>
      <c r="E5" s="24" t="s">
        <v>222</v>
      </c>
      <c r="F5" s="7">
        <v>50</v>
      </c>
      <c r="G5" s="8" t="s">
        <v>149</v>
      </c>
      <c r="H5" s="22">
        <v>40</v>
      </c>
      <c r="I5" s="10" t="s">
        <v>150</v>
      </c>
      <c r="J5" s="13">
        <v>0</v>
      </c>
      <c r="K5" s="14">
        <f t="shared" si="0"/>
        <v>0</v>
      </c>
    </row>
    <row r="6" spans="1:11" ht="52.2" customHeight="1" x14ac:dyDescent="0.3">
      <c r="A6" s="23">
        <v>5</v>
      </c>
      <c r="B6" s="19">
        <v>22662</v>
      </c>
      <c r="C6" s="19" t="s">
        <v>17</v>
      </c>
      <c r="D6" s="20" t="s">
        <v>178</v>
      </c>
      <c r="E6" s="24" t="s">
        <v>264</v>
      </c>
      <c r="F6" s="7">
        <v>10</v>
      </c>
      <c r="G6" s="8" t="s">
        <v>149</v>
      </c>
      <c r="H6" s="22">
        <v>291</v>
      </c>
      <c r="I6" s="10" t="s">
        <v>150</v>
      </c>
      <c r="J6" s="13">
        <v>0</v>
      </c>
      <c r="K6" s="14">
        <f t="shared" si="0"/>
        <v>0</v>
      </c>
    </row>
    <row r="7" spans="1:11" ht="49.8" customHeight="1" x14ac:dyDescent="0.3">
      <c r="A7" s="23">
        <v>6</v>
      </c>
      <c r="B7" s="19">
        <v>22673</v>
      </c>
      <c r="C7" s="19" t="s">
        <v>18</v>
      </c>
      <c r="D7" s="20" t="s">
        <v>178</v>
      </c>
      <c r="E7" s="24" t="s">
        <v>265</v>
      </c>
      <c r="F7" s="4">
        <v>1</v>
      </c>
      <c r="G7" s="5" t="s">
        <v>151</v>
      </c>
      <c r="H7" s="22">
        <v>4944</v>
      </c>
      <c r="I7" s="10" t="s">
        <v>151</v>
      </c>
      <c r="J7" s="13">
        <v>0</v>
      </c>
      <c r="K7" s="14">
        <f t="shared" si="0"/>
        <v>0</v>
      </c>
    </row>
    <row r="8" spans="1:11" ht="54" customHeight="1" x14ac:dyDescent="0.3">
      <c r="A8" s="23">
        <v>7</v>
      </c>
      <c r="B8" s="19">
        <v>22675</v>
      </c>
      <c r="C8" s="19" t="s">
        <v>223</v>
      </c>
      <c r="D8" s="20" t="s">
        <v>224</v>
      </c>
      <c r="E8" s="24" t="s">
        <v>225</v>
      </c>
      <c r="F8" s="4">
        <v>1</v>
      </c>
      <c r="G8" s="5" t="s">
        <v>151</v>
      </c>
      <c r="H8" s="22">
        <v>1164</v>
      </c>
      <c r="I8" s="10" t="s">
        <v>151</v>
      </c>
      <c r="J8" s="13">
        <v>0</v>
      </c>
      <c r="K8" s="14">
        <f t="shared" si="0"/>
        <v>0</v>
      </c>
    </row>
    <row r="9" spans="1:11" ht="45" customHeight="1" x14ac:dyDescent="0.3">
      <c r="A9" s="23">
        <v>8</v>
      </c>
      <c r="B9" s="19">
        <v>22753</v>
      </c>
      <c r="C9" s="19" t="s">
        <v>266</v>
      </c>
      <c r="D9" s="20" t="s">
        <v>179</v>
      </c>
      <c r="E9" s="24" t="s">
        <v>98</v>
      </c>
      <c r="F9" s="7">
        <v>10</v>
      </c>
      <c r="G9" s="8" t="s">
        <v>149</v>
      </c>
      <c r="H9" s="22">
        <v>300</v>
      </c>
      <c r="I9" s="10" t="s">
        <v>150</v>
      </c>
      <c r="J9" s="13">
        <v>0</v>
      </c>
      <c r="K9" s="14">
        <f t="shared" si="0"/>
        <v>0</v>
      </c>
    </row>
    <row r="10" spans="1:11" ht="145.19999999999999" customHeight="1" x14ac:dyDescent="0.3">
      <c r="A10" s="23">
        <v>9</v>
      </c>
      <c r="B10" s="19">
        <v>23024</v>
      </c>
      <c r="C10" s="19" t="s">
        <v>19</v>
      </c>
      <c r="D10" s="20" t="s">
        <v>177</v>
      </c>
      <c r="E10" s="24" t="s">
        <v>99</v>
      </c>
      <c r="F10" s="7">
        <v>50</v>
      </c>
      <c r="G10" s="8" t="s">
        <v>149</v>
      </c>
      <c r="H10" s="22">
        <v>21</v>
      </c>
      <c r="I10" s="10" t="s">
        <v>150</v>
      </c>
      <c r="J10" s="13">
        <v>0</v>
      </c>
      <c r="K10" s="14">
        <f t="shared" si="0"/>
        <v>0</v>
      </c>
    </row>
    <row r="11" spans="1:11" ht="79.2" customHeight="1" x14ac:dyDescent="0.3">
      <c r="A11" s="23">
        <v>10</v>
      </c>
      <c r="B11" s="19">
        <v>23411</v>
      </c>
      <c r="C11" s="19" t="s">
        <v>21</v>
      </c>
      <c r="D11" s="20" t="s">
        <v>180</v>
      </c>
      <c r="E11" s="24" t="s">
        <v>101</v>
      </c>
      <c r="F11" s="7">
        <v>50</v>
      </c>
      <c r="G11" s="8" t="s">
        <v>149</v>
      </c>
      <c r="H11" s="22">
        <v>104</v>
      </c>
      <c r="I11" s="10" t="s">
        <v>150</v>
      </c>
      <c r="J11" s="13">
        <v>0</v>
      </c>
      <c r="K11" s="14">
        <f t="shared" si="0"/>
        <v>0</v>
      </c>
    </row>
    <row r="12" spans="1:11" ht="80.400000000000006" customHeight="1" x14ac:dyDescent="0.3">
      <c r="A12" s="23">
        <v>11</v>
      </c>
      <c r="B12" s="19">
        <v>23413</v>
      </c>
      <c r="C12" s="19" t="s">
        <v>22</v>
      </c>
      <c r="D12" s="20" t="s">
        <v>180</v>
      </c>
      <c r="E12" s="24" t="s">
        <v>101</v>
      </c>
      <c r="F12" s="7">
        <v>50</v>
      </c>
      <c r="G12" s="8" t="s">
        <v>149</v>
      </c>
      <c r="H12" s="22">
        <v>30</v>
      </c>
      <c r="I12" s="10" t="s">
        <v>150</v>
      </c>
      <c r="J12" s="13">
        <v>0</v>
      </c>
      <c r="K12" s="14">
        <f t="shared" si="0"/>
        <v>0</v>
      </c>
    </row>
    <row r="13" spans="1:11" ht="78.599999999999994" customHeight="1" x14ac:dyDescent="0.3">
      <c r="A13" s="23">
        <v>12</v>
      </c>
      <c r="B13" s="19">
        <v>23419</v>
      </c>
      <c r="C13" s="19" t="s">
        <v>23</v>
      </c>
      <c r="D13" s="20" t="s">
        <v>180</v>
      </c>
      <c r="E13" s="24" t="s">
        <v>102</v>
      </c>
      <c r="F13" s="7">
        <v>25</v>
      </c>
      <c r="G13" s="8" t="s">
        <v>149</v>
      </c>
      <c r="H13" s="22">
        <v>105</v>
      </c>
      <c r="I13" s="10" t="s">
        <v>150</v>
      </c>
      <c r="J13" s="13">
        <v>0</v>
      </c>
      <c r="K13" s="14">
        <f t="shared" si="0"/>
        <v>0</v>
      </c>
    </row>
    <row r="14" spans="1:11" ht="76.8" customHeight="1" x14ac:dyDescent="0.3">
      <c r="A14" s="23">
        <v>13</v>
      </c>
      <c r="B14" s="19">
        <v>23426</v>
      </c>
      <c r="C14" s="19" t="s">
        <v>24</v>
      </c>
      <c r="D14" s="20" t="s">
        <v>180</v>
      </c>
      <c r="E14" s="24" t="s">
        <v>103</v>
      </c>
      <c r="F14" s="7">
        <v>10</v>
      </c>
      <c r="G14" s="8" t="s">
        <v>149</v>
      </c>
      <c r="H14" s="22">
        <v>29</v>
      </c>
      <c r="I14" s="10" t="s">
        <v>150</v>
      </c>
      <c r="J14" s="13">
        <v>0</v>
      </c>
      <c r="K14" s="14">
        <f t="shared" si="0"/>
        <v>0</v>
      </c>
    </row>
    <row r="15" spans="1:11" ht="52.2" customHeight="1" x14ac:dyDescent="0.3">
      <c r="A15" s="23">
        <v>14</v>
      </c>
      <c r="B15" s="19">
        <v>23430</v>
      </c>
      <c r="C15" s="19" t="s">
        <v>25</v>
      </c>
      <c r="D15" s="20" t="s">
        <v>267</v>
      </c>
      <c r="E15" s="24" t="s">
        <v>104</v>
      </c>
      <c r="F15" s="7">
        <v>10</v>
      </c>
      <c r="G15" s="8" t="s">
        <v>149</v>
      </c>
      <c r="H15" s="22">
        <v>17</v>
      </c>
      <c r="I15" s="10" t="s">
        <v>150</v>
      </c>
      <c r="J15" s="13">
        <v>0</v>
      </c>
      <c r="K15" s="14">
        <f t="shared" si="0"/>
        <v>0</v>
      </c>
    </row>
    <row r="16" spans="1:11" ht="91.8" customHeight="1" x14ac:dyDescent="0.3">
      <c r="A16" s="23">
        <v>15</v>
      </c>
      <c r="B16" s="19">
        <v>23433</v>
      </c>
      <c r="C16" s="19" t="s">
        <v>26</v>
      </c>
      <c r="D16" s="20" t="s">
        <v>181</v>
      </c>
      <c r="E16" s="24" t="s">
        <v>105</v>
      </c>
      <c r="F16" s="7">
        <v>5</v>
      </c>
      <c r="G16" s="8" t="s">
        <v>149</v>
      </c>
      <c r="H16" s="22">
        <v>24</v>
      </c>
      <c r="I16" s="10" t="s">
        <v>150</v>
      </c>
      <c r="J16" s="13">
        <v>0</v>
      </c>
      <c r="K16" s="14">
        <f t="shared" si="0"/>
        <v>0</v>
      </c>
    </row>
    <row r="17" spans="1:11" ht="64.2" customHeight="1" x14ac:dyDescent="0.3">
      <c r="A17" s="23">
        <v>16</v>
      </c>
      <c r="B17" s="19">
        <v>23435</v>
      </c>
      <c r="C17" s="19" t="s">
        <v>268</v>
      </c>
      <c r="D17" s="20" t="s">
        <v>269</v>
      </c>
      <c r="E17" s="24" t="s">
        <v>270</v>
      </c>
      <c r="F17" s="7">
        <v>10</v>
      </c>
      <c r="G17" s="8" t="s">
        <v>149</v>
      </c>
      <c r="H17" s="22">
        <v>51</v>
      </c>
      <c r="I17" s="10" t="s">
        <v>150</v>
      </c>
      <c r="J17" s="13">
        <v>0</v>
      </c>
      <c r="K17" s="14">
        <f t="shared" si="0"/>
        <v>0</v>
      </c>
    </row>
    <row r="18" spans="1:11" ht="53.4" customHeight="1" x14ac:dyDescent="0.3">
      <c r="A18" s="23">
        <v>17</v>
      </c>
      <c r="B18" s="19">
        <v>23461</v>
      </c>
      <c r="C18" s="19" t="s">
        <v>28</v>
      </c>
      <c r="D18" s="20" t="s">
        <v>182</v>
      </c>
      <c r="E18" s="24" t="s">
        <v>271</v>
      </c>
      <c r="F18" s="4">
        <v>1</v>
      </c>
      <c r="G18" s="5" t="s">
        <v>151</v>
      </c>
      <c r="H18" s="22">
        <v>1380</v>
      </c>
      <c r="I18" s="10" t="s">
        <v>151</v>
      </c>
      <c r="J18" s="13">
        <v>0</v>
      </c>
      <c r="K18" s="14">
        <f t="shared" si="0"/>
        <v>0</v>
      </c>
    </row>
    <row r="19" spans="1:11" ht="50.4" customHeight="1" x14ac:dyDescent="0.3">
      <c r="A19" s="23">
        <v>18</v>
      </c>
      <c r="B19" s="19">
        <v>23503</v>
      </c>
      <c r="C19" s="19" t="s">
        <v>272</v>
      </c>
      <c r="D19" s="20" t="s">
        <v>185</v>
      </c>
      <c r="E19" s="24" t="s">
        <v>109</v>
      </c>
      <c r="F19" s="7">
        <v>200</v>
      </c>
      <c r="G19" s="8" t="s">
        <v>149</v>
      </c>
      <c r="H19" s="22">
        <v>393</v>
      </c>
      <c r="I19" s="10" t="s">
        <v>150</v>
      </c>
      <c r="J19" s="13">
        <v>0</v>
      </c>
      <c r="K19" s="14">
        <f t="shared" si="0"/>
        <v>0</v>
      </c>
    </row>
    <row r="20" spans="1:11" ht="160.80000000000001" customHeight="1" x14ac:dyDescent="0.3">
      <c r="A20" s="23">
        <v>19</v>
      </c>
      <c r="B20" s="19">
        <v>23507</v>
      </c>
      <c r="C20" s="19" t="s">
        <v>273</v>
      </c>
      <c r="D20" s="20" t="s">
        <v>184</v>
      </c>
      <c r="E20" s="24" t="s">
        <v>110</v>
      </c>
      <c r="F20" s="7">
        <v>100</v>
      </c>
      <c r="G20" s="8" t="s">
        <v>149</v>
      </c>
      <c r="H20" s="22">
        <v>288</v>
      </c>
      <c r="I20" s="10" t="s">
        <v>150</v>
      </c>
      <c r="J20" s="13">
        <v>0</v>
      </c>
      <c r="K20" s="14">
        <f t="shared" si="0"/>
        <v>0</v>
      </c>
    </row>
    <row r="21" spans="1:11" ht="147.6" customHeight="1" x14ac:dyDescent="0.3">
      <c r="A21" s="23">
        <v>20</v>
      </c>
      <c r="B21" s="19">
        <v>23516</v>
      </c>
      <c r="C21" s="19" t="s">
        <v>274</v>
      </c>
      <c r="D21" s="20" t="s">
        <v>185</v>
      </c>
      <c r="E21" s="24" t="s">
        <v>226</v>
      </c>
      <c r="F21" s="7">
        <v>50</v>
      </c>
      <c r="G21" s="8" t="s">
        <v>149</v>
      </c>
      <c r="H21" s="22">
        <v>270</v>
      </c>
      <c r="I21" s="10" t="s">
        <v>150</v>
      </c>
      <c r="J21" s="13">
        <v>0</v>
      </c>
      <c r="K21" s="14">
        <f t="shared" si="0"/>
        <v>0</v>
      </c>
    </row>
    <row r="22" spans="1:11" ht="138" x14ac:dyDescent="0.3">
      <c r="A22" s="23">
        <v>21</v>
      </c>
      <c r="B22" s="19">
        <v>23517</v>
      </c>
      <c r="C22" s="19" t="s">
        <v>29</v>
      </c>
      <c r="D22" s="20" t="s">
        <v>183</v>
      </c>
      <c r="E22" s="24" t="s">
        <v>112</v>
      </c>
      <c r="F22" s="7">
        <v>50</v>
      </c>
      <c r="G22" s="8" t="s">
        <v>149</v>
      </c>
      <c r="H22" s="22">
        <v>122</v>
      </c>
      <c r="I22" s="10" t="s">
        <v>150</v>
      </c>
      <c r="J22" s="13">
        <v>0</v>
      </c>
      <c r="K22" s="14">
        <f t="shared" si="0"/>
        <v>0</v>
      </c>
    </row>
    <row r="23" spans="1:11" ht="146.4" customHeight="1" x14ac:dyDescent="0.3">
      <c r="A23" s="23">
        <v>22</v>
      </c>
      <c r="B23" s="19">
        <v>23519</v>
      </c>
      <c r="C23" s="19" t="s">
        <v>30</v>
      </c>
      <c r="D23" s="20" t="s">
        <v>183</v>
      </c>
      <c r="E23" s="24" t="s">
        <v>111</v>
      </c>
      <c r="F23" s="7">
        <v>25</v>
      </c>
      <c r="G23" s="8" t="s">
        <v>149</v>
      </c>
      <c r="H23" s="22">
        <v>92</v>
      </c>
      <c r="I23" s="10" t="s">
        <v>150</v>
      </c>
      <c r="J23" s="13">
        <v>0</v>
      </c>
      <c r="K23" s="14">
        <f t="shared" si="0"/>
        <v>0</v>
      </c>
    </row>
    <row r="24" spans="1:11" ht="158.4" customHeight="1" x14ac:dyDescent="0.3">
      <c r="A24" s="23">
        <v>23</v>
      </c>
      <c r="B24" s="19">
        <v>23526</v>
      </c>
      <c r="C24" s="19" t="s">
        <v>275</v>
      </c>
      <c r="D24" s="20" t="s">
        <v>184</v>
      </c>
      <c r="E24" s="24" t="s">
        <v>113</v>
      </c>
      <c r="F24" s="7">
        <v>100</v>
      </c>
      <c r="G24" s="8" t="s">
        <v>149</v>
      </c>
      <c r="H24" s="22">
        <v>12</v>
      </c>
      <c r="I24" s="10" t="s">
        <v>150</v>
      </c>
      <c r="J24" s="13">
        <v>0</v>
      </c>
      <c r="K24" s="14">
        <f t="shared" si="0"/>
        <v>0</v>
      </c>
    </row>
    <row r="25" spans="1:11" ht="156.6" customHeight="1" x14ac:dyDescent="0.3">
      <c r="A25" s="23">
        <v>24</v>
      </c>
      <c r="B25" s="19">
        <v>23532</v>
      </c>
      <c r="C25" s="19" t="s">
        <v>31</v>
      </c>
      <c r="D25" s="20" t="s">
        <v>185</v>
      </c>
      <c r="E25" s="24" t="s">
        <v>114</v>
      </c>
      <c r="F25" s="7">
        <v>100</v>
      </c>
      <c r="G25" s="8" t="s">
        <v>149</v>
      </c>
      <c r="H25" s="22">
        <v>27</v>
      </c>
      <c r="I25" s="10" t="s">
        <v>150</v>
      </c>
      <c r="J25" s="13">
        <v>0</v>
      </c>
      <c r="K25" s="14">
        <f t="shared" si="0"/>
        <v>0</v>
      </c>
    </row>
    <row r="26" spans="1:11" ht="49.8" customHeight="1" x14ac:dyDescent="0.3">
      <c r="A26" s="23">
        <v>25</v>
      </c>
      <c r="B26" s="19">
        <v>23551</v>
      </c>
      <c r="C26" s="19" t="s">
        <v>227</v>
      </c>
      <c r="D26" s="20" t="s">
        <v>187</v>
      </c>
      <c r="E26" s="24" t="s">
        <v>228</v>
      </c>
      <c r="F26" s="7">
        <v>25</v>
      </c>
      <c r="G26" s="8" t="s">
        <v>149</v>
      </c>
      <c r="H26" s="22">
        <v>105</v>
      </c>
      <c r="I26" s="10" t="s">
        <v>150</v>
      </c>
      <c r="J26" s="13">
        <v>0</v>
      </c>
      <c r="K26" s="14">
        <f t="shared" si="0"/>
        <v>0</v>
      </c>
    </row>
    <row r="27" spans="1:11" ht="49.8" customHeight="1" x14ac:dyDescent="0.3">
      <c r="A27" s="23">
        <v>26</v>
      </c>
      <c r="B27" s="19">
        <v>23552</v>
      </c>
      <c r="C27" s="19" t="s">
        <v>32</v>
      </c>
      <c r="D27" s="20" t="s">
        <v>187</v>
      </c>
      <c r="E27" s="24" t="s">
        <v>115</v>
      </c>
      <c r="F27" s="7">
        <v>25</v>
      </c>
      <c r="G27" s="8" t="s">
        <v>149</v>
      </c>
      <c r="H27" s="22">
        <v>138</v>
      </c>
      <c r="I27" s="10" t="s">
        <v>150</v>
      </c>
      <c r="J27" s="13">
        <v>0</v>
      </c>
      <c r="K27" s="14">
        <f t="shared" si="0"/>
        <v>0</v>
      </c>
    </row>
    <row r="28" spans="1:11" ht="159" customHeight="1" x14ac:dyDescent="0.3">
      <c r="A28" s="23">
        <v>27</v>
      </c>
      <c r="B28" s="19">
        <v>23553</v>
      </c>
      <c r="C28" s="19" t="s">
        <v>33</v>
      </c>
      <c r="D28" s="20" t="s">
        <v>186</v>
      </c>
      <c r="E28" s="24" t="s">
        <v>116</v>
      </c>
      <c r="F28" s="7">
        <v>50</v>
      </c>
      <c r="G28" s="8" t="s">
        <v>149</v>
      </c>
      <c r="H28" s="22">
        <v>218</v>
      </c>
      <c r="I28" s="10" t="s">
        <v>150</v>
      </c>
      <c r="J28" s="13">
        <v>0</v>
      </c>
      <c r="K28" s="14">
        <f t="shared" si="0"/>
        <v>0</v>
      </c>
    </row>
    <row r="29" spans="1:11" ht="49.8" customHeight="1" x14ac:dyDescent="0.3">
      <c r="A29" s="23">
        <v>28</v>
      </c>
      <c r="B29" s="19">
        <v>23604</v>
      </c>
      <c r="C29" s="19" t="s">
        <v>34</v>
      </c>
      <c r="D29" s="20" t="s">
        <v>188</v>
      </c>
      <c r="E29" s="24" t="s">
        <v>118</v>
      </c>
      <c r="F29" s="7">
        <v>50</v>
      </c>
      <c r="G29" s="8" t="s">
        <v>149</v>
      </c>
      <c r="H29" s="22">
        <v>40</v>
      </c>
      <c r="I29" s="10" t="s">
        <v>150</v>
      </c>
      <c r="J29" s="13">
        <v>0</v>
      </c>
      <c r="K29" s="14">
        <f t="shared" si="0"/>
        <v>0</v>
      </c>
    </row>
    <row r="30" spans="1:11" ht="50.4" customHeight="1" x14ac:dyDescent="0.3">
      <c r="A30" s="23">
        <v>29</v>
      </c>
      <c r="B30" s="19">
        <v>23605</v>
      </c>
      <c r="C30" s="19" t="s">
        <v>229</v>
      </c>
      <c r="D30" s="20" t="s">
        <v>188</v>
      </c>
      <c r="E30" s="24" t="s">
        <v>118</v>
      </c>
      <c r="F30" s="7">
        <v>50</v>
      </c>
      <c r="G30" s="8" t="s">
        <v>149</v>
      </c>
      <c r="H30" s="22">
        <v>30</v>
      </c>
      <c r="I30" s="10" t="s">
        <v>150</v>
      </c>
      <c r="J30" s="13">
        <v>0</v>
      </c>
      <c r="K30" s="14">
        <f t="shared" si="0"/>
        <v>0</v>
      </c>
    </row>
    <row r="31" spans="1:11" ht="144" customHeight="1" x14ac:dyDescent="0.3">
      <c r="A31" s="23">
        <v>30</v>
      </c>
      <c r="B31" s="19">
        <v>23745</v>
      </c>
      <c r="C31" s="19" t="s">
        <v>35</v>
      </c>
      <c r="D31" s="20" t="s">
        <v>189</v>
      </c>
      <c r="E31" s="24" t="s">
        <v>117</v>
      </c>
      <c r="F31" s="7">
        <v>100</v>
      </c>
      <c r="G31" s="8" t="s">
        <v>149</v>
      </c>
      <c r="H31" s="22">
        <v>65</v>
      </c>
      <c r="I31" s="10" t="s">
        <v>150</v>
      </c>
      <c r="J31" s="13">
        <v>0</v>
      </c>
      <c r="K31" s="14">
        <f t="shared" si="0"/>
        <v>0</v>
      </c>
    </row>
    <row r="32" spans="1:11" ht="146.4" customHeight="1" x14ac:dyDescent="0.3">
      <c r="A32" s="23">
        <v>31</v>
      </c>
      <c r="B32" s="19">
        <v>23746</v>
      </c>
      <c r="C32" s="19" t="s">
        <v>36</v>
      </c>
      <c r="D32" s="20" t="s">
        <v>189</v>
      </c>
      <c r="E32" s="24" t="s">
        <v>111</v>
      </c>
      <c r="F32" s="7">
        <v>25</v>
      </c>
      <c r="G32" s="8" t="s">
        <v>149</v>
      </c>
      <c r="H32" s="22">
        <v>141</v>
      </c>
      <c r="I32" s="10" t="s">
        <v>150</v>
      </c>
      <c r="J32" s="13">
        <v>0</v>
      </c>
      <c r="K32" s="14">
        <f t="shared" si="0"/>
        <v>0</v>
      </c>
    </row>
    <row r="33" spans="1:11" ht="36.6" customHeight="1" x14ac:dyDescent="0.3">
      <c r="A33" s="23">
        <v>32</v>
      </c>
      <c r="B33" s="19">
        <v>23754</v>
      </c>
      <c r="C33" s="19" t="s">
        <v>276</v>
      </c>
      <c r="D33" s="20" t="s">
        <v>179</v>
      </c>
      <c r="E33" s="24" t="s">
        <v>142</v>
      </c>
      <c r="F33" s="7">
        <v>5</v>
      </c>
      <c r="G33" s="8" t="s">
        <v>149</v>
      </c>
      <c r="H33" s="22">
        <v>160</v>
      </c>
      <c r="I33" s="10" t="s">
        <v>150</v>
      </c>
      <c r="J33" s="13">
        <v>0</v>
      </c>
      <c r="K33" s="14">
        <f t="shared" si="0"/>
        <v>0</v>
      </c>
    </row>
    <row r="34" spans="1:11" ht="159.6" customHeight="1" x14ac:dyDescent="0.3">
      <c r="A34" s="23">
        <v>33</v>
      </c>
      <c r="B34" s="19">
        <v>23802</v>
      </c>
      <c r="C34" s="19" t="s">
        <v>38</v>
      </c>
      <c r="D34" s="20" t="s">
        <v>190</v>
      </c>
      <c r="E34" s="24" t="s">
        <v>120</v>
      </c>
      <c r="F34" s="7">
        <v>50</v>
      </c>
      <c r="G34" s="8" t="s">
        <v>149</v>
      </c>
      <c r="H34" s="22">
        <v>60</v>
      </c>
      <c r="I34" s="10" t="s">
        <v>150</v>
      </c>
      <c r="J34" s="13">
        <v>0</v>
      </c>
      <c r="K34" s="14">
        <f t="shared" si="0"/>
        <v>0</v>
      </c>
    </row>
    <row r="35" spans="1:11" ht="144" customHeight="1" x14ac:dyDescent="0.3">
      <c r="A35" s="23">
        <v>34</v>
      </c>
      <c r="B35" s="19">
        <v>23819</v>
      </c>
      <c r="C35" s="19" t="s">
        <v>277</v>
      </c>
      <c r="D35" s="20" t="s">
        <v>191</v>
      </c>
      <c r="E35" s="24" t="s">
        <v>111</v>
      </c>
      <c r="F35" s="7">
        <v>25</v>
      </c>
      <c r="G35" s="8" t="s">
        <v>149</v>
      </c>
      <c r="H35" s="22">
        <v>99</v>
      </c>
      <c r="I35" s="10" t="s">
        <v>150</v>
      </c>
      <c r="J35" s="13">
        <v>0</v>
      </c>
      <c r="K35" s="14">
        <f t="shared" si="0"/>
        <v>0</v>
      </c>
    </row>
    <row r="36" spans="1:11" ht="147.6" customHeight="1" x14ac:dyDescent="0.3">
      <c r="A36" s="23">
        <v>35</v>
      </c>
      <c r="B36" s="19">
        <v>23820</v>
      </c>
      <c r="C36" s="19" t="s">
        <v>278</v>
      </c>
      <c r="D36" s="20" t="s">
        <v>191</v>
      </c>
      <c r="E36" s="24" t="s">
        <v>111</v>
      </c>
      <c r="F36" s="7">
        <v>25</v>
      </c>
      <c r="G36" s="8" t="s">
        <v>149</v>
      </c>
      <c r="H36" s="22">
        <v>110</v>
      </c>
      <c r="I36" s="10" t="s">
        <v>150</v>
      </c>
      <c r="J36" s="13">
        <v>0</v>
      </c>
      <c r="K36" s="14">
        <f t="shared" si="0"/>
        <v>0</v>
      </c>
    </row>
    <row r="37" spans="1:11" ht="145.80000000000001" customHeight="1" x14ac:dyDescent="0.3">
      <c r="A37" s="23">
        <v>36</v>
      </c>
      <c r="B37" s="19">
        <v>23821</v>
      </c>
      <c r="C37" s="19" t="s">
        <v>279</v>
      </c>
      <c r="D37" s="20" t="s">
        <v>191</v>
      </c>
      <c r="E37" s="24" t="s">
        <v>119</v>
      </c>
      <c r="F37" s="7">
        <v>10</v>
      </c>
      <c r="G37" s="8" t="s">
        <v>149</v>
      </c>
      <c r="H37" s="22">
        <v>208</v>
      </c>
      <c r="I37" s="10" t="s">
        <v>150</v>
      </c>
      <c r="J37" s="13">
        <v>0</v>
      </c>
      <c r="K37" s="14">
        <f t="shared" si="0"/>
        <v>0</v>
      </c>
    </row>
    <row r="38" spans="1:11" ht="147.6" customHeight="1" x14ac:dyDescent="0.3">
      <c r="A38" s="23">
        <v>37</v>
      </c>
      <c r="B38" s="19">
        <v>23823</v>
      </c>
      <c r="C38" s="19" t="s">
        <v>280</v>
      </c>
      <c r="D38" s="20" t="s">
        <v>191</v>
      </c>
      <c r="E38" s="24" t="s">
        <v>119</v>
      </c>
      <c r="F38" s="7">
        <v>10</v>
      </c>
      <c r="G38" s="8" t="s">
        <v>149</v>
      </c>
      <c r="H38" s="22">
        <v>40</v>
      </c>
      <c r="I38" s="10" t="s">
        <v>150</v>
      </c>
      <c r="J38" s="13">
        <v>0</v>
      </c>
      <c r="K38" s="14">
        <f t="shared" si="0"/>
        <v>0</v>
      </c>
    </row>
    <row r="39" spans="1:11" ht="147" customHeight="1" x14ac:dyDescent="0.3">
      <c r="A39" s="23">
        <v>38</v>
      </c>
      <c r="B39" s="19">
        <v>23824</v>
      </c>
      <c r="C39" s="19" t="s">
        <v>281</v>
      </c>
      <c r="D39" s="20" t="s">
        <v>191</v>
      </c>
      <c r="E39" s="24" t="s">
        <v>111</v>
      </c>
      <c r="F39" s="7">
        <v>25</v>
      </c>
      <c r="G39" s="8" t="s">
        <v>149</v>
      </c>
      <c r="H39" s="22">
        <v>120</v>
      </c>
      <c r="I39" s="10" t="s">
        <v>150</v>
      </c>
      <c r="J39" s="13">
        <v>0</v>
      </c>
      <c r="K39" s="14">
        <f t="shared" si="0"/>
        <v>0</v>
      </c>
    </row>
    <row r="40" spans="1:11" ht="51" customHeight="1" x14ac:dyDescent="0.3">
      <c r="A40" s="23">
        <v>39</v>
      </c>
      <c r="B40" s="19">
        <v>23863</v>
      </c>
      <c r="C40" s="19" t="s">
        <v>39</v>
      </c>
      <c r="D40" s="20" t="s">
        <v>190</v>
      </c>
      <c r="E40" s="24" t="s">
        <v>121</v>
      </c>
      <c r="F40" s="7">
        <v>75</v>
      </c>
      <c r="G40" s="8" t="s">
        <v>149</v>
      </c>
      <c r="H40" s="22">
        <v>179</v>
      </c>
      <c r="I40" s="10" t="s">
        <v>150</v>
      </c>
      <c r="J40" s="13">
        <v>0</v>
      </c>
      <c r="K40" s="14">
        <f t="shared" si="0"/>
        <v>0</v>
      </c>
    </row>
    <row r="41" spans="1:11" ht="63.6" customHeight="1" x14ac:dyDescent="0.3">
      <c r="A41" s="23">
        <v>40</v>
      </c>
      <c r="B41" s="19">
        <v>23959</v>
      </c>
      <c r="C41" s="19" t="s">
        <v>282</v>
      </c>
      <c r="D41" s="20" t="s">
        <v>192</v>
      </c>
      <c r="E41" s="24" t="s">
        <v>122</v>
      </c>
      <c r="F41" s="7">
        <v>50</v>
      </c>
      <c r="G41" s="8" t="s">
        <v>149</v>
      </c>
      <c r="H41" s="22">
        <v>123</v>
      </c>
      <c r="I41" s="10" t="s">
        <v>150</v>
      </c>
      <c r="J41" s="13">
        <v>0</v>
      </c>
      <c r="K41" s="14">
        <f t="shared" si="0"/>
        <v>0</v>
      </c>
    </row>
    <row r="42" spans="1:11" ht="36.6" customHeight="1" x14ac:dyDescent="0.3">
      <c r="A42" s="23">
        <v>41</v>
      </c>
      <c r="B42" s="19">
        <v>25024</v>
      </c>
      <c r="C42" s="19" t="s">
        <v>65</v>
      </c>
      <c r="D42" s="20" t="s">
        <v>193</v>
      </c>
      <c r="E42" s="24" t="s">
        <v>88</v>
      </c>
      <c r="F42" s="7">
        <v>100</v>
      </c>
      <c r="G42" s="8" t="s">
        <v>149</v>
      </c>
      <c r="H42" s="22">
        <v>3</v>
      </c>
      <c r="I42" s="10" t="s">
        <v>150</v>
      </c>
      <c r="J42" s="13">
        <v>0</v>
      </c>
      <c r="K42" s="14">
        <f t="shared" si="0"/>
        <v>0</v>
      </c>
    </row>
    <row r="43" spans="1:11" ht="38.4" customHeight="1" x14ac:dyDescent="0.3">
      <c r="A43" s="23">
        <v>42</v>
      </c>
      <c r="B43" s="19">
        <v>25032</v>
      </c>
      <c r="C43" s="19" t="s">
        <v>66</v>
      </c>
      <c r="D43" s="20" t="s">
        <v>193</v>
      </c>
      <c r="E43" s="24" t="s">
        <v>88</v>
      </c>
      <c r="F43" s="7">
        <v>100</v>
      </c>
      <c r="G43" s="8" t="s">
        <v>149</v>
      </c>
      <c r="H43" s="22">
        <v>69</v>
      </c>
      <c r="I43" s="10" t="s">
        <v>150</v>
      </c>
      <c r="J43" s="13">
        <v>0</v>
      </c>
      <c r="K43" s="14">
        <f t="shared" si="0"/>
        <v>0</v>
      </c>
    </row>
    <row r="44" spans="1:11" ht="38.4" customHeight="1" x14ac:dyDescent="0.3">
      <c r="A44" s="23">
        <v>43</v>
      </c>
      <c r="B44" s="19">
        <v>25034</v>
      </c>
      <c r="C44" s="19" t="s">
        <v>67</v>
      </c>
      <c r="D44" s="20" t="s">
        <v>193</v>
      </c>
      <c r="E44" s="24" t="s">
        <v>87</v>
      </c>
      <c r="F44" s="7">
        <v>50</v>
      </c>
      <c r="G44" s="8" t="s">
        <v>149</v>
      </c>
      <c r="H44" s="22">
        <v>24</v>
      </c>
      <c r="I44" s="10" t="s">
        <v>150</v>
      </c>
      <c r="J44" s="13">
        <v>0</v>
      </c>
      <c r="K44" s="14">
        <f t="shared" si="0"/>
        <v>0</v>
      </c>
    </row>
    <row r="45" spans="1:11" ht="63.6" customHeight="1" x14ac:dyDescent="0.3">
      <c r="A45" s="23">
        <v>44</v>
      </c>
      <c r="B45" s="19">
        <v>72703</v>
      </c>
      <c r="C45" s="19" t="s">
        <v>69</v>
      </c>
      <c r="D45" s="20" t="s">
        <v>187</v>
      </c>
      <c r="E45" s="24" t="s">
        <v>95</v>
      </c>
      <c r="F45" s="7">
        <v>25</v>
      </c>
      <c r="G45" s="8" t="s">
        <v>149</v>
      </c>
      <c r="H45" s="22">
        <v>63</v>
      </c>
      <c r="I45" s="10" t="s">
        <v>150</v>
      </c>
      <c r="J45" s="13">
        <v>0</v>
      </c>
      <c r="K45" s="14">
        <f t="shared" si="0"/>
        <v>0</v>
      </c>
    </row>
    <row r="46" spans="1:11" ht="148.19999999999999" customHeight="1" x14ac:dyDescent="0.3">
      <c r="A46" s="23">
        <v>45</v>
      </c>
      <c r="B46" s="19">
        <v>73609</v>
      </c>
      <c r="C46" s="19" t="s">
        <v>70</v>
      </c>
      <c r="D46" s="20" t="s">
        <v>194</v>
      </c>
      <c r="E46" s="24" t="s">
        <v>86</v>
      </c>
      <c r="F46" s="7">
        <v>50</v>
      </c>
      <c r="G46" s="8" t="s">
        <v>149</v>
      </c>
      <c r="H46" s="22">
        <v>119</v>
      </c>
      <c r="I46" s="10" t="s">
        <v>150</v>
      </c>
      <c r="J46" s="13">
        <v>0</v>
      </c>
      <c r="K46" s="14">
        <f t="shared" si="0"/>
        <v>0</v>
      </c>
    </row>
    <row r="47" spans="1:11" ht="49.2" customHeight="1" thickBot="1" x14ac:dyDescent="0.35">
      <c r="A47" s="23">
        <v>46</v>
      </c>
      <c r="B47" s="19">
        <v>88456</v>
      </c>
      <c r="C47" s="19" t="s">
        <v>230</v>
      </c>
      <c r="D47" s="20" t="s">
        <v>187</v>
      </c>
      <c r="E47" s="24" t="s">
        <v>231</v>
      </c>
      <c r="F47" s="4">
        <v>1</v>
      </c>
      <c r="G47" s="5" t="s">
        <v>151</v>
      </c>
      <c r="H47" s="22">
        <v>960</v>
      </c>
      <c r="I47" s="10" t="s">
        <v>151</v>
      </c>
      <c r="J47" s="13">
        <v>0</v>
      </c>
      <c r="K47" s="14">
        <f t="shared" si="0"/>
        <v>0</v>
      </c>
    </row>
    <row r="48" spans="1:11" ht="15.6" x14ac:dyDescent="0.3">
      <c r="G48" s="39" t="s">
        <v>199</v>
      </c>
      <c r="H48" s="40"/>
      <c r="I48" s="40"/>
      <c r="J48" s="40"/>
      <c r="K48" s="15">
        <f>SUM(K2:K47)</f>
        <v>0</v>
      </c>
    </row>
    <row r="49" spans="3:11" ht="15.6" x14ac:dyDescent="0.3">
      <c r="G49" s="41" t="s">
        <v>200</v>
      </c>
      <c r="H49" s="42"/>
      <c r="I49" s="42"/>
      <c r="J49" s="42"/>
      <c r="K49" s="14">
        <f>+K48*0.21</f>
        <v>0</v>
      </c>
    </row>
    <row r="50" spans="3:11" ht="16.2" thickBot="1" x14ac:dyDescent="0.35">
      <c r="G50" s="43" t="s">
        <v>201</v>
      </c>
      <c r="H50" s="44"/>
      <c r="I50" s="44"/>
      <c r="J50" s="44"/>
      <c r="K50" s="16">
        <f>+K49+K48</f>
        <v>0</v>
      </c>
    </row>
    <row r="52" spans="3:11" ht="15" thickBot="1" x14ac:dyDescent="0.35"/>
    <row r="53" spans="3:11" x14ac:dyDescent="0.3">
      <c r="C53" s="51" t="s">
        <v>202</v>
      </c>
      <c r="D53" s="52"/>
      <c r="E53" s="52"/>
      <c r="F53" s="52"/>
      <c r="G53" s="52"/>
      <c r="H53" s="52"/>
      <c r="I53" s="52"/>
      <c r="J53" s="52"/>
      <c r="K53" s="53"/>
    </row>
    <row r="54" spans="3:11" x14ac:dyDescent="0.3">
      <c r="C54" s="54" t="s">
        <v>203</v>
      </c>
      <c r="D54" s="55"/>
      <c r="E54" s="55"/>
      <c r="F54" s="55"/>
      <c r="G54" s="55"/>
      <c r="H54" s="55"/>
      <c r="I54" s="55"/>
      <c r="J54" s="55"/>
      <c r="K54" s="56"/>
    </row>
    <row r="55" spans="3:11" x14ac:dyDescent="0.3">
      <c r="C55" s="45" t="s">
        <v>204</v>
      </c>
      <c r="D55" s="46"/>
      <c r="E55" s="46"/>
      <c r="F55" s="46"/>
      <c r="G55" s="46"/>
      <c r="H55" s="46"/>
      <c r="I55" s="46"/>
      <c r="J55" s="46"/>
      <c r="K55" s="47"/>
    </row>
    <row r="56" spans="3:11" x14ac:dyDescent="0.3">
      <c r="C56" s="45" t="s">
        <v>205</v>
      </c>
      <c r="D56" s="46"/>
      <c r="E56" s="46"/>
      <c r="F56" s="46"/>
      <c r="G56" s="46"/>
      <c r="H56" s="46"/>
      <c r="I56" s="46"/>
      <c r="J56" s="46"/>
      <c r="K56" s="47"/>
    </row>
    <row r="57" spans="3:11" x14ac:dyDescent="0.3">
      <c r="C57" s="45" t="s">
        <v>206</v>
      </c>
      <c r="D57" s="46"/>
      <c r="E57" s="46"/>
      <c r="F57" s="46"/>
      <c r="G57" s="46"/>
      <c r="H57" s="46"/>
      <c r="I57" s="46"/>
      <c r="J57" s="46"/>
      <c r="K57" s="47"/>
    </row>
    <row r="58" spans="3:11" x14ac:dyDescent="0.3">
      <c r="C58" s="45" t="s">
        <v>207</v>
      </c>
      <c r="D58" s="46"/>
      <c r="E58" s="46"/>
      <c r="F58" s="46"/>
      <c r="G58" s="46"/>
      <c r="H58" s="46"/>
      <c r="I58" s="46"/>
      <c r="J58" s="46"/>
      <c r="K58" s="47"/>
    </row>
    <row r="59" spans="3:11" ht="15" thickBot="1" x14ac:dyDescent="0.35">
      <c r="C59" s="48" t="s">
        <v>208</v>
      </c>
      <c r="D59" s="49"/>
      <c r="E59" s="49"/>
      <c r="F59" s="49"/>
      <c r="G59" s="49"/>
      <c r="H59" s="49"/>
      <c r="I59" s="49"/>
      <c r="J59" s="49"/>
      <c r="K59" s="50"/>
    </row>
  </sheetData>
  <sheetProtection algorithmName="SHA-512" hashValue="2f60+vXsenPOMe8EyEe56XHgIwuhwSfdWbmIhD/LfDQQ2PLUEtLAE0GgCXVpozazUmczo/llyCSeFfX2y9WefQ==" saltValue="0EP5fOzbnDdjvArUKbQExA==" spinCount="100000" sheet="1" objects="1" scenarios="1"/>
  <mergeCells count="12">
    <mergeCell ref="C59:K59"/>
    <mergeCell ref="C53:K53"/>
    <mergeCell ref="C54:K54"/>
    <mergeCell ref="C55:K55"/>
    <mergeCell ref="C56:K56"/>
    <mergeCell ref="C57:K57"/>
    <mergeCell ref="C58:K58"/>
    <mergeCell ref="F1:G1"/>
    <mergeCell ref="H1:I1"/>
    <mergeCell ref="G48:J48"/>
    <mergeCell ref="G49:J49"/>
    <mergeCell ref="G50:J50"/>
  </mergeCells>
  <conditionalFormatting sqref="B2:B47">
    <cfRule type="duplicateValues" dxfId="1" priority="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1"/>
  <sheetViews>
    <sheetView zoomScale="86" zoomScaleNormal="86" workbookViewId="0">
      <selection activeCell="D5" sqref="D5"/>
    </sheetView>
  </sheetViews>
  <sheetFormatPr baseColWidth="10" defaultRowHeight="14.4" x14ac:dyDescent="0.3"/>
  <cols>
    <col min="1" max="1" width="8.6640625" style="17" bestFit="1" customWidth="1"/>
    <col min="2" max="2" width="12.44140625" style="17" bestFit="1" customWidth="1"/>
    <col min="3" max="3" width="39.44140625" style="17" customWidth="1"/>
    <col min="4" max="4" width="16.6640625" style="17" customWidth="1"/>
    <col min="5" max="5" width="62.44140625" style="27" customWidth="1"/>
    <col min="6" max="6" width="7.88671875" style="17" customWidth="1"/>
    <col min="7" max="7" width="8.5546875" style="17" customWidth="1"/>
    <col min="8" max="8" width="7.109375" style="17" bestFit="1" customWidth="1"/>
    <col min="9" max="9" width="6.88671875" style="17" customWidth="1"/>
    <col min="10" max="10" width="19.5546875" style="17" customWidth="1"/>
    <col min="11" max="11" width="21.6640625" style="17" customWidth="1"/>
    <col min="12" max="16384" width="11.5546875" style="17"/>
  </cols>
  <sheetData>
    <row r="1" spans="1:12" ht="40.799999999999997" customHeight="1" thickBot="1" x14ac:dyDescent="0.35">
      <c r="A1" s="1" t="s">
        <v>0</v>
      </c>
      <c r="B1" s="2" t="s">
        <v>1</v>
      </c>
      <c r="C1" s="2" t="s">
        <v>2</v>
      </c>
      <c r="D1" s="3" t="s">
        <v>3</v>
      </c>
      <c r="E1" s="2" t="s">
        <v>4</v>
      </c>
      <c r="F1" s="35" t="s">
        <v>5</v>
      </c>
      <c r="G1" s="36"/>
      <c r="H1" s="37" t="s">
        <v>6</v>
      </c>
      <c r="I1" s="38"/>
      <c r="J1" s="11" t="s">
        <v>197</v>
      </c>
      <c r="K1" s="12" t="s">
        <v>198</v>
      </c>
    </row>
    <row r="2" spans="1:12" ht="96.6" x14ac:dyDescent="0.3">
      <c r="A2" s="18">
        <v>1</v>
      </c>
      <c r="B2" s="19">
        <v>22570</v>
      </c>
      <c r="C2" s="19" t="s">
        <v>321</v>
      </c>
      <c r="D2" s="25" t="s">
        <v>289</v>
      </c>
      <c r="E2" s="32" t="s">
        <v>322</v>
      </c>
      <c r="F2" s="4">
        <v>4</v>
      </c>
      <c r="G2" s="6" t="s">
        <v>149</v>
      </c>
      <c r="H2" s="33">
        <v>48</v>
      </c>
      <c r="I2" s="31" t="s">
        <v>150</v>
      </c>
      <c r="J2" s="13">
        <v>0</v>
      </c>
      <c r="K2" s="14">
        <f t="shared" ref="K2:K19" si="0">+J2*H2</f>
        <v>0</v>
      </c>
    </row>
    <row r="3" spans="1:12" ht="41.4" x14ac:dyDescent="0.3">
      <c r="A3" s="23">
        <v>2</v>
      </c>
      <c r="B3" s="19">
        <v>22573</v>
      </c>
      <c r="C3" s="19" t="s">
        <v>323</v>
      </c>
      <c r="D3" s="25" t="s">
        <v>324</v>
      </c>
      <c r="E3" s="32" t="s">
        <v>325</v>
      </c>
      <c r="F3" s="4">
        <v>1</v>
      </c>
      <c r="G3" s="5" t="s">
        <v>151</v>
      </c>
      <c r="H3" s="33">
        <v>235</v>
      </c>
      <c r="I3" s="31" t="s">
        <v>151</v>
      </c>
      <c r="J3" s="13">
        <v>0</v>
      </c>
      <c r="K3" s="14">
        <f t="shared" si="0"/>
        <v>0</v>
      </c>
      <c r="L3" s="26"/>
    </row>
    <row r="4" spans="1:12" ht="96.6" x14ac:dyDescent="0.3">
      <c r="A4" s="23">
        <v>3</v>
      </c>
      <c r="B4" s="19">
        <v>22582</v>
      </c>
      <c r="C4" s="19" t="s">
        <v>326</v>
      </c>
      <c r="D4" s="25" t="s">
        <v>289</v>
      </c>
      <c r="E4" s="32" t="s">
        <v>327</v>
      </c>
      <c r="F4" s="4">
        <v>25</v>
      </c>
      <c r="G4" s="6" t="s">
        <v>149</v>
      </c>
      <c r="H4" s="33">
        <v>151</v>
      </c>
      <c r="I4" s="31" t="s">
        <v>150</v>
      </c>
      <c r="J4" s="13">
        <v>0</v>
      </c>
      <c r="K4" s="14">
        <f t="shared" si="0"/>
        <v>0</v>
      </c>
    </row>
    <row r="5" spans="1:12" ht="110.4" x14ac:dyDescent="0.3">
      <c r="A5" s="23">
        <v>4</v>
      </c>
      <c r="B5" s="19">
        <v>22587</v>
      </c>
      <c r="C5" s="19" t="s">
        <v>328</v>
      </c>
      <c r="D5" s="25" t="s">
        <v>289</v>
      </c>
      <c r="E5" s="32" t="s">
        <v>329</v>
      </c>
      <c r="F5" s="4">
        <v>10</v>
      </c>
      <c r="G5" s="5" t="s">
        <v>149</v>
      </c>
      <c r="H5" s="33">
        <v>165</v>
      </c>
      <c r="I5" s="31" t="s">
        <v>150</v>
      </c>
      <c r="J5" s="13">
        <v>0</v>
      </c>
      <c r="K5" s="14">
        <f t="shared" si="0"/>
        <v>0</v>
      </c>
    </row>
    <row r="6" spans="1:12" ht="96.6" x14ac:dyDescent="0.3">
      <c r="A6" s="23">
        <v>5</v>
      </c>
      <c r="B6" s="19">
        <v>22595</v>
      </c>
      <c r="C6" s="19" t="s">
        <v>330</v>
      </c>
      <c r="D6" s="25" t="s">
        <v>331</v>
      </c>
      <c r="E6" s="32" t="s">
        <v>332</v>
      </c>
      <c r="F6" s="4">
        <v>5</v>
      </c>
      <c r="G6" s="6" t="s">
        <v>149</v>
      </c>
      <c r="H6" s="33">
        <v>275</v>
      </c>
      <c r="I6" s="31" t="s">
        <v>150</v>
      </c>
      <c r="J6" s="13">
        <v>0</v>
      </c>
      <c r="K6" s="14">
        <f t="shared" si="0"/>
        <v>0</v>
      </c>
    </row>
    <row r="7" spans="1:12" ht="96.6" x14ac:dyDescent="0.3">
      <c r="A7" s="23">
        <v>6</v>
      </c>
      <c r="B7" s="19">
        <v>23408</v>
      </c>
      <c r="C7" s="19" t="s">
        <v>333</v>
      </c>
      <c r="D7" s="25" t="s">
        <v>334</v>
      </c>
      <c r="E7" s="32" t="s">
        <v>335</v>
      </c>
      <c r="F7" s="4">
        <v>100</v>
      </c>
      <c r="G7" s="6" t="s">
        <v>149</v>
      </c>
      <c r="H7" s="33">
        <v>227</v>
      </c>
      <c r="I7" s="31" t="s">
        <v>150</v>
      </c>
      <c r="J7" s="13">
        <v>0</v>
      </c>
      <c r="K7" s="14">
        <f t="shared" si="0"/>
        <v>0</v>
      </c>
    </row>
    <row r="8" spans="1:12" ht="124.2" x14ac:dyDescent="0.3">
      <c r="A8" s="23">
        <v>7</v>
      </c>
      <c r="B8" s="19">
        <v>23962</v>
      </c>
      <c r="C8" s="19" t="s">
        <v>336</v>
      </c>
      <c r="D8" s="20" t="s">
        <v>337</v>
      </c>
      <c r="E8" s="21" t="s">
        <v>338</v>
      </c>
      <c r="F8" s="7">
        <v>25</v>
      </c>
      <c r="G8" s="8" t="s">
        <v>149</v>
      </c>
      <c r="H8" s="22">
        <v>21</v>
      </c>
      <c r="I8" s="10" t="s">
        <v>150</v>
      </c>
      <c r="J8" s="13">
        <v>0</v>
      </c>
      <c r="K8" s="14">
        <f t="shared" si="0"/>
        <v>0</v>
      </c>
    </row>
    <row r="9" spans="1:12" ht="138" x14ac:dyDescent="0.3">
      <c r="A9" s="23">
        <v>8</v>
      </c>
      <c r="B9" s="19">
        <v>23976</v>
      </c>
      <c r="C9" s="19" t="s">
        <v>339</v>
      </c>
      <c r="D9" s="25" t="s">
        <v>337</v>
      </c>
      <c r="E9" s="32" t="s">
        <v>340</v>
      </c>
      <c r="F9" s="4">
        <v>25</v>
      </c>
      <c r="G9" s="6" t="s">
        <v>149</v>
      </c>
      <c r="H9" s="33">
        <v>20</v>
      </c>
      <c r="I9" s="31" t="s">
        <v>150</v>
      </c>
      <c r="J9" s="13">
        <v>0</v>
      </c>
      <c r="K9" s="14">
        <f t="shared" si="0"/>
        <v>0</v>
      </c>
    </row>
    <row r="10" spans="1:12" ht="138" x14ac:dyDescent="0.3">
      <c r="A10" s="23">
        <v>9</v>
      </c>
      <c r="B10" s="19">
        <v>24337</v>
      </c>
      <c r="C10" s="19" t="s">
        <v>341</v>
      </c>
      <c r="D10" s="20" t="s">
        <v>342</v>
      </c>
      <c r="E10" s="21" t="s">
        <v>343</v>
      </c>
      <c r="F10" s="7">
        <v>50</v>
      </c>
      <c r="G10" s="8" t="s">
        <v>149</v>
      </c>
      <c r="H10" s="22">
        <v>24</v>
      </c>
      <c r="I10" s="10" t="s">
        <v>150</v>
      </c>
      <c r="J10" s="13">
        <v>0</v>
      </c>
      <c r="K10" s="14">
        <f t="shared" si="0"/>
        <v>0</v>
      </c>
    </row>
    <row r="11" spans="1:12" ht="110.4" x14ac:dyDescent="0.3">
      <c r="A11" s="23">
        <v>10</v>
      </c>
      <c r="B11" s="19">
        <v>24381</v>
      </c>
      <c r="C11" s="19" t="s">
        <v>344</v>
      </c>
      <c r="D11" s="20" t="s">
        <v>342</v>
      </c>
      <c r="E11" s="21" t="s">
        <v>345</v>
      </c>
      <c r="F11" s="7">
        <v>1</v>
      </c>
      <c r="G11" s="8" t="s">
        <v>151</v>
      </c>
      <c r="H11" s="22">
        <v>2130</v>
      </c>
      <c r="I11" s="10" t="s">
        <v>151</v>
      </c>
      <c r="J11" s="13">
        <v>0</v>
      </c>
      <c r="K11" s="14">
        <f t="shared" si="0"/>
        <v>0</v>
      </c>
      <c r="L11" s="26"/>
    </row>
    <row r="12" spans="1:12" ht="124.2" x14ac:dyDescent="0.3">
      <c r="A12" s="23">
        <v>11</v>
      </c>
      <c r="B12" s="19">
        <v>24659</v>
      </c>
      <c r="C12" s="19" t="s">
        <v>346</v>
      </c>
      <c r="D12" s="20" t="s">
        <v>347</v>
      </c>
      <c r="E12" s="21" t="s">
        <v>348</v>
      </c>
      <c r="F12" s="7">
        <v>10</v>
      </c>
      <c r="G12" s="8" t="s">
        <v>149</v>
      </c>
      <c r="H12" s="22">
        <v>158</v>
      </c>
      <c r="I12" s="10" t="s">
        <v>150</v>
      </c>
      <c r="J12" s="13">
        <v>0</v>
      </c>
      <c r="K12" s="14">
        <f t="shared" si="0"/>
        <v>0</v>
      </c>
      <c r="L12" s="26"/>
    </row>
    <row r="13" spans="1:12" ht="179.4" x14ac:dyDescent="0.3">
      <c r="A13" s="23">
        <v>12</v>
      </c>
      <c r="B13" s="19">
        <v>24686</v>
      </c>
      <c r="C13" s="19" t="s">
        <v>349</v>
      </c>
      <c r="D13" s="20" t="s">
        <v>347</v>
      </c>
      <c r="E13" s="21" t="s">
        <v>350</v>
      </c>
      <c r="F13" s="7">
        <v>1</v>
      </c>
      <c r="G13" s="8" t="s">
        <v>151</v>
      </c>
      <c r="H13" s="22">
        <v>1923</v>
      </c>
      <c r="I13" s="10" t="s">
        <v>151</v>
      </c>
      <c r="J13" s="13">
        <v>0</v>
      </c>
      <c r="K13" s="14">
        <f t="shared" si="0"/>
        <v>0</v>
      </c>
      <c r="L13" s="26"/>
    </row>
    <row r="14" spans="1:12" ht="207" x14ac:dyDescent="0.3">
      <c r="A14" s="23">
        <v>13</v>
      </c>
      <c r="B14" s="19">
        <v>24742</v>
      </c>
      <c r="C14" s="19" t="s">
        <v>351</v>
      </c>
      <c r="D14" s="20" t="s">
        <v>153</v>
      </c>
      <c r="E14" s="21" t="s">
        <v>352</v>
      </c>
      <c r="F14" s="7">
        <v>5</v>
      </c>
      <c r="G14" s="8" t="s">
        <v>149</v>
      </c>
      <c r="H14" s="22">
        <v>310</v>
      </c>
      <c r="I14" s="10" t="s">
        <v>150</v>
      </c>
      <c r="J14" s="13">
        <v>0</v>
      </c>
      <c r="K14" s="14">
        <f t="shared" si="0"/>
        <v>0</v>
      </c>
      <c r="L14" s="26"/>
    </row>
    <row r="15" spans="1:12" ht="151.80000000000001" x14ac:dyDescent="0.3">
      <c r="A15" s="23">
        <v>14</v>
      </c>
      <c r="B15" s="19">
        <v>24769</v>
      </c>
      <c r="C15" s="19" t="s">
        <v>353</v>
      </c>
      <c r="D15" s="25" t="s">
        <v>153</v>
      </c>
      <c r="E15" s="32" t="s">
        <v>354</v>
      </c>
      <c r="F15" s="4">
        <v>10</v>
      </c>
      <c r="G15" s="6" t="s">
        <v>149</v>
      </c>
      <c r="H15" s="33">
        <v>27</v>
      </c>
      <c r="I15" s="31" t="s">
        <v>150</v>
      </c>
      <c r="J15" s="13">
        <v>0</v>
      </c>
      <c r="K15" s="14">
        <f t="shared" si="0"/>
        <v>0</v>
      </c>
      <c r="L15" s="26"/>
    </row>
    <row r="16" spans="1:12" ht="165.6" x14ac:dyDescent="0.3">
      <c r="A16" s="23">
        <v>15</v>
      </c>
      <c r="B16" s="19">
        <v>72306</v>
      </c>
      <c r="C16" s="19" t="s">
        <v>355</v>
      </c>
      <c r="D16" s="34" t="s">
        <v>356</v>
      </c>
      <c r="E16" s="32" t="s">
        <v>357</v>
      </c>
      <c r="F16" s="4">
        <v>100</v>
      </c>
      <c r="G16" s="6" t="s">
        <v>149</v>
      </c>
      <c r="H16" s="33">
        <v>54</v>
      </c>
      <c r="I16" s="31" t="s">
        <v>150</v>
      </c>
      <c r="J16" s="13">
        <v>0</v>
      </c>
      <c r="K16" s="14">
        <f t="shared" si="0"/>
        <v>0</v>
      </c>
    </row>
    <row r="17" spans="1:11" ht="138" x14ac:dyDescent="0.3">
      <c r="A17" s="23">
        <v>16</v>
      </c>
      <c r="B17" s="19">
        <v>274458</v>
      </c>
      <c r="C17" s="19" t="s">
        <v>358</v>
      </c>
      <c r="D17" s="20" t="s">
        <v>359</v>
      </c>
      <c r="E17" s="32" t="s">
        <v>360</v>
      </c>
      <c r="F17" s="4">
        <v>1</v>
      </c>
      <c r="G17" s="5" t="s">
        <v>151</v>
      </c>
      <c r="H17" s="33">
        <v>738</v>
      </c>
      <c r="I17" s="31" t="s">
        <v>151</v>
      </c>
      <c r="J17" s="13">
        <v>0</v>
      </c>
      <c r="K17" s="14">
        <f t="shared" si="0"/>
        <v>0</v>
      </c>
    </row>
    <row r="18" spans="1:11" ht="124.2" x14ac:dyDescent="0.3">
      <c r="A18" s="23">
        <v>17</v>
      </c>
      <c r="B18" s="19">
        <v>274482</v>
      </c>
      <c r="C18" s="19" t="s">
        <v>361</v>
      </c>
      <c r="D18" s="20" t="s">
        <v>347</v>
      </c>
      <c r="E18" s="32" t="s">
        <v>362</v>
      </c>
      <c r="F18" s="4">
        <v>1</v>
      </c>
      <c r="G18" s="5" t="s">
        <v>151</v>
      </c>
      <c r="H18" s="33">
        <v>1716</v>
      </c>
      <c r="I18" s="31" t="s">
        <v>151</v>
      </c>
      <c r="J18" s="13">
        <v>0</v>
      </c>
      <c r="K18" s="14">
        <f t="shared" si="0"/>
        <v>0</v>
      </c>
    </row>
    <row r="19" spans="1:11" ht="97.2" thickBot="1" x14ac:dyDescent="0.35">
      <c r="A19" s="23">
        <v>18</v>
      </c>
      <c r="B19" s="19">
        <v>384841</v>
      </c>
      <c r="C19" s="19" t="s">
        <v>363</v>
      </c>
      <c r="D19" s="25" t="s">
        <v>153</v>
      </c>
      <c r="E19" s="32" t="s">
        <v>364</v>
      </c>
      <c r="F19" s="4">
        <v>1</v>
      </c>
      <c r="G19" s="5" t="s">
        <v>151</v>
      </c>
      <c r="H19" s="33">
        <v>1200</v>
      </c>
      <c r="I19" s="31" t="s">
        <v>151</v>
      </c>
      <c r="J19" s="13">
        <v>0</v>
      </c>
      <c r="K19" s="14">
        <f t="shared" si="0"/>
        <v>0</v>
      </c>
    </row>
    <row r="20" spans="1:11" ht="15.6" x14ac:dyDescent="0.3">
      <c r="G20" s="39" t="s">
        <v>199</v>
      </c>
      <c r="H20" s="40"/>
      <c r="I20" s="40"/>
      <c r="J20" s="40"/>
      <c r="K20" s="15">
        <f>SUM(K2:K19)</f>
        <v>0</v>
      </c>
    </row>
    <row r="21" spans="1:11" ht="15.6" x14ac:dyDescent="0.3">
      <c r="G21" s="41" t="s">
        <v>200</v>
      </c>
      <c r="H21" s="42"/>
      <c r="I21" s="42"/>
      <c r="J21" s="42"/>
      <c r="K21" s="14">
        <f>+K20*0.21</f>
        <v>0</v>
      </c>
    </row>
    <row r="22" spans="1:11" ht="16.2" thickBot="1" x14ac:dyDescent="0.35">
      <c r="G22" s="43" t="s">
        <v>201</v>
      </c>
      <c r="H22" s="44"/>
      <c r="I22" s="44"/>
      <c r="J22" s="44"/>
      <c r="K22" s="16">
        <f>+K21+K20</f>
        <v>0</v>
      </c>
    </row>
    <row r="24" spans="1:11" ht="15" thickBot="1" x14ac:dyDescent="0.35"/>
    <row r="25" spans="1:11" x14ac:dyDescent="0.3">
      <c r="C25" s="51" t="s">
        <v>202</v>
      </c>
      <c r="D25" s="52"/>
      <c r="E25" s="52"/>
      <c r="F25" s="52"/>
      <c r="G25" s="52"/>
      <c r="H25" s="52"/>
      <c r="I25" s="52"/>
      <c r="J25" s="52"/>
      <c r="K25" s="53"/>
    </row>
    <row r="26" spans="1:11" x14ac:dyDescent="0.3">
      <c r="C26" s="54" t="s">
        <v>203</v>
      </c>
      <c r="D26" s="55"/>
      <c r="E26" s="55"/>
      <c r="F26" s="55"/>
      <c r="G26" s="55"/>
      <c r="H26" s="55"/>
      <c r="I26" s="55"/>
      <c r="J26" s="55"/>
      <c r="K26" s="56"/>
    </row>
    <row r="27" spans="1:11" x14ac:dyDescent="0.3">
      <c r="C27" s="45" t="s">
        <v>204</v>
      </c>
      <c r="D27" s="46"/>
      <c r="E27" s="46"/>
      <c r="F27" s="46"/>
      <c r="G27" s="46"/>
      <c r="H27" s="46"/>
      <c r="I27" s="46"/>
      <c r="J27" s="46"/>
      <c r="K27" s="47"/>
    </row>
    <row r="28" spans="1:11" x14ac:dyDescent="0.3">
      <c r="C28" s="45" t="s">
        <v>205</v>
      </c>
      <c r="D28" s="46"/>
      <c r="E28" s="46"/>
      <c r="F28" s="46"/>
      <c r="G28" s="46"/>
      <c r="H28" s="46"/>
      <c r="I28" s="46"/>
      <c r="J28" s="46"/>
      <c r="K28" s="47"/>
    </row>
    <row r="29" spans="1:11" x14ac:dyDescent="0.3">
      <c r="C29" s="45" t="s">
        <v>206</v>
      </c>
      <c r="D29" s="46"/>
      <c r="E29" s="46"/>
      <c r="F29" s="46"/>
      <c r="G29" s="46"/>
      <c r="H29" s="46"/>
      <c r="I29" s="46"/>
      <c r="J29" s="46"/>
      <c r="K29" s="47"/>
    </row>
    <row r="30" spans="1:11" x14ac:dyDescent="0.3">
      <c r="C30" s="45" t="s">
        <v>207</v>
      </c>
      <c r="D30" s="46"/>
      <c r="E30" s="46"/>
      <c r="F30" s="46"/>
      <c r="G30" s="46"/>
      <c r="H30" s="46"/>
      <c r="I30" s="46"/>
      <c r="J30" s="46"/>
      <c r="K30" s="47"/>
    </row>
    <row r="31" spans="1:11" ht="15" thickBot="1" x14ac:dyDescent="0.35">
      <c r="C31" s="48" t="s">
        <v>208</v>
      </c>
      <c r="D31" s="49"/>
      <c r="E31" s="49"/>
      <c r="F31" s="49"/>
      <c r="G31" s="49"/>
      <c r="H31" s="49"/>
      <c r="I31" s="49"/>
      <c r="J31" s="49"/>
      <c r="K31" s="50"/>
    </row>
  </sheetData>
  <sheetProtection algorithmName="SHA-512" hashValue="rqKO7rZJgtAsdXWXaL5SuYmm3i4CnhmY98ruWGCKzHH7iKNujNu83B7Mafc3hFvFqeVkBo7zjRhFT//upi2kFg==" saltValue="3Sx796cu72MIXdzL9aT5LQ==" spinCount="100000" sheet="1" objects="1" scenarios="1"/>
  <mergeCells count="12">
    <mergeCell ref="C31:K31"/>
    <mergeCell ref="C25:K25"/>
    <mergeCell ref="C26:K26"/>
    <mergeCell ref="C27:K27"/>
    <mergeCell ref="C28:K28"/>
    <mergeCell ref="C29:K29"/>
    <mergeCell ref="C30:K30"/>
    <mergeCell ref="F1:G1"/>
    <mergeCell ref="H1:I1"/>
    <mergeCell ref="G20:J20"/>
    <mergeCell ref="G21:J21"/>
    <mergeCell ref="G22:J22"/>
  </mergeCells>
  <conditionalFormatting sqref="B2:B19">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LOTE1</vt:lpstr>
      <vt:lpstr>LOTE2</vt:lpstr>
      <vt:lpstr>LOTE3</vt:lpstr>
      <vt:lpstr>LOTE4</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Martín Rodríguez, Víctor José</dc:creator>
  <cp:lastModifiedBy>Pavón Gámez, Fernando</cp:lastModifiedBy>
  <dcterms:created xsi:type="dcterms:W3CDTF">2019-09-03T07:36:05Z</dcterms:created>
  <dcterms:modified xsi:type="dcterms:W3CDTF">2019-11-10T16:15:45Z</dcterms:modified>
</cp:coreProperties>
</file>