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USUARIOS\G U S T A V O\PROYECTOS\2018\17-092P - PCI en 5 estaciones de L5 y escaleras Pirámides\PROYECTO\Presupuesto\"/>
    </mc:Choice>
  </mc:AlternateContent>
  <bookViews>
    <workbookView xWindow="0" yWindow="0" windowWidth="22290" windowHeight="12930"/>
  </bookViews>
  <sheets>
    <sheet name="Hoja1" sheetId="1" r:id="rId1"/>
  </sheets>
  <calcPr calcId="162913"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171" i="1" l="1"/>
  <c r="M1180" i="1"/>
  <c r="M1178" i="1"/>
  <c r="M1176" i="1"/>
  <c r="M1174" i="1"/>
  <c r="M1172" i="1"/>
  <c r="K1084" i="1"/>
  <c r="L1158" i="1"/>
  <c r="J1166" i="1"/>
  <c r="J1165" i="1"/>
  <c r="J1164" i="1"/>
  <c r="J1163" i="1"/>
  <c r="J1162" i="1"/>
  <c r="J1161" i="1"/>
  <c r="J1160" i="1"/>
  <c r="K1167" i="1" s="1"/>
  <c r="L1148" i="1"/>
  <c r="J1155" i="1"/>
  <c r="J1154" i="1"/>
  <c r="J1153" i="1"/>
  <c r="J1152" i="1"/>
  <c r="J1151" i="1"/>
  <c r="J1150" i="1"/>
  <c r="L1139" i="1"/>
  <c r="J1145" i="1"/>
  <c r="J1144" i="1"/>
  <c r="J1143" i="1"/>
  <c r="J1142" i="1"/>
  <c r="J1141" i="1"/>
  <c r="L1130" i="1"/>
  <c r="J1136" i="1"/>
  <c r="J1135" i="1"/>
  <c r="J1134" i="1"/>
  <c r="J1133" i="1"/>
  <c r="J1132" i="1"/>
  <c r="L1121" i="1"/>
  <c r="J1127" i="1"/>
  <c r="J1126" i="1"/>
  <c r="J1125" i="1"/>
  <c r="J1124" i="1"/>
  <c r="J1123" i="1"/>
  <c r="L1112" i="1"/>
  <c r="J1118" i="1"/>
  <c r="J1117" i="1"/>
  <c r="J1116" i="1"/>
  <c r="J1115" i="1"/>
  <c r="J1114" i="1"/>
  <c r="L1103" i="1"/>
  <c r="J1109" i="1"/>
  <c r="J1108" i="1"/>
  <c r="J1107" i="1"/>
  <c r="J1106" i="1"/>
  <c r="J1105" i="1"/>
  <c r="L1094" i="1"/>
  <c r="J1100" i="1"/>
  <c r="J1099" i="1"/>
  <c r="J1098" i="1"/>
  <c r="J1097" i="1"/>
  <c r="J1096" i="1"/>
  <c r="L1085" i="1"/>
  <c r="J1091" i="1"/>
  <c r="J1090" i="1"/>
  <c r="J1089" i="1"/>
  <c r="J1088" i="1"/>
  <c r="J1087" i="1"/>
  <c r="K973" i="1"/>
  <c r="L1073" i="1"/>
  <c r="J1079" i="1"/>
  <c r="J1078" i="1"/>
  <c r="J1077" i="1"/>
  <c r="J1076" i="1"/>
  <c r="J1075" i="1"/>
  <c r="L1064" i="1"/>
  <c r="J1070" i="1"/>
  <c r="J1069" i="1"/>
  <c r="J1068" i="1"/>
  <c r="J1067" i="1"/>
  <c r="J1066" i="1"/>
  <c r="L1055" i="1"/>
  <c r="J1061" i="1"/>
  <c r="J1060" i="1"/>
  <c r="J1059" i="1"/>
  <c r="J1058" i="1"/>
  <c r="J1057" i="1"/>
  <c r="L1046" i="1"/>
  <c r="J1052" i="1"/>
  <c r="J1051" i="1"/>
  <c r="J1050" i="1"/>
  <c r="J1049" i="1"/>
  <c r="J1048" i="1"/>
  <c r="L1037" i="1"/>
  <c r="J1043" i="1"/>
  <c r="J1042" i="1"/>
  <c r="J1041" i="1"/>
  <c r="J1040" i="1"/>
  <c r="J1039" i="1"/>
  <c r="K1044" i="1" s="1"/>
  <c r="L1028" i="1"/>
  <c r="J1034" i="1"/>
  <c r="J1033" i="1"/>
  <c r="J1032" i="1"/>
  <c r="J1031" i="1"/>
  <c r="J1030" i="1"/>
  <c r="L1019" i="1"/>
  <c r="J1025" i="1"/>
  <c r="J1024" i="1"/>
  <c r="J1023" i="1"/>
  <c r="J1022" i="1"/>
  <c r="J1021" i="1"/>
  <c r="K1026" i="1" s="1"/>
  <c r="L1010" i="1"/>
  <c r="J1016" i="1"/>
  <c r="J1015" i="1"/>
  <c r="J1014" i="1"/>
  <c r="J1013" i="1"/>
  <c r="J1012" i="1"/>
  <c r="L1001" i="1"/>
  <c r="J1007" i="1"/>
  <c r="J1006" i="1"/>
  <c r="J1005" i="1"/>
  <c r="J1004" i="1"/>
  <c r="J1003" i="1"/>
  <c r="K1008" i="1" s="1"/>
  <c r="L992" i="1"/>
  <c r="J998" i="1"/>
  <c r="J997" i="1"/>
  <c r="J996" i="1"/>
  <c r="J995" i="1"/>
  <c r="J994" i="1"/>
  <c r="L983" i="1"/>
  <c r="J989" i="1"/>
  <c r="J988" i="1"/>
  <c r="J987" i="1"/>
  <c r="J986" i="1"/>
  <c r="J985" i="1"/>
  <c r="K990" i="1" s="1"/>
  <c r="L974" i="1"/>
  <c r="J980" i="1"/>
  <c r="J979" i="1"/>
  <c r="J978" i="1"/>
  <c r="J977" i="1"/>
  <c r="J976" i="1"/>
  <c r="K842" i="1"/>
  <c r="K905" i="1"/>
  <c r="L960" i="1"/>
  <c r="J966" i="1"/>
  <c r="J965" i="1"/>
  <c r="J964" i="1"/>
  <c r="J963" i="1"/>
  <c r="J962" i="1"/>
  <c r="L951" i="1"/>
  <c r="J957" i="1"/>
  <c r="J956" i="1"/>
  <c r="J955" i="1"/>
  <c r="J954" i="1"/>
  <c r="J953" i="1"/>
  <c r="K958" i="1" s="1"/>
  <c r="L942" i="1"/>
  <c r="J948" i="1"/>
  <c r="J947" i="1"/>
  <c r="J946" i="1"/>
  <c r="J945" i="1"/>
  <c r="J944" i="1"/>
  <c r="L933" i="1"/>
  <c r="J939" i="1"/>
  <c r="J938" i="1"/>
  <c r="J937" i="1"/>
  <c r="J936" i="1"/>
  <c r="J935" i="1"/>
  <c r="K940" i="1" s="1"/>
  <c r="L924" i="1"/>
  <c r="J930" i="1"/>
  <c r="J929" i="1"/>
  <c r="J928" i="1"/>
  <c r="J927" i="1"/>
  <c r="J926" i="1"/>
  <c r="L915" i="1"/>
  <c r="J921" i="1"/>
  <c r="J920" i="1"/>
  <c r="J919" i="1"/>
  <c r="J918" i="1"/>
  <c r="J917" i="1"/>
  <c r="K922" i="1" s="1"/>
  <c r="L906" i="1"/>
  <c r="J912" i="1"/>
  <c r="J911" i="1"/>
  <c r="J910" i="1"/>
  <c r="J909" i="1"/>
  <c r="J908" i="1"/>
  <c r="K843" i="1"/>
  <c r="K858" i="1"/>
  <c r="L895" i="1"/>
  <c r="J898" i="1"/>
  <c r="J897" i="1"/>
  <c r="L889" i="1"/>
  <c r="J892" i="1"/>
  <c r="J891" i="1"/>
  <c r="K893" i="1" s="1"/>
  <c r="L883" i="1"/>
  <c r="J886" i="1"/>
  <c r="J885" i="1"/>
  <c r="L877" i="1"/>
  <c r="J880" i="1"/>
  <c r="J879" i="1"/>
  <c r="K881" i="1" s="1"/>
  <c r="K877" i="1" s="1"/>
  <c r="L871" i="1"/>
  <c r="J874" i="1"/>
  <c r="J873" i="1"/>
  <c r="K875" i="1" s="1"/>
  <c r="L865" i="1"/>
  <c r="J868" i="1"/>
  <c r="J867" i="1"/>
  <c r="L859" i="1"/>
  <c r="J862" i="1"/>
  <c r="J861" i="1"/>
  <c r="K863" i="1" s="1"/>
  <c r="K844" i="1"/>
  <c r="L847" i="1"/>
  <c r="J853" i="1"/>
  <c r="J852" i="1"/>
  <c r="J851" i="1"/>
  <c r="J850" i="1"/>
  <c r="J849" i="1"/>
  <c r="M845" i="1"/>
  <c r="K659" i="1"/>
  <c r="L835" i="1"/>
  <c r="J837" i="1"/>
  <c r="K838" i="1" s="1"/>
  <c r="L825" i="1"/>
  <c r="J832" i="1"/>
  <c r="J831" i="1"/>
  <c r="J830" i="1"/>
  <c r="J829" i="1"/>
  <c r="J828" i="1"/>
  <c r="J827" i="1"/>
  <c r="L815" i="1"/>
  <c r="J822" i="1"/>
  <c r="J821" i="1"/>
  <c r="J820" i="1"/>
  <c r="J819" i="1"/>
  <c r="J818" i="1"/>
  <c r="J817" i="1"/>
  <c r="L805" i="1"/>
  <c r="J812" i="1"/>
  <c r="J811" i="1"/>
  <c r="J810" i="1"/>
  <c r="J809" i="1"/>
  <c r="J808" i="1"/>
  <c r="J807" i="1"/>
  <c r="L795" i="1"/>
  <c r="J802" i="1"/>
  <c r="J801" i="1"/>
  <c r="J800" i="1"/>
  <c r="J799" i="1"/>
  <c r="J798" i="1"/>
  <c r="J797" i="1"/>
  <c r="L785" i="1"/>
  <c r="J792" i="1"/>
  <c r="J791" i="1"/>
  <c r="J790" i="1"/>
  <c r="J789" i="1"/>
  <c r="J788" i="1"/>
  <c r="J787" i="1"/>
  <c r="L775" i="1"/>
  <c r="J782" i="1"/>
  <c r="J781" i="1"/>
  <c r="J780" i="1"/>
  <c r="J779" i="1"/>
  <c r="J778" i="1"/>
  <c r="J777" i="1"/>
  <c r="L765" i="1"/>
  <c r="J772" i="1"/>
  <c r="J771" i="1"/>
  <c r="J770" i="1"/>
  <c r="J769" i="1"/>
  <c r="J768" i="1"/>
  <c r="J767" i="1"/>
  <c r="L755" i="1"/>
  <c r="J762" i="1"/>
  <c r="J761" i="1"/>
  <c r="J760" i="1"/>
  <c r="J759" i="1"/>
  <c r="J758" i="1"/>
  <c r="J757" i="1"/>
  <c r="L745" i="1"/>
  <c r="J752" i="1"/>
  <c r="J751" i="1"/>
  <c r="J750" i="1"/>
  <c r="J749" i="1"/>
  <c r="J748" i="1"/>
  <c r="J747" i="1"/>
  <c r="K753" i="1" s="1"/>
  <c r="L735" i="1"/>
  <c r="J742" i="1"/>
  <c r="J741" i="1"/>
  <c r="J740" i="1"/>
  <c r="J739" i="1"/>
  <c r="J738" i="1"/>
  <c r="J737" i="1"/>
  <c r="L724" i="1"/>
  <c r="J732" i="1"/>
  <c r="J731" i="1"/>
  <c r="J730" i="1"/>
  <c r="J729" i="1"/>
  <c r="J728" i="1"/>
  <c r="J727" i="1"/>
  <c r="J726" i="1"/>
  <c r="L713" i="1"/>
  <c r="J721" i="1"/>
  <c r="J720" i="1"/>
  <c r="J719" i="1"/>
  <c r="J718" i="1"/>
  <c r="J717" i="1"/>
  <c r="J716" i="1"/>
  <c r="J715" i="1"/>
  <c r="L703" i="1"/>
  <c r="J710" i="1"/>
  <c r="J709" i="1"/>
  <c r="J708" i="1"/>
  <c r="J707" i="1"/>
  <c r="J706" i="1"/>
  <c r="J705" i="1"/>
  <c r="L694" i="1"/>
  <c r="J700" i="1"/>
  <c r="J699" i="1"/>
  <c r="J698" i="1"/>
  <c r="J697" i="1"/>
  <c r="J696" i="1"/>
  <c r="L684" i="1"/>
  <c r="J691" i="1"/>
  <c r="J690" i="1"/>
  <c r="J689" i="1"/>
  <c r="J688" i="1"/>
  <c r="J687" i="1"/>
  <c r="J686" i="1"/>
  <c r="L675" i="1"/>
  <c r="J681" i="1"/>
  <c r="J680" i="1"/>
  <c r="J679" i="1"/>
  <c r="J678" i="1"/>
  <c r="J677" i="1"/>
  <c r="L665" i="1"/>
  <c r="J672" i="1"/>
  <c r="J671" i="1"/>
  <c r="J670" i="1"/>
  <c r="J669" i="1"/>
  <c r="J668" i="1"/>
  <c r="J667" i="1"/>
  <c r="L660" i="1"/>
  <c r="J662" i="1"/>
  <c r="K663" i="1" s="1"/>
  <c r="K531" i="1"/>
  <c r="L652" i="1"/>
  <c r="J654" i="1"/>
  <c r="K655" i="1" s="1"/>
  <c r="L641" i="1"/>
  <c r="J649" i="1"/>
  <c r="J648" i="1"/>
  <c r="J647" i="1"/>
  <c r="J646" i="1"/>
  <c r="J645" i="1"/>
  <c r="J644" i="1"/>
  <c r="J643" i="1"/>
  <c r="L630" i="1"/>
  <c r="J638" i="1"/>
  <c r="J637" i="1"/>
  <c r="J636" i="1"/>
  <c r="J635" i="1"/>
  <c r="J634" i="1"/>
  <c r="J633" i="1"/>
  <c r="J632" i="1"/>
  <c r="L619" i="1"/>
  <c r="J627" i="1"/>
  <c r="J626" i="1"/>
  <c r="J625" i="1"/>
  <c r="J624" i="1"/>
  <c r="J623" i="1"/>
  <c r="J622" i="1"/>
  <c r="J621" i="1"/>
  <c r="L610" i="1"/>
  <c r="J616" i="1"/>
  <c r="J615" i="1"/>
  <c r="J614" i="1"/>
  <c r="J613" i="1"/>
  <c r="J612" i="1"/>
  <c r="L601" i="1"/>
  <c r="J607" i="1"/>
  <c r="J606" i="1"/>
  <c r="J605" i="1"/>
  <c r="J604" i="1"/>
  <c r="K608" i="1" s="1"/>
  <c r="J603" i="1"/>
  <c r="L592" i="1"/>
  <c r="J598" i="1"/>
  <c r="J597" i="1"/>
  <c r="J596" i="1"/>
  <c r="J595" i="1"/>
  <c r="J594" i="1"/>
  <c r="L582" i="1"/>
  <c r="J589" i="1"/>
  <c r="J588" i="1"/>
  <c r="J587" i="1"/>
  <c r="J586" i="1"/>
  <c r="K590" i="1" s="1"/>
  <c r="J585" i="1"/>
  <c r="J584" i="1"/>
  <c r="L572" i="1"/>
  <c r="J579" i="1"/>
  <c r="J578" i="1"/>
  <c r="J577" i="1"/>
  <c r="J576" i="1"/>
  <c r="J575" i="1"/>
  <c r="J574" i="1"/>
  <c r="L562" i="1"/>
  <c r="J569" i="1"/>
  <c r="J568" i="1"/>
  <c r="J567" i="1"/>
  <c r="J566" i="1"/>
  <c r="J565" i="1"/>
  <c r="J564" i="1"/>
  <c r="K570" i="1" s="1"/>
  <c r="M570" i="1" s="1"/>
  <c r="M562" i="1" s="1"/>
  <c r="L552" i="1"/>
  <c r="J559" i="1"/>
  <c r="J558" i="1"/>
  <c r="J557" i="1"/>
  <c r="J556" i="1"/>
  <c r="J555" i="1"/>
  <c r="J554" i="1"/>
  <c r="L542" i="1"/>
  <c r="J549" i="1"/>
  <c r="J548" i="1"/>
  <c r="J547" i="1"/>
  <c r="J546" i="1"/>
  <c r="K550" i="1" s="1"/>
  <c r="J545" i="1"/>
  <c r="J544" i="1"/>
  <c r="L532" i="1"/>
  <c r="J539" i="1"/>
  <c r="J538" i="1"/>
  <c r="J537" i="1"/>
  <c r="J536" i="1"/>
  <c r="J535" i="1"/>
  <c r="J534" i="1"/>
  <c r="K4" i="1"/>
  <c r="K386" i="1"/>
  <c r="L522" i="1"/>
  <c r="J524" i="1"/>
  <c r="K525" i="1" s="1"/>
  <c r="L517" i="1"/>
  <c r="J519" i="1"/>
  <c r="K520" i="1" s="1"/>
  <c r="L512" i="1"/>
  <c r="K515" i="1"/>
  <c r="J514" i="1"/>
  <c r="L506" i="1"/>
  <c r="J509" i="1"/>
  <c r="J508" i="1"/>
  <c r="K510" i="1" s="1"/>
  <c r="M510" i="1" s="1"/>
  <c r="M506" i="1" s="1"/>
  <c r="L500" i="1"/>
  <c r="J503" i="1"/>
  <c r="J502" i="1"/>
  <c r="L494" i="1"/>
  <c r="J497" i="1"/>
  <c r="J496" i="1"/>
  <c r="K498" i="1" s="1"/>
  <c r="L489" i="1"/>
  <c r="J491" i="1"/>
  <c r="K492" i="1" s="1"/>
  <c r="L484" i="1"/>
  <c r="J486" i="1"/>
  <c r="K487" i="1" s="1"/>
  <c r="K484" i="1" s="1"/>
  <c r="L479" i="1"/>
  <c r="J481" i="1"/>
  <c r="K482" i="1" s="1"/>
  <c r="L472" i="1"/>
  <c r="J476" i="1"/>
  <c r="J475" i="1"/>
  <c r="J474" i="1"/>
  <c r="L467" i="1"/>
  <c r="J469" i="1"/>
  <c r="K470" i="1" s="1"/>
  <c r="K467" i="1" s="1"/>
  <c r="L462" i="1"/>
  <c r="J464" i="1"/>
  <c r="K465" i="1" s="1"/>
  <c r="L457" i="1"/>
  <c r="M460" i="1"/>
  <c r="M457" i="1" s="1"/>
  <c r="J459" i="1"/>
  <c r="K460" i="1" s="1"/>
  <c r="K457" i="1" s="1"/>
  <c r="L452" i="1"/>
  <c r="J454" i="1"/>
  <c r="K455" i="1" s="1"/>
  <c r="L446" i="1"/>
  <c r="J449" i="1"/>
  <c r="J448" i="1"/>
  <c r="L440" i="1"/>
  <c r="J443" i="1"/>
  <c r="J442" i="1"/>
  <c r="K444" i="1" s="1"/>
  <c r="L434" i="1"/>
  <c r="J437" i="1"/>
  <c r="J436" i="1"/>
  <c r="L429" i="1"/>
  <c r="J431" i="1"/>
  <c r="K432" i="1" s="1"/>
  <c r="L423" i="1"/>
  <c r="K427" i="1"/>
  <c r="J426" i="1"/>
  <c r="J425" i="1"/>
  <c r="L417" i="1"/>
  <c r="J420" i="1"/>
  <c r="J419" i="1"/>
  <c r="L412" i="1"/>
  <c r="K415" i="1"/>
  <c r="M415" i="1" s="1"/>
  <c r="M412" i="1" s="1"/>
  <c r="J414" i="1"/>
  <c r="L407" i="1"/>
  <c r="J409" i="1"/>
  <c r="K410" i="1" s="1"/>
  <c r="L402" i="1"/>
  <c r="J404" i="1"/>
  <c r="K405" i="1" s="1"/>
  <c r="L397" i="1"/>
  <c r="K400" i="1"/>
  <c r="J399" i="1"/>
  <c r="L392" i="1"/>
  <c r="K395" i="1"/>
  <c r="M395" i="1" s="1"/>
  <c r="M392" i="1" s="1"/>
  <c r="J394" i="1"/>
  <c r="L387" i="1"/>
  <c r="J389" i="1"/>
  <c r="K390" i="1" s="1"/>
  <c r="K306" i="1"/>
  <c r="L378" i="1"/>
  <c r="J381" i="1"/>
  <c r="J380" i="1"/>
  <c r="L373" i="1"/>
  <c r="J375" i="1"/>
  <c r="K376" i="1" s="1"/>
  <c r="M376" i="1" s="1"/>
  <c r="M373" i="1" s="1"/>
  <c r="L368" i="1"/>
  <c r="K371" i="1"/>
  <c r="J370" i="1"/>
  <c r="L363" i="1"/>
  <c r="J365" i="1"/>
  <c r="K366" i="1" s="1"/>
  <c r="M366" i="1" s="1"/>
  <c r="M363" i="1" s="1"/>
  <c r="L358" i="1"/>
  <c r="K361" i="1"/>
  <c r="J360" i="1"/>
  <c r="L353" i="1"/>
  <c r="J355" i="1"/>
  <c r="K356" i="1" s="1"/>
  <c r="M356" i="1" s="1"/>
  <c r="M353" i="1" s="1"/>
  <c r="L348" i="1"/>
  <c r="J350" i="1"/>
  <c r="K351" i="1" s="1"/>
  <c r="L343" i="1"/>
  <c r="K343" i="1"/>
  <c r="J345" i="1"/>
  <c r="K346" i="1" s="1"/>
  <c r="M346" i="1" s="1"/>
  <c r="M343" i="1" s="1"/>
  <c r="L338" i="1"/>
  <c r="J340" i="1"/>
  <c r="K341" i="1" s="1"/>
  <c r="L333" i="1"/>
  <c r="J335" i="1"/>
  <c r="K336" i="1" s="1"/>
  <c r="M336" i="1" s="1"/>
  <c r="M333" i="1" s="1"/>
  <c r="L327" i="1"/>
  <c r="K331" i="1"/>
  <c r="J330" i="1"/>
  <c r="J329" i="1"/>
  <c r="L322" i="1"/>
  <c r="J324" i="1"/>
  <c r="K325" i="1" s="1"/>
  <c r="L317" i="1"/>
  <c r="J319" i="1"/>
  <c r="K320" i="1" s="1"/>
  <c r="L312" i="1"/>
  <c r="J314" i="1"/>
  <c r="K315" i="1" s="1"/>
  <c r="L307" i="1"/>
  <c r="J309" i="1"/>
  <c r="K310" i="1" s="1"/>
  <c r="K207" i="1"/>
  <c r="L299" i="1"/>
  <c r="J301" i="1"/>
  <c r="K302" i="1" s="1"/>
  <c r="L294" i="1"/>
  <c r="J296" i="1"/>
  <c r="K297" i="1" s="1"/>
  <c r="M297" i="1" s="1"/>
  <c r="M294" i="1" s="1"/>
  <c r="L289" i="1"/>
  <c r="K292" i="1"/>
  <c r="J291" i="1"/>
  <c r="L284" i="1"/>
  <c r="J286" i="1"/>
  <c r="K287" i="1" s="1"/>
  <c r="M287" i="1" s="1"/>
  <c r="M284" i="1" s="1"/>
  <c r="L279" i="1"/>
  <c r="K282" i="1"/>
  <c r="J281" i="1"/>
  <c r="L274" i="1"/>
  <c r="J276" i="1"/>
  <c r="K277" i="1" s="1"/>
  <c r="M277" i="1" s="1"/>
  <c r="M274" i="1" s="1"/>
  <c r="L269" i="1"/>
  <c r="J271" i="1"/>
  <c r="K272" i="1" s="1"/>
  <c r="L264" i="1"/>
  <c r="K264" i="1"/>
  <c r="J266" i="1"/>
  <c r="K267" i="1" s="1"/>
  <c r="M267" i="1" s="1"/>
  <c r="M264" i="1" s="1"/>
  <c r="L259" i="1"/>
  <c r="J261" i="1"/>
  <c r="K262" i="1" s="1"/>
  <c r="L254" i="1"/>
  <c r="M257" i="1"/>
  <c r="M254" i="1" s="1"/>
  <c r="J256" i="1"/>
  <c r="K257" i="1" s="1"/>
  <c r="K254" i="1" s="1"/>
  <c r="L249" i="1"/>
  <c r="J251" i="1"/>
  <c r="K252" i="1" s="1"/>
  <c r="L244" i="1"/>
  <c r="J246" i="1"/>
  <c r="K247" i="1" s="1"/>
  <c r="M247" i="1" s="1"/>
  <c r="M244" i="1" s="1"/>
  <c r="L239" i="1"/>
  <c r="K242" i="1"/>
  <c r="K239" i="1" s="1"/>
  <c r="J241" i="1"/>
  <c r="L234" i="1"/>
  <c r="M237" i="1"/>
  <c r="M234" i="1" s="1"/>
  <c r="J236" i="1"/>
  <c r="K237" i="1" s="1"/>
  <c r="K234" i="1" s="1"/>
  <c r="L228" i="1"/>
  <c r="J231" i="1"/>
  <c r="J230" i="1"/>
  <c r="L223" i="1"/>
  <c r="J225" i="1"/>
  <c r="K226" i="1" s="1"/>
  <c r="L218" i="1"/>
  <c r="K221" i="1"/>
  <c r="K218" i="1" s="1"/>
  <c r="J220" i="1"/>
  <c r="L213" i="1"/>
  <c r="J215" i="1"/>
  <c r="K216" i="1" s="1"/>
  <c r="M216" i="1" s="1"/>
  <c r="M213" i="1" s="1"/>
  <c r="L208" i="1"/>
  <c r="J210" i="1"/>
  <c r="K211" i="1" s="1"/>
  <c r="K73" i="1"/>
  <c r="L200" i="1"/>
  <c r="J202" i="1"/>
  <c r="K203" i="1" s="1"/>
  <c r="L195" i="1"/>
  <c r="J197" i="1"/>
  <c r="K198" i="1" s="1"/>
  <c r="L190" i="1"/>
  <c r="J192" i="1"/>
  <c r="K193" i="1" s="1"/>
  <c r="L185" i="1"/>
  <c r="J187" i="1"/>
  <c r="K188" i="1" s="1"/>
  <c r="L179" i="1"/>
  <c r="J182" i="1"/>
  <c r="J181" i="1"/>
  <c r="K183" i="1" s="1"/>
  <c r="L174" i="1"/>
  <c r="K177" i="1"/>
  <c r="K174" i="1" s="1"/>
  <c r="J176" i="1"/>
  <c r="L169" i="1"/>
  <c r="K172" i="1"/>
  <c r="M172" i="1" s="1"/>
  <c r="M169" i="1" s="1"/>
  <c r="J171" i="1"/>
  <c r="L164" i="1"/>
  <c r="J166" i="1"/>
  <c r="K167" i="1" s="1"/>
  <c r="K164" i="1" s="1"/>
  <c r="L158" i="1"/>
  <c r="J161" i="1"/>
  <c r="J160" i="1"/>
  <c r="L152" i="1"/>
  <c r="J155" i="1"/>
  <c r="J154" i="1"/>
  <c r="K156" i="1" s="1"/>
  <c r="L145" i="1"/>
  <c r="J149" i="1"/>
  <c r="J148" i="1"/>
  <c r="K150" i="1" s="1"/>
  <c r="K145" i="1" s="1"/>
  <c r="J147" i="1"/>
  <c r="L139" i="1"/>
  <c r="J142" i="1"/>
  <c r="J141" i="1"/>
  <c r="K143" i="1" s="1"/>
  <c r="K139" i="1" s="1"/>
  <c r="L132" i="1"/>
  <c r="J136" i="1"/>
  <c r="J135" i="1"/>
  <c r="J134" i="1"/>
  <c r="L127" i="1"/>
  <c r="J129" i="1"/>
  <c r="K130" i="1" s="1"/>
  <c r="L121" i="1"/>
  <c r="J124" i="1"/>
  <c r="J123" i="1"/>
  <c r="K125" i="1" s="1"/>
  <c r="L116" i="1"/>
  <c r="K119" i="1"/>
  <c r="K116" i="1" s="1"/>
  <c r="J118" i="1"/>
  <c r="L111" i="1"/>
  <c r="K114" i="1"/>
  <c r="M114" i="1" s="1"/>
  <c r="M111" i="1" s="1"/>
  <c r="J113" i="1"/>
  <c r="L105" i="1"/>
  <c r="J108" i="1"/>
  <c r="J107" i="1"/>
  <c r="K109" i="1" s="1"/>
  <c r="K105" i="1" s="1"/>
  <c r="L99" i="1"/>
  <c r="J102" i="1"/>
  <c r="J101" i="1"/>
  <c r="K103" i="1" s="1"/>
  <c r="L94" i="1"/>
  <c r="J96" i="1"/>
  <c r="K97" i="1" s="1"/>
  <c r="L89" i="1"/>
  <c r="K92" i="1"/>
  <c r="K89" i="1" s="1"/>
  <c r="J91" i="1"/>
  <c r="L84" i="1"/>
  <c r="K87" i="1"/>
  <c r="M87" i="1" s="1"/>
  <c r="M84" i="1" s="1"/>
  <c r="J86" i="1"/>
  <c r="L79" i="1"/>
  <c r="J81" i="1"/>
  <c r="K82" i="1" s="1"/>
  <c r="K79" i="1" s="1"/>
  <c r="L74" i="1"/>
  <c r="J76" i="1"/>
  <c r="K77" i="1" s="1"/>
  <c r="K5" i="1"/>
  <c r="L66" i="1"/>
  <c r="J68" i="1"/>
  <c r="K69" i="1" s="1"/>
  <c r="L61" i="1"/>
  <c r="J63" i="1"/>
  <c r="K64" i="1" s="1"/>
  <c r="L56" i="1"/>
  <c r="J58" i="1"/>
  <c r="K59" i="1" s="1"/>
  <c r="L51" i="1"/>
  <c r="J53" i="1"/>
  <c r="K54" i="1" s="1"/>
  <c r="L46" i="1"/>
  <c r="J48" i="1"/>
  <c r="K49" i="1" s="1"/>
  <c r="L41" i="1"/>
  <c r="J43" i="1"/>
  <c r="K44" i="1" s="1"/>
  <c r="L36" i="1"/>
  <c r="J38" i="1"/>
  <c r="K39" i="1" s="1"/>
  <c r="L31" i="1"/>
  <c r="J33" i="1"/>
  <c r="K34" i="1" s="1"/>
  <c r="L26" i="1"/>
  <c r="J28" i="1"/>
  <c r="K29" i="1" s="1"/>
  <c r="L21" i="1"/>
  <c r="J23" i="1"/>
  <c r="K24" i="1" s="1"/>
  <c r="L16" i="1"/>
  <c r="J18" i="1"/>
  <c r="K19" i="1" s="1"/>
  <c r="L11" i="1"/>
  <c r="J13" i="1"/>
  <c r="K14" i="1" s="1"/>
  <c r="L6" i="1"/>
  <c r="J8" i="1"/>
  <c r="K9" i="1" s="1"/>
  <c r="M432" i="1" l="1"/>
  <c r="M429" i="1" s="1"/>
  <c r="K429" i="1"/>
  <c r="M77" i="1"/>
  <c r="M74" i="1" s="1"/>
  <c r="K74" i="1"/>
  <c r="K307" i="1"/>
  <c r="M310" i="1"/>
  <c r="M307" i="1" s="1"/>
  <c r="K317" i="1"/>
  <c r="M320" i="1"/>
  <c r="M317" i="1" s="1"/>
  <c r="M97" i="1"/>
  <c r="M94" i="1" s="1"/>
  <c r="K94" i="1"/>
  <c r="M211" i="1"/>
  <c r="M208" i="1" s="1"/>
  <c r="K208" i="1"/>
  <c r="M405" i="1"/>
  <c r="M402" i="1" s="1"/>
  <c r="K402" i="1"/>
  <c r="M520" i="1"/>
  <c r="M517" i="1" s="1"/>
  <c r="K517" i="1"/>
  <c r="K833" i="1"/>
  <c r="K111" i="1"/>
  <c r="M221" i="1"/>
  <c r="M218" i="1" s="1"/>
  <c r="K244" i="1"/>
  <c r="K412" i="1"/>
  <c r="K450" i="1"/>
  <c r="M487" i="1"/>
  <c r="M484" i="1" s="1"/>
  <c r="K504" i="1"/>
  <c r="K500" i="1" s="1"/>
  <c r="K560" i="1"/>
  <c r="K552" i="1" s="1"/>
  <c r="K673" i="1"/>
  <c r="K692" i="1"/>
  <c r="K701" i="1"/>
  <c r="K694" i="1" s="1"/>
  <c r="K722" i="1"/>
  <c r="K733" i="1"/>
  <c r="K743" i="1"/>
  <c r="K783" i="1"/>
  <c r="K775" i="1" s="1"/>
  <c r="K823" i="1"/>
  <c r="K869" i="1"/>
  <c r="K899" i="1"/>
  <c r="K1062" i="1"/>
  <c r="K1055" i="1" s="1"/>
  <c r="K1080" i="1"/>
  <c r="K1101" i="1"/>
  <c r="K1119" i="1"/>
  <c r="K1137" i="1"/>
  <c r="K1130" i="1" s="1"/>
  <c r="K1156" i="1"/>
  <c r="L1182" i="1"/>
  <c r="M1182" i="1" s="1"/>
  <c r="M1171" i="1" s="1"/>
  <c r="K477" i="1"/>
  <c r="K472" i="1" s="1"/>
  <c r="K599" i="1"/>
  <c r="M599" i="1" s="1"/>
  <c r="M592" i="1" s="1"/>
  <c r="K711" i="1"/>
  <c r="K773" i="1"/>
  <c r="K813" i="1"/>
  <c r="K913" i="1"/>
  <c r="M913" i="1" s="1"/>
  <c r="M906" i="1" s="1"/>
  <c r="K931" i="1"/>
  <c r="K949" i="1"/>
  <c r="K967" i="1"/>
  <c r="K981" i="1"/>
  <c r="M981" i="1" s="1"/>
  <c r="M974" i="1" s="1"/>
  <c r="K999" i="1"/>
  <c r="K1017" i="1"/>
  <c r="K1035" i="1"/>
  <c r="K1053" i="1"/>
  <c r="M1053" i="1" s="1"/>
  <c r="M1046" i="1" s="1"/>
  <c r="K1071" i="1"/>
  <c r="K793" i="1"/>
  <c r="K84" i="1"/>
  <c r="K137" i="1"/>
  <c r="K132" i="1" s="1"/>
  <c r="K162" i="1"/>
  <c r="K169" i="1"/>
  <c r="K232" i="1"/>
  <c r="K284" i="1"/>
  <c r="K363" i="1"/>
  <c r="K392" i="1"/>
  <c r="K628" i="1"/>
  <c r="K639" i="1"/>
  <c r="K630" i="1" s="1"/>
  <c r="K650" i="1"/>
  <c r="K682" i="1"/>
  <c r="K763" i="1"/>
  <c r="K803" i="1"/>
  <c r="K795" i="1" s="1"/>
  <c r="K854" i="1"/>
  <c r="K887" i="1"/>
  <c r="K1092" i="1"/>
  <c r="K1110" i="1"/>
  <c r="M1110" i="1" s="1"/>
  <c r="M1103" i="1" s="1"/>
  <c r="K1128" i="1"/>
  <c r="K1146" i="1"/>
  <c r="M19" i="1"/>
  <c r="M16" i="1" s="1"/>
  <c r="K16" i="1"/>
  <c r="M39" i="1"/>
  <c r="M36" i="1" s="1"/>
  <c r="K36" i="1"/>
  <c r="M59" i="1"/>
  <c r="M56" i="1" s="1"/>
  <c r="K56" i="1"/>
  <c r="M162" i="1"/>
  <c r="M158" i="1" s="1"/>
  <c r="K158" i="1"/>
  <c r="K195" i="1"/>
  <c r="M198" i="1"/>
  <c r="M195" i="1" s="1"/>
  <c r="K228" i="1"/>
  <c r="M232" i="1"/>
  <c r="M228" i="1" s="1"/>
  <c r="K99" i="1"/>
  <c r="M103" i="1"/>
  <c r="M99" i="1" s="1"/>
  <c r="K152" i="1"/>
  <c r="M156" i="1"/>
  <c r="M152" i="1" s="1"/>
  <c r="M183" i="1"/>
  <c r="M179" i="1" s="1"/>
  <c r="K179" i="1"/>
  <c r="M226" i="1"/>
  <c r="M223" i="1" s="1"/>
  <c r="K223" i="1"/>
  <c r="K542" i="1"/>
  <c r="M550" i="1"/>
  <c r="M542" i="1" s="1"/>
  <c r="K582" i="1"/>
  <c r="M590" i="1"/>
  <c r="M582" i="1" s="1"/>
  <c r="K601" i="1"/>
  <c r="M608" i="1"/>
  <c r="M601" i="1" s="1"/>
  <c r="K11" i="1"/>
  <c r="M14" i="1"/>
  <c r="M11" i="1" s="1"/>
  <c r="K31" i="1"/>
  <c r="M34" i="1"/>
  <c r="M31" i="1" s="1"/>
  <c r="K41" i="1"/>
  <c r="M44" i="1"/>
  <c r="M41" i="1" s="1"/>
  <c r="K51" i="1"/>
  <c r="M54" i="1"/>
  <c r="M51" i="1" s="1"/>
  <c r="K61" i="1"/>
  <c r="M64" i="1"/>
  <c r="M61" i="1" s="1"/>
  <c r="K127" i="1"/>
  <c r="M130" i="1"/>
  <c r="M127" i="1" s="1"/>
  <c r="M193" i="1"/>
  <c r="M190" i="1" s="1"/>
  <c r="K190" i="1"/>
  <c r="M203" i="1"/>
  <c r="M200" i="1" s="1"/>
  <c r="K200" i="1"/>
  <c r="M9" i="1"/>
  <c r="M6" i="1" s="1"/>
  <c r="K6" i="1"/>
  <c r="M29" i="1"/>
  <c r="M26" i="1" s="1"/>
  <c r="K26" i="1"/>
  <c r="M49" i="1"/>
  <c r="M46" i="1" s="1"/>
  <c r="K46" i="1"/>
  <c r="M69" i="1"/>
  <c r="M66" i="1" s="1"/>
  <c r="K66" i="1"/>
  <c r="K185" i="1"/>
  <c r="M188" i="1"/>
  <c r="M185" i="1" s="1"/>
  <c r="K249" i="1"/>
  <c r="M252" i="1"/>
  <c r="M249" i="1" s="1"/>
  <c r="K21" i="1"/>
  <c r="M24" i="1"/>
  <c r="M21" i="1" s="1"/>
  <c r="M125" i="1"/>
  <c r="M121" i="1" s="1"/>
  <c r="K121" i="1"/>
  <c r="K259" i="1"/>
  <c r="M262" i="1"/>
  <c r="M259" i="1" s="1"/>
  <c r="M628" i="1"/>
  <c r="M619" i="1" s="1"/>
  <c r="K619" i="1"/>
  <c r="M639" i="1"/>
  <c r="M630" i="1" s="1"/>
  <c r="M650" i="1"/>
  <c r="M641" i="1" s="1"/>
  <c r="K641" i="1"/>
  <c r="K652" i="1"/>
  <c r="M655" i="1"/>
  <c r="M652" i="1" s="1"/>
  <c r="K675" i="1"/>
  <c r="M682" i="1"/>
  <c r="M675" i="1" s="1"/>
  <c r="K755" i="1"/>
  <c r="M763" i="1"/>
  <c r="M755" i="1" s="1"/>
  <c r="K835" i="1"/>
  <c r="M838" i="1"/>
  <c r="M835" i="1" s="1"/>
  <c r="K847" i="1"/>
  <c r="M854" i="1"/>
  <c r="M847" i="1" s="1"/>
  <c r="L856" i="1" s="1"/>
  <c r="K883" i="1"/>
  <c r="M887" i="1"/>
  <c r="M883" i="1" s="1"/>
  <c r="K1085" i="1"/>
  <c r="M1092" i="1"/>
  <c r="M1085" i="1" s="1"/>
  <c r="K1103" i="1"/>
  <c r="K1121" i="1"/>
  <c r="M1128" i="1"/>
  <c r="M1121" i="1" s="1"/>
  <c r="K1139" i="1"/>
  <c r="M1146" i="1"/>
  <c r="M1139" i="1" s="1"/>
  <c r="M82" i="1"/>
  <c r="M79" i="1" s="1"/>
  <c r="M92" i="1"/>
  <c r="M89" i="1" s="1"/>
  <c r="M109" i="1"/>
  <c r="M105" i="1" s="1"/>
  <c r="M119" i="1"/>
  <c r="M116" i="1" s="1"/>
  <c r="M143" i="1"/>
  <c r="M139" i="1" s="1"/>
  <c r="M150" i="1"/>
  <c r="M145" i="1" s="1"/>
  <c r="M167" i="1"/>
  <c r="M164" i="1" s="1"/>
  <c r="M177" i="1"/>
  <c r="M174" i="1" s="1"/>
  <c r="K213" i="1"/>
  <c r="K289" i="1"/>
  <c r="M292" i="1"/>
  <c r="M289" i="1" s="1"/>
  <c r="K294" i="1"/>
  <c r="K312" i="1"/>
  <c r="M315" i="1"/>
  <c r="M312" i="1" s="1"/>
  <c r="K348" i="1"/>
  <c r="M351" i="1"/>
  <c r="M348" i="1" s="1"/>
  <c r="K353" i="1"/>
  <c r="K382" i="1"/>
  <c r="K421" i="1"/>
  <c r="K438" i="1"/>
  <c r="K452" i="1"/>
  <c r="M455" i="1"/>
  <c r="M452" i="1" s="1"/>
  <c r="M470" i="1"/>
  <c r="M467" i="1" s="1"/>
  <c r="K489" i="1"/>
  <c r="M492" i="1"/>
  <c r="M489" i="1" s="1"/>
  <c r="K494" i="1"/>
  <c r="M498" i="1"/>
  <c r="M494" i="1" s="1"/>
  <c r="K512" i="1"/>
  <c r="M515" i="1"/>
  <c r="M512" i="1" s="1"/>
  <c r="K522" i="1"/>
  <c r="M525" i="1"/>
  <c r="M522" i="1" s="1"/>
  <c r="M560" i="1"/>
  <c r="M552" i="1" s="1"/>
  <c r="K562" i="1"/>
  <c r="K279" i="1"/>
  <c r="M282" i="1"/>
  <c r="M279" i="1" s="1"/>
  <c r="K338" i="1"/>
  <c r="M341" i="1"/>
  <c r="M338" i="1" s="1"/>
  <c r="K387" i="1"/>
  <c r="M390" i="1"/>
  <c r="M387" i="1" s="1"/>
  <c r="K397" i="1"/>
  <c r="M400" i="1"/>
  <c r="M397" i="1" s="1"/>
  <c r="K407" i="1"/>
  <c r="M410" i="1"/>
  <c r="M407" i="1" s="1"/>
  <c r="K423" i="1"/>
  <c r="M427" i="1"/>
  <c r="M423" i="1" s="1"/>
  <c r="K440" i="1"/>
  <c r="M444" i="1"/>
  <c r="M440" i="1" s="1"/>
  <c r="K462" i="1"/>
  <c r="M465" i="1"/>
  <c r="M462" i="1" s="1"/>
  <c r="M477" i="1"/>
  <c r="M472" i="1" s="1"/>
  <c r="M504" i="1"/>
  <c r="M500" i="1" s="1"/>
  <c r="K506" i="1"/>
  <c r="K299" i="1"/>
  <c r="M302" i="1"/>
  <c r="M299" i="1" s="1"/>
  <c r="K358" i="1"/>
  <c r="M361" i="1"/>
  <c r="M358" i="1" s="1"/>
  <c r="K479" i="1"/>
  <c r="M482" i="1"/>
  <c r="M479" i="1" s="1"/>
  <c r="M242" i="1"/>
  <c r="M239" i="1" s="1"/>
  <c r="K269" i="1"/>
  <c r="M272" i="1"/>
  <c r="M269" i="1" s="1"/>
  <c r="K274" i="1"/>
  <c r="K322" i="1"/>
  <c r="M325" i="1"/>
  <c r="M322" i="1" s="1"/>
  <c r="K327" i="1"/>
  <c r="M331" i="1"/>
  <c r="M327" i="1" s="1"/>
  <c r="K333" i="1"/>
  <c r="K368" i="1"/>
  <c r="M371" i="1"/>
  <c r="M368" i="1" s="1"/>
  <c r="K373" i="1"/>
  <c r="K540" i="1"/>
  <c r="K580" i="1"/>
  <c r="K617" i="1"/>
  <c r="M753" i="1"/>
  <c r="M745" i="1" s="1"/>
  <c r="K745" i="1"/>
  <c r="M793" i="1"/>
  <c r="M785" i="1" s="1"/>
  <c r="K785" i="1"/>
  <c r="M833" i="1"/>
  <c r="M825" i="1" s="1"/>
  <c r="K825" i="1"/>
  <c r="M875" i="1"/>
  <c r="M871" i="1" s="1"/>
  <c r="K871" i="1"/>
  <c r="K915" i="1"/>
  <c r="M922" i="1"/>
  <c r="M915" i="1" s="1"/>
  <c r="K933" i="1"/>
  <c r="M940" i="1"/>
  <c r="M933" i="1" s="1"/>
  <c r="K951" i="1"/>
  <c r="M958" i="1"/>
  <c r="M951" i="1" s="1"/>
  <c r="K983" i="1"/>
  <c r="M990" i="1"/>
  <c r="M983" i="1" s="1"/>
  <c r="K1001" i="1"/>
  <c r="M1008" i="1"/>
  <c r="M1001" i="1" s="1"/>
  <c r="K1019" i="1"/>
  <c r="M1026" i="1"/>
  <c r="M1019" i="1" s="1"/>
  <c r="K1037" i="1"/>
  <c r="M1044" i="1"/>
  <c r="M1037" i="1" s="1"/>
  <c r="M1167" i="1"/>
  <c r="M1158" i="1" s="1"/>
  <c r="K1158" i="1"/>
  <c r="M673" i="1"/>
  <c r="M665" i="1" s="1"/>
  <c r="K665" i="1"/>
  <c r="K684" i="1"/>
  <c r="M692" i="1"/>
  <c r="M684" i="1" s="1"/>
  <c r="M701" i="1"/>
  <c r="M694" i="1" s="1"/>
  <c r="K713" i="1"/>
  <c r="M722" i="1"/>
  <c r="M713" i="1" s="1"/>
  <c r="K724" i="1"/>
  <c r="M733" i="1"/>
  <c r="M724" i="1" s="1"/>
  <c r="K735" i="1"/>
  <c r="M743" i="1"/>
  <c r="M735" i="1" s="1"/>
  <c r="M783" i="1"/>
  <c r="M775" i="1" s="1"/>
  <c r="K815" i="1"/>
  <c r="M823" i="1"/>
  <c r="M815" i="1" s="1"/>
  <c r="K865" i="1"/>
  <c r="M869" i="1"/>
  <c r="M865" i="1" s="1"/>
  <c r="M899" i="1"/>
  <c r="M895" i="1" s="1"/>
  <c r="K895" i="1"/>
  <c r="M1062" i="1"/>
  <c r="M1055" i="1" s="1"/>
  <c r="K1073" i="1"/>
  <c r="M1080" i="1"/>
  <c r="M1073" i="1" s="1"/>
  <c r="K1094" i="1"/>
  <c r="M1101" i="1"/>
  <c r="M1094" i="1" s="1"/>
  <c r="K1112" i="1"/>
  <c r="M1119" i="1"/>
  <c r="M1112" i="1" s="1"/>
  <c r="M1137" i="1"/>
  <c r="M1130" i="1" s="1"/>
  <c r="M1156" i="1"/>
  <c r="M1148" i="1" s="1"/>
  <c r="K1148" i="1"/>
  <c r="K660" i="1"/>
  <c r="M663" i="1"/>
  <c r="M660" i="1" s="1"/>
  <c r="K703" i="1"/>
  <c r="M711" i="1"/>
  <c r="M703" i="1" s="1"/>
  <c r="K765" i="1"/>
  <c r="M773" i="1"/>
  <c r="M765" i="1" s="1"/>
  <c r="K805" i="1"/>
  <c r="M813" i="1"/>
  <c r="M805" i="1" s="1"/>
  <c r="K859" i="1"/>
  <c r="M863" i="1"/>
  <c r="M859" i="1" s="1"/>
  <c r="K889" i="1"/>
  <c r="M893" i="1"/>
  <c r="M889" i="1" s="1"/>
  <c r="M931" i="1"/>
  <c r="M924" i="1" s="1"/>
  <c r="K924" i="1"/>
  <c r="M949" i="1"/>
  <c r="M942" i="1" s="1"/>
  <c r="K942" i="1"/>
  <c r="M967" i="1"/>
  <c r="M960" i="1" s="1"/>
  <c r="K960" i="1"/>
  <c r="M999" i="1"/>
  <c r="M992" i="1" s="1"/>
  <c r="K992" i="1"/>
  <c r="M1017" i="1"/>
  <c r="M1010" i="1" s="1"/>
  <c r="K1010" i="1"/>
  <c r="M1035" i="1"/>
  <c r="M1028" i="1" s="1"/>
  <c r="K1028" i="1"/>
  <c r="M1071" i="1"/>
  <c r="M1064" i="1" s="1"/>
  <c r="K1064" i="1"/>
  <c r="M881" i="1"/>
  <c r="M877" i="1" s="1"/>
  <c r="L1171" i="1" l="1"/>
  <c r="M803" i="1"/>
  <c r="M795" i="1" s="1"/>
  <c r="K906" i="1"/>
  <c r="M137" i="1"/>
  <c r="M132" i="1" s="1"/>
  <c r="L205" i="1" s="1"/>
  <c r="L304" i="1"/>
  <c r="M304" i="1" s="1"/>
  <c r="M207" i="1" s="1"/>
  <c r="K446" i="1"/>
  <c r="M450" i="1"/>
  <c r="M446" i="1" s="1"/>
  <c r="K1046" i="1"/>
  <c r="K974" i="1"/>
  <c r="K592" i="1"/>
  <c r="L207" i="1"/>
  <c r="K417" i="1"/>
  <c r="M421" i="1"/>
  <c r="M417" i="1" s="1"/>
  <c r="L901" i="1"/>
  <c r="L840" i="1"/>
  <c r="K610" i="1"/>
  <c r="M617" i="1"/>
  <c r="M610" i="1" s="1"/>
  <c r="K378" i="1"/>
  <c r="M382" i="1"/>
  <c r="M378" i="1" s="1"/>
  <c r="L384" i="1" s="1"/>
  <c r="L1169" i="1"/>
  <c r="M856" i="1"/>
  <c r="M844" i="1" s="1"/>
  <c r="L844" i="1"/>
  <c r="L1082" i="1"/>
  <c r="L969" i="1"/>
  <c r="K572" i="1"/>
  <c r="M580" i="1"/>
  <c r="M572" i="1" s="1"/>
  <c r="K532" i="1"/>
  <c r="M540" i="1"/>
  <c r="M532" i="1" s="1"/>
  <c r="K434" i="1"/>
  <c r="M438" i="1"/>
  <c r="M434" i="1" s="1"/>
  <c r="L71" i="1"/>
  <c r="L527" i="1" l="1"/>
  <c r="L386" i="1" s="1"/>
  <c r="L73" i="1"/>
  <c r="M205" i="1"/>
  <c r="M73" i="1" s="1"/>
  <c r="M384" i="1"/>
  <c r="M306" i="1" s="1"/>
  <c r="L306" i="1"/>
  <c r="M527" i="1"/>
  <c r="M386" i="1" s="1"/>
  <c r="L657" i="1"/>
  <c r="L905" i="1"/>
  <c r="M969" i="1"/>
  <c r="M905" i="1" s="1"/>
  <c r="L1084" i="1"/>
  <c r="M1169" i="1"/>
  <c r="M1084" i="1" s="1"/>
  <c r="L5" i="1"/>
  <c r="M71" i="1"/>
  <c r="M5" i="1" s="1"/>
  <c r="M840" i="1"/>
  <c r="M659" i="1" s="1"/>
  <c r="L659" i="1"/>
  <c r="M1082" i="1"/>
  <c r="M973" i="1" s="1"/>
  <c r="L973" i="1"/>
  <c r="L858" i="1"/>
  <c r="M901" i="1"/>
  <c r="M858" i="1" s="1"/>
  <c r="L903" i="1" s="1"/>
  <c r="L529" i="1" l="1"/>
  <c r="M529" i="1" s="1"/>
  <c r="M4" i="1" s="1"/>
  <c r="L843" i="1"/>
  <c r="M903" i="1"/>
  <c r="M843" i="1" s="1"/>
  <c r="L971" i="1" s="1"/>
  <c r="M657" i="1"/>
  <c r="M531" i="1" s="1"/>
  <c r="L531" i="1"/>
  <c r="L4" i="1" l="1"/>
  <c r="L842" i="1"/>
  <c r="M971" i="1"/>
  <c r="M842" i="1" s="1"/>
  <c r="L1184" i="1" s="1"/>
  <c r="M1184" i="1" s="1"/>
  <c r="M1186" i="1" s="1"/>
  <c r="M1187" i="1" s="1"/>
</calcChain>
</file>

<file path=xl/comments1.xml><?xml version="1.0" encoding="utf-8"?>
<comments xmlns="http://schemas.openxmlformats.org/spreadsheetml/2006/main">
  <authors>
    <author>Guerrero Fernández, Gustavo Adolfo</author>
  </authors>
  <commentList>
    <comment ref="A3" authorId="0" shapeId="0">
      <text>
        <r>
          <rPr>
            <b/>
            <sz val="9"/>
            <color indexed="81"/>
            <rFont val="Tahoma"/>
            <family val="2"/>
          </rPr>
          <t>Código del concepto. Ver colores en "Entorno de trabajo: Apariencia"</t>
        </r>
      </text>
    </comment>
    <comment ref="B3" authorId="0" shapeId="0">
      <text>
        <r>
          <rPr>
            <b/>
            <sz val="9"/>
            <color indexed="81"/>
            <rFont val="Tahoma"/>
            <family val="2"/>
          </rPr>
          <t>Naturaleza o tipo de concepto, ver valores de cada naturaleza en la ayuda del menú contextual</t>
        </r>
      </text>
    </comment>
    <comment ref="C3" authorId="0" shapeId="0">
      <text>
        <r>
          <rPr>
            <b/>
            <sz val="9"/>
            <color indexed="81"/>
            <rFont val="Tahoma"/>
            <family val="2"/>
          </rPr>
          <t>Unidad principal de medida del concepto</t>
        </r>
      </text>
    </comment>
    <comment ref="D3" authorId="0" shapeId="0">
      <text>
        <r>
          <rPr>
            <b/>
            <sz val="9"/>
            <color indexed="81"/>
            <rFont val="Tahoma"/>
            <family val="2"/>
          </rPr>
          <t>Descripción corta</t>
        </r>
      </text>
    </comment>
    <comment ref="E3" authorId="0" shapeId="0">
      <text>
        <r>
          <rPr>
            <b/>
            <sz val="9"/>
            <color indexed="81"/>
            <rFont val="Tahoma"/>
            <family val="2"/>
          </rPr>
          <t>Descripción corta de la línea de medición</t>
        </r>
      </text>
    </comment>
    <comment ref="F3" authorId="0" shapeId="0">
      <text>
        <r>
          <rPr>
            <b/>
            <sz val="9"/>
            <color indexed="81"/>
            <rFont val="Tahoma"/>
            <family val="2"/>
          </rPr>
          <t>Columna A: Número de unidades iguales de la línea de medición</t>
        </r>
      </text>
    </comment>
    <comment ref="G3" authorId="0" shapeId="0">
      <text>
        <r>
          <rPr>
            <b/>
            <sz val="9"/>
            <color indexed="81"/>
            <rFont val="Tahoma"/>
            <family val="2"/>
          </rPr>
          <t>Columna B: Longitud de la línea de medición</t>
        </r>
      </text>
    </comment>
    <comment ref="H3" authorId="0" shapeId="0">
      <text>
        <r>
          <rPr>
            <b/>
            <sz val="9"/>
            <color indexed="81"/>
            <rFont val="Tahoma"/>
            <family val="2"/>
          </rPr>
          <t>Columna C: Anchura de la línea de medición</t>
        </r>
      </text>
    </comment>
    <comment ref="I3" authorId="0" shapeId="0">
      <text>
        <r>
          <rPr>
            <b/>
            <sz val="9"/>
            <color indexed="81"/>
            <rFont val="Tahoma"/>
            <family val="2"/>
          </rPr>
          <t>Columna D: Altura de la línea de medición</t>
        </r>
      </text>
    </comment>
    <comment ref="J3" authorId="0" shapeId="0">
      <text>
        <r>
          <rPr>
            <b/>
            <sz val="9"/>
            <color indexed="81"/>
            <rFont val="Tahoma"/>
            <family val="2"/>
          </rPr>
          <t>Cantidad Verde: Referencia a otra partida</t>
        </r>
      </text>
    </comment>
    <comment ref="K3" authorId="0" shapeId="0">
      <text>
        <r>
          <rPr>
            <b/>
            <sz val="9"/>
            <color indexed="81"/>
            <rFont val="Tahoma"/>
            <family val="2"/>
          </rPr>
          <t>Rendimiento o cantidad presupuestada</t>
        </r>
      </text>
    </comment>
    <comment ref="L3" authorId="0" shapeId="0">
      <text>
        <r>
          <rPr>
            <b/>
            <sz val="9"/>
            <color indexed="81"/>
            <rFont val="Tahoma"/>
            <family val="2"/>
          </rPr>
          <t>Precio unitario en el presupuesto</t>
        </r>
      </text>
    </comment>
    <comment ref="M3" authorId="0" shapeId="0">
      <text>
        <r>
          <rPr>
            <b/>
            <sz val="9"/>
            <color indexed="81"/>
            <rFont val="Tahoma"/>
            <family val="2"/>
          </rPr>
          <t>Importe del presupuesto</t>
        </r>
      </text>
    </comment>
  </commentList>
</comments>
</file>

<file path=xl/sharedStrings.xml><?xml version="1.0" encoding="utf-8"?>
<sst xmlns="http://schemas.openxmlformats.org/spreadsheetml/2006/main" count="1578" uniqueCount="552">
  <si>
    <t>INSTALACIÓN DE SISTEMAS DE PROTECCIÓN CONTRA INCENDIOS EN ESTACIONES DE LA LÍNEA 5 DE METRO DE MADRID</t>
  </si>
  <si>
    <t>Presupuesto</t>
  </si>
  <si>
    <t>Código</t>
  </si>
  <si>
    <t>Nat</t>
  </si>
  <si>
    <t>Ud</t>
  </si>
  <si>
    <t>Resumen</t>
  </si>
  <si>
    <t>Comentario</t>
  </si>
  <si>
    <t>N</t>
  </si>
  <si>
    <t>Longitud</t>
  </si>
  <si>
    <t>Anchura</t>
  </si>
  <si>
    <t>Altura</t>
  </si>
  <si>
    <t>Cantidad</t>
  </si>
  <si>
    <t>CanPres</t>
  </si>
  <si>
    <t>Pres</t>
  </si>
  <si>
    <t>ImpPres</t>
  </si>
  <si>
    <t>1</t>
  </si>
  <si>
    <t>Capítulo</t>
  </si>
  <si>
    <t/>
  </si>
  <si>
    <t>ACTUACIONES OBRA CIVIL, MONTAJES Y DESMONTAJES VARIOS</t>
  </si>
  <si>
    <t>1.1</t>
  </si>
  <si>
    <t>QUINTANA</t>
  </si>
  <si>
    <t>ED0870</t>
  </si>
  <si>
    <t>Partida</t>
  </si>
  <si>
    <t>ud</t>
  </si>
  <si>
    <t>DESMONTAJE DE PUERTA METÁLICA. (NOCTURNO)</t>
  </si>
  <si>
    <t>Desmontaje de puerta metálica y cerco, por medios manuales, incluso carga y transporte a vertedero o planta de reciclaje y con p.P. De medios auxiliares y costes indirectos. En horario nocturno.</t>
  </si>
  <si>
    <t>Total ED0870</t>
  </si>
  <si>
    <t>EHAP0090</t>
  </si>
  <si>
    <t>m2</t>
  </si>
  <si>
    <t>PUERTA CORTAFUEGO RF-120 UNA HOJA VITREX (NOCTURNO)</t>
  </si>
  <si>
    <t>Suministro y colocación de puerta cortafuego tipo ei-120 de una hoja vitrex (altura y ancho variable), cara exterior acabada con paneles cerámicos vitrificados igual a los paramentos, de 6 cm. De espesor (para poder colocar cerradura de control) y jambas construidas con chapa esmaltada, relleno ignífugo y resistente a la humedad, y chapa de acero galvanizado todo ello sobre bastidor y cerco de acero galvanizado, con bisagras ocultas de acero inoxidable.
El color y la altura del zócalo inferior dependerá de cada estación.
Homologada, incluido cerradura, pequeño material, tortillería, i/p.P. De medios auxiliares y costes indirectos, totalmente terminada en horario nocturno.</t>
  </si>
  <si>
    <t>Total EHAP0090</t>
  </si>
  <si>
    <t>EHI0100</t>
  </si>
  <si>
    <t>CHAPA DE ACERO INOXIDABLE EN REMATES. (NOCTURNO)</t>
  </si>
  <si>
    <t>Suministro y montaje de chapa de acero inoxidable de 2 mm de espesor, calidad aisi 316, colocada en remates laterales de puertas de andenes con paramentos, lunetos, etc., Incluso p.P. De perfiles de estructura para sujeción de la misma, medios auxiliares y costes indirectos, en horario nocturno.</t>
  </si>
  <si>
    <t>Total EHI0100</t>
  </si>
  <si>
    <t>ED1100X</t>
  </si>
  <si>
    <t>DESMONTAJE REJILLA DE VENTILACIÓN (NOCTURNO)</t>
  </si>
  <si>
    <t>Desmontaje de rejilla de ventilación,  por medios manuales, incluso limpieza, carga y transporte a vertedero o planta de reciclaje y con p.P. De medios auxiliares. En horario nocturno.</t>
  </si>
  <si>
    <t>Total ED1100X</t>
  </si>
  <si>
    <t>EL0230</t>
  </si>
  <si>
    <t>DEMOLICIÓN DE AZULEJO CON MATERIAL DE AGARRE (NOCTURNO)</t>
  </si>
  <si>
    <t>Demolición de revestimiento de azulejo con el correspondiente material de agarre en paramentos verticales, por medios manuales, incluso carga y transporte a vertedero o planta de reciclaje y con p.P. De medios auxiliares y costes indirectos en horario nocturno.</t>
  </si>
  <si>
    <t>Total EL0230</t>
  </si>
  <si>
    <t>EVA0010</t>
  </si>
  <si>
    <t>ALICATADO AZULEJO BLANCO 20X20CM REC.MORTERO (NOCTURNO)</t>
  </si>
  <si>
    <t>Suministro y colocación de alicatado con azulejo blanco 20x20 cm. Colocado a línea, recibido con mortero de cemento cem ii/a-p 32,5 r y arena de miga (m-5), i/p.P. De cortes, ingletes, piezas especiales, esquineros, rejuntado con lechada de cemento blanco bl-v 22,5 y limpieza, medido deduciendo huecos superiores a 1 m2. Con p.P. De medios auxiliares y costes indirectos en horario nocturno.</t>
  </si>
  <si>
    <t>Total EVA0010</t>
  </si>
  <si>
    <t>EL0580</t>
  </si>
  <si>
    <t>m3</t>
  </si>
  <si>
    <t>DEMOLICIÓN MURO H.ARMADO CON COMPRESOR (NOCTURNO)</t>
  </si>
  <si>
    <t>Demolición de muros de hormigón armado de espesor variable, con compresor, incluso limpieza, carga y transporte de escombros al vertedero y con p.P. De medios auxiliares y costes indirectos en horario nocturno.</t>
  </si>
  <si>
    <t>Ampliación acceso cuarto</t>
  </si>
  <si>
    <t>Total EL0580</t>
  </si>
  <si>
    <t>EAT0010</t>
  </si>
  <si>
    <t>TABICÓN DE LADRILLO H/D DE 24X12X8 CM,  (NOCTURNO)</t>
  </si>
  <si>
    <t>Tabicón de 9 cm. De espesor formado con ladrillo de hueco doble, recibido con mortero de cemento y arena de río 1:6., Incluido replanteo, aplomado y recibido de cercos, roturas, humedecido de las piezas y limpieza. Medido sin descontar huecos. Con p.P. De medios auxiliares y costes indirectos en horario nocturno.</t>
  </si>
  <si>
    <t>Huecos laterales y superior entrada</t>
  </si>
  <si>
    <t>Total EAT0010</t>
  </si>
  <si>
    <t>EL0450</t>
  </si>
  <si>
    <t>DEMOLICIÓN DE SOLADO DE TERRAZO O CERÁMICO (NOCTURNO)</t>
  </si>
  <si>
    <t>Demolición de solado de terrazo o baldosa cerámica incluso material de agarre, por medios mecánicos, incluso limpieza, carga y transporte de escombros al vertedero y con p.P. De medios auxiliares y costes indirectos en horario nocturno.</t>
  </si>
  <si>
    <t>Eliminar escalón entrada</t>
  </si>
  <si>
    <t>Total EL0450</t>
  </si>
  <si>
    <t>EJE0100</t>
  </si>
  <si>
    <t>SUMIDERO SIFÓNICO Y REJILLA PVC 110 MM.</t>
  </si>
  <si>
    <t>Suministro e instalación de sumidero sifónico de pvc, para recogida de aguas pluviales o de locales húmedos, de salida vertical, con rejilla de pvc y de 110 mm. De diámetro de salida, instalado y conexionado a la red general de desagüe, incluso con p.P. De pequeño material de agarre y medios auxiliares, sin incluir arqueta de apoyo, totalmente terminado, con p.P. De medios auxiliares y costes indirectos.</t>
  </si>
  <si>
    <t>Total EJE0100</t>
  </si>
  <si>
    <t>ES0080x</t>
  </si>
  <si>
    <t>ARQUETA LADRILLO 51X51X65 CM</t>
  </si>
  <si>
    <t>Suministro y ejecución de arqueta enterrada, de 51x51x65 cm. De medidas interiores, construida con fábrica de ladrillo macizo tosco de 1/2 pie de espesor, recibido con mortero de cemento m-5, colocado sobre solera de hormigón en masa hm-20/p/40/i de 10 cm. De espesor, enfoscada y bruñida por el interior con mortero de cemento csiv-w2 redondeando ángulos, y cerrada superiormente con un tablero de rasillones machihembrados y losa de hormigón hm-20/p/20/i ligeramente armada con mallazo, terminada y sellada con mortero de cemento y con p.P. De medios auxiliares, i/ la excavación y relleno perimetral posterior.</t>
  </si>
  <si>
    <t>Total ES0080x</t>
  </si>
  <si>
    <t>EP0350</t>
  </si>
  <si>
    <t>SOLADO DE GRES PORCELÁNICO 40X40 CM</t>
  </si>
  <si>
    <t>Suministro y colocación de  recubrimiento cerámico mediante el método de colocación en capa fina,  rectificado y biselado de formato nominal de 40x40 cm., espesor  de 14,5±0,7mm, con modulo de rotura mayor de 45n/mm2 y fuerza de rotura mayor de 4500n. con una  absorción de agua muy baja inferior a 0,05%, y con resistencia al resbalamiento clase 1 según cte su1, recibidas con adhesivo cementoso mejorado con tiempo abierto ampliado, rapimax, de butech, c2e según, y rejuntadas con mortero de juntas cementoso colorstuk 0-4, de butech, tipo cg2, para juntas de 0 a 4 mm. incluso crucetas de pvc, formación de juntas perimetrales continuas, de anchura no menor de 5 mm, en los límites con paredes, pilares exentos y elevaciones de nivel y, en su caso, juntas de partición y juntas estructurales o de dilatación existentes en el soporte.
incluye: limpieza y comprobación del grado de humedad de la base, replanteo de la disposición de las baldosas y juntas de movimiento. aplicación del adhesivo. colocación de las crucetas. colocación de las baldosas con llana dentada. relleno de las juntas de movimiento. rejuntado. eliminación y limpieza del material sobrante. limpieza inicial del pavimento al finalizar la obra</t>
  </si>
  <si>
    <t>Total EP0350</t>
  </si>
  <si>
    <t>EJV0030</t>
  </si>
  <si>
    <t>LLAVE DE ESFERA DE 3/4" 20 MM.</t>
  </si>
  <si>
    <t>Suministro y colocación de llave de corte por esfera (grifo tipo jardín), de 3/4" (20 mm.) De diámetro, de latón niquelado o de pvc, colocada mediante unión roscada, soldada o pegada, totalmente equipada, instalada y funcionando.</t>
  </si>
  <si>
    <t>Total EJV0030</t>
  </si>
  <si>
    <t>Total 1.1</t>
  </si>
  <si>
    <t>1.2</t>
  </si>
  <si>
    <t>VENTAS</t>
  </si>
  <si>
    <t>ED0410</t>
  </si>
  <si>
    <t>DESMONTAJE DE IMPERMEABILIZACIÓN DE LAMAS DE FIBRA DE VIDRIO (NOCTURNO)</t>
  </si>
  <si>
    <t>Desmontaje de impermeabilización formada por placas de fibra de vidrio reforzada con resina de poliéster, incluso medios auxiliares, rastreles, anclajes, costes indirectos y transporte a vertedero. En horario nocturno.</t>
  </si>
  <si>
    <t>Total ED0410</t>
  </si>
  <si>
    <t>EL0160X</t>
  </si>
  <si>
    <t>m</t>
  </si>
  <si>
    <t>DESMONTAJE DE CANALON A MANO</t>
  </si>
  <si>
    <t>Demolición de canalones de pvc o similar, por medios manuales, incluso limpieza,  carga y transporte de escombros a vertedero autorizado y con p.P. De medios auxiliares.</t>
  </si>
  <si>
    <t>Zona entrada</t>
  </si>
  <si>
    <t>Total EL0160X</t>
  </si>
  <si>
    <t>EL0550</t>
  </si>
  <si>
    <t>DEMOLICIÓN FÁB.LADRILLO MACIZO 1 PIE C/MARTILLO ELÉCTRICO (NOCTURNO)</t>
  </si>
  <si>
    <t>Demolición de muros de fábrica de ladrillo macizo de un pie de espesor, con martillo eléctrico, incluso limpieza, carga y transporte de escombros al vertedero y con p.P. De medios auxiliares y costes indirectos en horario nocturno.</t>
  </si>
  <si>
    <t>Camara bufa existente</t>
  </si>
  <si>
    <t>Total EL0550</t>
  </si>
  <si>
    <t>EL0250</t>
  </si>
  <si>
    <t>DEMOLICIÓN DE BALDOSA HIDRÁULICA (NOCTURNO)</t>
  </si>
  <si>
    <t>Demolición de solado de baldosa hidráulica en cañones y vestíbulos, incluso retirada, carga y transporte de escombros a vertedero, con p.P. De medios auxiliares y costes indirectos en horario nocturno.</t>
  </si>
  <si>
    <t>Cuarto</t>
  </si>
  <si>
    <t>Entrada</t>
  </si>
  <si>
    <t>Total EL0250</t>
  </si>
  <si>
    <t>E15CPF010x</t>
  </si>
  <si>
    <t>PUERTA DE REGISTRO CORTAFUEGO EI2-120-C5 UNA HOJA</t>
  </si>
  <si>
    <t>Suministro e instalación de puerta metálica cortafuegos homologada para registro, de una hoja pivotante de 1,20x0,85 m., homologada ei2-120-c5, construida con dos chapas de acero electrocincado de 0,80 mm. de espesor y cámara intermedia de material aislante ignífugo, sobre cerco abierto de chapa de acero galvanizado de 1,20 mm. de espesor, con siete patillas para fijación a obra, cerradura normalizada por metro de madrid y cremona de cierre automático, elaborada en taller, ajuste y fijación en obra, incluso acabado en pintura epoxi polimerizada al horno. incluso pequeño material, medios auxiliares y costes indirectos incluidos. totalmente terminada la unidad. 
se deberán aportar los siguientes certificados:
- ensayo de fuego une-en 1634-1
- ensayo de durabilidad une en 1191 ó une en 12506
- clasificación según une en 13501-2 que otorgará la clasificación final ei2-60-c5</t>
  </si>
  <si>
    <t>Registro acceso a cableado</t>
  </si>
  <si>
    <t>Total E15CPF010x</t>
  </si>
  <si>
    <t>EP0120</t>
  </si>
  <si>
    <t>PLASTÓN DE REGULARIZACIÓN ESP &lt; 10CM (NOCTURNO)</t>
  </si>
  <si>
    <t>Suministro, colocación y nivelación de plastón de mortero de cemento para regularización de superficie a solar, en un espesor no mayor de 10 cm., Incluyendo suministro de material a pie de tajo, colocación de malla electrosoldada 20x20x6 cuando sea necesaria, mano de obra y maquinaria auxiliar. Con p.P. De medios auxiliares y costes indirectos en horario nocturno.</t>
  </si>
  <si>
    <t>Total EP0120</t>
  </si>
  <si>
    <t>Laterales</t>
  </si>
  <si>
    <t>Frente y fondo</t>
  </si>
  <si>
    <t>Mocheta</t>
  </si>
  <si>
    <t>ER0040</t>
  </si>
  <si>
    <t>CANAL DE DRENAJE LATERAL  CUNA DE 10 A 30CM. (NOCTURNO)</t>
  </si>
  <si>
    <t>Canal de drenaje lateral en cañones y andenes entre 10 y 30cm. De ancho, realizada por medio de las siguientes actuaciones:
- Ejecución de cuna en solado y solera de hormigón mediante corte con radial y picado de la solera, ejecución de cuna media caña con mortero de cemento hidrófugo hasta conseguir una pendiente mínima del 2% en cada tramo.
- Ejecución de murete de fábrica de ladrillo hueco doble o perforado, de 25/30 cm. De altura.
- Enfoscado e impermeabilizado  interiormente con pintura al clorocaucho, dos manos.
- P.P. De ejecución de paso en zona de puerta mediante suministro y colocación de rejilla de acero inoxidable sobre canal.
 -Limpieza interior del canal, completamente terminada la unidad.
Con p.P. De medios auxiliares y costes indirectos en horario nocturno.</t>
  </si>
  <si>
    <t>Total ER0040</t>
  </si>
  <si>
    <t>Cámara bufa</t>
  </si>
  <si>
    <t>EI0060</t>
  </si>
  <si>
    <t>IMPERMEABILIZACIÓN CON LAMA FV Y RESINAS DE POLIESTER EN CAÑONES.(NOCTURNO)</t>
  </si>
  <si>
    <t>Suministro y montaje de impermeabilización en cañones con lama de fibra de vidrio con resinas de poliéster modificadas, de clasificación europea de reacción al fuego b-s2, d0 y libre de halógenos, de 40 cm de ancho útil, incluso colocación, parte proporcional de rastreles de sujeción a bóveda con perfiles en z colgados de varilla de acero inoxidable, tacos químicos o de sujeción hilti hps-r8/5 para sujeción de varilla y tornillos de acero inoxidable rosca-chapa para sujeción de lama a rastrel, incluso la colocación de varillas roscadas de acero inoxidable (diámetro 6 mm.) Fijadas a la bóveda mediante tacos químicos, a intervalos regulares de 1,65 m. Aprox. Como soporte y sujección de la línea de luminarias a instalar, con p.P. De medios auxiliares y jornada de agente de comprobación de corte de tracción, con p.P. De medios auxiliares, remates perimetrales y de esquina.
Totalmente instalado, en horario nocturno.</t>
  </si>
  <si>
    <t>Total EI0060</t>
  </si>
  <si>
    <t>EI0100</t>
  </si>
  <si>
    <t>MEMBRANA DRENANTE P.E.A.D. VERT.H-25 PLUS</t>
  </si>
  <si>
    <t>Suministro y montaje de membrana drenante danodren h-25 plus de polietileno de alta densidad nodulado, fijada al muro mediante rosetas danodren y clavos de acero, con los nódulos contra el muro y solapes de 20cm, i/ solape superior con lamina de poliéster con fleje metálico, con p.P. De medios auxiliares y costes indirectos. En horario nocturno.</t>
  </si>
  <si>
    <t>Total EI0100</t>
  </si>
  <si>
    <t>ES0200</t>
  </si>
  <si>
    <t>IMBORNAL LONGITUDINAL PREFABRICADO REJILLA ACRO INOX . (NOCTURNO)</t>
  </si>
  <si>
    <t>Suministro y colocación de imbornal sifónico, prefabricado de hormigón o de resinas, con una altura media de 25 cm., 0,20 M de ancho, cerco de acero en l y tapa de acero inoxidable continua con agujeros de 0,5 cm. De diámetro, totalmente terminado, incluso demolición de solera y excavación necesaria con retirada de escombros a vertedero, con p.P. De medios auxiliares y costes indirectos en horario nocturno.</t>
  </si>
  <si>
    <t>Total ES0200</t>
  </si>
  <si>
    <t>EAT0100x</t>
  </si>
  <si>
    <t>TRASDOSADOS PLACAS DE YESO LAMINADO CORTAFUEGO 15MM</t>
  </si>
  <si>
    <t>Suministro y ejecución de trasdosado semidirecto formado por maestras separadas 600 mm. De chapa de acero galvanizado de 82 mm., Atornillado con tornillos autoperforantes de acero, placa yeso laminado placa pyl tipo df (cortafuego) con borde ba_15 mm, sin aislamiento. I/p.P. De tratamiento de huecos, paso de instalaciones, tornillería, pastas de agarre y juntas, cintas para juntas, anclajes para suelo y techo, limpieza, medios auxiliares y costes indirectos. Totalmente terminado y listo para imprimar y pintar o decorar. Medido deduciendo los huecos de superficie mayor de 2 m2.</t>
  </si>
  <si>
    <t>mocheta cableado</t>
  </si>
  <si>
    <t>Total EAT0100x</t>
  </si>
  <si>
    <t>EJA0190x</t>
  </si>
  <si>
    <t>ACOMETIDA AGUA TUBERÍA POLIETILENO DN20 MM. 3/4"</t>
  </si>
  <si>
    <t>Suministro y montaje de tubería de polietileno sanitario, de 20 mm. (3/4") De diámetro nominal, de alta densidad y para 0,6 mpa de presión máxima, colocada en instalaciones para agua fría y caliente, con p.P. De piezas especiales de polipropileno, llaves de corte necesarias, anclajes, instalada y funcionando, i/p.P de desmontaje y montaje de paneles vitrificados o elementos necesarios, pequeño material, medios auxiliares y costes indirectos.</t>
  </si>
  <si>
    <t>Total EJA0190x</t>
  </si>
  <si>
    <t>EB0130</t>
  </si>
  <si>
    <t>PINTURA AL SILICATO EN INTERIORES</t>
  </si>
  <si>
    <t>Suministro y aplicación de pintura al silicato en interiores (2 manos) tipo keim o equivalente, dos manos, incluyendo raspado y retirada de pinturas viejas, emplastecido y limpieza de paramento, totalmente terminada.</t>
  </si>
  <si>
    <t>Total EB0130</t>
  </si>
  <si>
    <t>Total 1.2</t>
  </si>
  <si>
    <t>1.3</t>
  </si>
  <si>
    <t>RUBÉN DARÍO</t>
  </si>
  <si>
    <t>05.05</t>
  </si>
  <si>
    <t>CARGA Y TRANSPORTE DE ENSERES A VERTEDERO (NOCTURNO)</t>
  </si>
  <si>
    <t>Carga manual y transporte de enseres y/o mobiliario a vertedero autorizado, en contenedores de 6m3 cargados manualmente desde su ubicación hasta el exterior de la estación, incluso canon de vertedero, con medidas de protección colectivas, incluso limpieza y con p.P. De medios auxiliares. Totalmente terminada la unidad en horario nocturno.</t>
  </si>
  <si>
    <t>Cuarto DP2 Andén 1</t>
  </si>
  <si>
    <t>Total 05.05</t>
  </si>
  <si>
    <t>Paramento</t>
  </si>
  <si>
    <t>Zona entrada (italfilm)</t>
  </si>
  <si>
    <t>EVA0030</t>
  </si>
  <si>
    <t>ALICATADO CON PLAQUETA DE 10X20 BLANCA BISELADA, JORNADA 2:00 - 6:00 A.M.</t>
  </si>
  <si>
    <t>Suministro y colocación de alicatado con plaqueta de 10x20 blanca biselada, tomada con cemento cola, incluso p.P. De remates perimetrales con listel de media caña en verde o color a determinar en obra, enlechado de juntas y limpieza. Con p.P. De medios auxiliares y costes indirectos en horario nocturno.</t>
  </si>
  <si>
    <t>Remates</t>
  </si>
  <si>
    <t>Total EVA0030</t>
  </si>
  <si>
    <t>Huecos superior entrada</t>
  </si>
  <si>
    <t>EL0130</t>
  </si>
  <si>
    <t>CORTE DE PAVIMENTO DE TERRAZO O BALDOSA CON RADIAL. (NOCTURNO)</t>
  </si>
  <si>
    <t>Corte perimetral de pavimento de terrazo o baldosa hidráulica con radial de disco de diamante, delimitando zanjas a picar o cambio de solado, incluso limpieza de la zona de obras, en horario nocturno.</t>
  </si>
  <si>
    <t>Zanja saneamiento desagüe</t>
  </si>
  <si>
    <t>Total EL0130</t>
  </si>
  <si>
    <t>Desagüe sumidero</t>
  </si>
  <si>
    <t>EL1090</t>
  </si>
  <si>
    <t>TALADRO S/HORMIGÓN D&gt;100 MM</t>
  </si>
  <si>
    <t>Taladro sobre estructura de hormigón a partir de 100 mm. De diámetro por cada 30cm. De espesor, practicado mediante máquina de perforación con barrena hueca de corona de widia, en vertical e inclinado, comprendiendo implantación de la máquina en los puntos de trabajo asistencia de grupo electrógeno, replanteo del taladro y preparación de la zona de trabajo, ejecución de los taladros a las profundidades y esviajes previstos en el cálculo, desmontado de equipo, y limpieza del tajo.</t>
  </si>
  <si>
    <t>Conexión con bajo andén</t>
  </si>
  <si>
    <t>Total EL1090</t>
  </si>
  <si>
    <t>EL0170</t>
  </si>
  <si>
    <t>DEMOLIC. FORJADOS VIGUETAS METÁL./BOVEDILLAS C/COMPRESOR</t>
  </si>
  <si>
    <t>Demolición de forjados de viguetas metálicas ipn, bovedillas cerámicas o de hormigón, y capa de compresión de hormigón, con compresor, incluso limpieza, carga y transporte de escombros a vertedero o planta de reciclaje y con p.P. De medios auxiliares.</t>
  </si>
  <si>
    <t>zanja saneamiento desagüe</t>
  </si>
  <si>
    <t>Total EL0170</t>
  </si>
  <si>
    <t>EP0370</t>
  </si>
  <si>
    <t>SOLADO DE TERRAZO U/INTENSO MICROGRANO 40X40 (NOCTURNO)</t>
  </si>
  <si>
    <t>Suministro y colocación de solado de terrazo interior micrograno, uso intensivo, de alta resistencia, s/norma une 127020, de 40x40x3,3 cm., Con pulido inicial en fábrica para pulido y abrillantado final en obra, con marca aenor o en posesión de ensayos de tipo, en ambos casos con ensayos de tipo para la resistencia al deslizamiento/resbalamiento, recibida con mortero de cemento cem ii/b-p 32,5 n y arena mezcla de miga y río (m-5), i/cama de arena de 2 cm. De espesor, rejuntado con pasta para juntas, i/limpieza, medido en superficie realmente ejecutada. (Nocturno).</t>
  </si>
  <si>
    <t>Total EP0370</t>
  </si>
  <si>
    <t>ES0310</t>
  </si>
  <si>
    <t>TUBO PVC LISO MULTICAPA ENCOLADO 110MM</t>
  </si>
  <si>
    <t>Suministro y colocación de colector de saneamiento enterrado de pvc liso multicapa con un diámetro 110 mm encolado. Colocado en zanja, sobre una cama de arena de río de 10 cm. Debidamente compactada y nivelada, relleno lateralmente y superiormente hasta 10 cm. Por encima de la generatriz con la misma arena; Compactando ésta hasta los riñones. Con p.P. De medios auxiliares y sin incluir la excavación ni el tapado posterior de las zanjas.</t>
  </si>
  <si>
    <t>Total ES0310</t>
  </si>
  <si>
    <t>Acometida desde fuente de andén</t>
  </si>
  <si>
    <t>Total 1.3</t>
  </si>
  <si>
    <t>1.4</t>
  </si>
  <si>
    <t>MARQUÉS DE VADILLO</t>
  </si>
  <si>
    <t>EE0230</t>
  </si>
  <si>
    <t>CARGADERO METALICO FORMADO POR PERFILES IPN-140.</t>
  </si>
  <si>
    <t>Suministro y colocación de cargadero metálico formado porperfiles ipn-140, tomados con mortero de cemento 1/6, con asentamiento mínimo de 30 cm.</t>
  </si>
  <si>
    <t>Total EE0230</t>
  </si>
  <si>
    <t>EHAP0100</t>
  </si>
  <si>
    <t>PUERTA CORTAFUEGO RF-120 1 HOJA.</t>
  </si>
  <si>
    <t>Suministro y montaje de puerta cortafuego tipo ei-120, de 1 hoja abatible con doble chapa de acero de 6 cm. de espesor (para poder colocar cerradura de control), incluso p.p. de aislamiento de fibra mineral, cerco tipo z electrosoldado de 3 mm. de espesor, muelle hidráulico de cierre automático ts-10 con brazo, fuerza 2-3 y herrajes de colgar y de seguridad.
homologada, incluido cerradura, pequeño material, tortillería, i/p.p. de medios auxiliares y costes indirectos, totalmente terminada</t>
  </si>
  <si>
    <t>Total EHAP0100</t>
  </si>
  <si>
    <t>Hueco nueva puerta</t>
  </si>
  <si>
    <t>Tabique divisorio</t>
  </si>
  <si>
    <t>Acometida desde fuente cuarto limpieza o aseos</t>
  </si>
  <si>
    <t>Pasillo acceso a cuartos (humedades)</t>
  </si>
  <si>
    <t>Total 1.4</t>
  </si>
  <si>
    <t>1.5</t>
  </si>
  <si>
    <t>CARABANCHEL</t>
  </si>
  <si>
    <t>ED0770</t>
  </si>
  <si>
    <t>DESMONTAJE DE PLACAS DE FIBROCEMENTO . (NOCTURNO)</t>
  </si>
  <si>
    <t>Desmontaje de placa de fibrocemento en formación de impermeabilización en mal estado, con medios y equipos adecuados. Incluso p/p de desmontaje de remates, permisos correspondientes, mediciones de amianto (ambientales y personales), limpieza, plastificado, etiquetado y paletizado de las placas en zona delimitada y protegida, retirada y carga mecánica del material desmontado sobre camión y canon de vertedero. 
Según legislación al respecto (rd 396/2006, del 31 de marzo) por el que se establecen las disposiciones mínimas de seguridad y salud en los trabajo con riesgo de exposición al amianto en horario nocturno.</t>
  </si>
  <si>
    <t>Total ED0770</t>
  </si>
  <si>
    <t>EL0300</t>
  </si>
  <si>
    <t>DESMONTAJE DE CANALÓN DE FIBROCEMENTO (NOCTURNO)</t>
  </si>
  <si>
    <t>Desmontaje de canalón o bajante de fibrocemento en formación de impermeabilización en mal estado, con medios y equipos adecuados. Incluso p/p de desmontaje de remates, permisos correspondientes, mediciones de amianto (ambientales y personales), limpieza, plastificado, etiquetado y paletizado de las placas en zona delimitada y protegida, retirada y carga mecánica del material desmontado sobre camión y canon de vertedero. 
Según legislación al respecto (rd 396/2006, del 31 de marzo) por el que se establecen las disposiciones mínimas de seguridad y salud en los trabajo con riesgo de exposición al amianto en horario nocturno.</t>
  </si>
  <si>
    <t>Canalones</t>
  </si>
  <si>
    <t>Bajantes</t>
  </si>
  <si>
    <t>Total EL0300</t>
  </si>
  <si>
    <t>EL0920</t>
  </si>
  <si>
    <t>LEVANTADO DE SOLADO DE PVC (NOCTURNO)</t>
  </si>
  <si>
    <t>Levantado de solado de pvc incluso pegamento o material de agarre, por medios manuales, incluso limpieza, carga y transporte de escombros al vertedero y con p.P. De medios auxiliares,  en horario nocturno.</t>
  </si>
  <si>
    <t>Total EL0920</t>
  </si>
  <si>
    <t>EL0540</t>
  </si>
  <si>
    <t>DEMOLICIÓN FÁB.LADRILLO HUECO D. 1/2 PIE A MANO</t>
  </si>
  <si>
    <t>Demolición de muros de fábrica de ladrillo hueco doble de 1/2 pie de espesor, por medios manuales, incluso limpieza carga y transporte de escombros al vertedero y con p.P. De medios auxiliares.</t>
  </si>
  <si>
    <t>Mochetas</t>
  </si>
  <si>
    <t>Total EL0540</t>
  </si>
  <si>
    <t>EAT0060</t>
  </si>
  <si>
    <t>TABIQUE HUECO SENCILLO 4CM INT.MORT.M-5</t>
  </si>
  <si>
    <t>Suministro y ejecución de tabique de ladrillo cerámico hueco sencillo 24x11,5x4 cm., En distribuciones y cámaras, recibido con mortero de cemento cem ii/b-p 32,5 n y arena de río tipo m-5, preparado en central y suministrado a pie de obra, i/ replanteo, aplomado y recibido de cercos, roturas, humedecido de las piezas y limpieza. Parte proporcional de andamiajes y medios auxiliares. Medido a cinta corrida.</t>
  </si>
  <si>
    <t>NUEVAS MOCHETAS</t>
  </si>
  <si>
    <t>Total EAT0060</t>
  </si>
  <si>
    <t>EI0020</t>
  </si>
  <si>
    <t>ml</t>
  </si>
  <si>
    <t>CANALÓN EN "U" 125X52 EN RESINAS DE POLIÉSTER Y FV, (NOCTURNO)</t>
  </si>
  <si>
    <t>Suministro y montaje de canalón en "u" de 125x52 mm realizado a base de resinas de poliéster modificadas y fibra de vidrio, clasificación al fuego m-1 y a la emisión de humos f-2, totalmente recibido a paramento vertical y colocado, en horario nocturno.</t>
  </si>
  <si>
    <t>Total EI0020</t>
  </si>
  <si>
    <t>EI0090</t>
  </si>
  <si>
    <t>IMPERMEABILIZACIÓN MURO MORTERO HIDROFUGO</t>
  </si>
  <si>
    <t>Impermeabilización de muros, al exterior o al interior, con mortero hidrófugo monocomponente de base cementosa modificado con polímeros, mezclado a razón de 4 l. De agua por saco de 25 kg. Y aplicado como enfoscado, sobre hormigón o ladrillo, con un espesor medio de 1 cm., Previa limpieza y humectación del soporte hasta la saturación.</t>
  </si>
  <si>
    <t>Pasillo</t>
  </si>
  <si>
    <t>Techo pasilo</t>
  </si>
  <si>
    <t>Total EI0090</t>
  </si>
  <si>
    <t>ES0250</t>
  </si>
  <si>
    <t>TAPA PARA ARQUETA REGISTRABLE</t>
  </si>
  <si>
    <t>Tapa para arqueta registrable en estaciones, realizada mediante bandeja de chapa de acero inoxidable de 2mm. De espesor, capa de mortero y baldosa de gres, cerámica o terrazo, incluso cerco metálico de apoyo de acero y tirador.</t>
  </si>
  <si>
    <t>Tapas para huecos en solado</t>
  </si>
  <si>
    <t>Total ES0250</t>
  </si>
  <si>
    <t>Bajantes impermeabilización techo</t>
  </si>
  <si>
    <t>Acometida desde fuente, cuarto limpieza o aseos</t>
  </si>
  <si>
    <t>Total 1.5</t>
  </si>
  <si>
    <t>Total 1</t>
  </si>
  <si>
    <t>2</t>
  </si>
  <si>
    <t>SISTEMA DE DETECCIÓN DE ASPIRACIÓN</t>
  </si>
  <si>
    <t>I05DS022</t>
  </si>
  <si>
    <t>DETECTOR CON CÁMARA FLAIR VESDA-E VEO (1 TUBERÍA)</t>
  </si>
  <si>
    <t>Suministro y montaje de detector con cámara de análisis Flair, modelo VESDA-E VEP-A00-1P o similar autorizado, de una zona de identificación, con toma para una tubería y turbina de aspiración, con rango de cobertura de hasta 1000 m2 y rango de sensibilidad de 0,005% hasta 20% obs/m, con dos niveles de alarma programables, salida para bucle de comunicaciones, alimentación a 24 Vcc. Incluso magnetotérmico de protección de 1A y caja de poliester de 10x10 cm. Totalmente instalado.</t>
  </si>
  <si>
    <t>Total I05DS022</t>
  </si>
  <si>
    <t>I05DS030</t>
  </si>
  <si>
    <t>ARMARIO METÁLICO IP55 CON PUERTA TRANSPARENTE PARA DETECTOR VESDA</t>
  </si>
  <si>
    <t>Suministro e instalación de armario metálico IP55 con puerta transparente de dimensiones aprox. 400 mm ancho x 600 mm alto x 200 mm fondo, totalmente instalado.</t>
  </si>
  <si>
    <t>Total I05DS030</t>
  </si>
  <si>
    <t>I05DS040</t>
  </si>
  <si>
    <t>SUMINISTRO Y MONTAJE DE FILTRO EXTERNO PARA VESDA</t>
  </si>
  <si>
    <t>Suministro y montaje de filtro externo para detector tipo VESDA o similar, intercalado en tubería de ABS</t>
  </si>
  <si>
    <t>Total I05DS040</t>
  </si>
  <si>
    <t>I05DS050</t>
  </si>
  <si>
    <t>TUBO ABS RÍGIDO DE Ø EXTERIOR 25 MM DE ASPIRACIÓN DE HUMOS</t>
  </si>
  <si>
    <t>Suministro y montaje de tuberia rígida de plástico ABS en color rojo de 25  mm de diámetro exterior y 2 mm de espesor de pared, autoextinguible, no emisor de gases tóxicos y libre de halogenos, con  p.p. de elementos de soportación y de conexión, totalmente instalado.</t>
  </si>
  <si>
    <t>Total I05DS050</t>
  </si>
  <si>
    <t>I05DS080</t>
  </si>
  <si>
    <t>LÍNEA DE ALIMENTACIÓN A 24 VCC DESDE SAI A DETECTORES Y TCL</t>
  </si>
  <si>
    <t>Suministro y montaje de línea de alimentación a 24 Vcc desde SAI a detectores y TCL, formada por cable de cobre CII de 1KV de tensión nominal de  3 x 10 mm2 según normativa vigente, con cubierta y aislamiento especial no propagador de incendios, de baja emisión de humos, no tóxico y sin halógenos, con p.p. de los correspondientes accesorios, cajas de derivación y elementos de fijación adecuados. Totalmente instalado.</t>
  </si>
  <si>
    <t>Total I05DS080</t>
  </si>
  <si>
    <t>I05DS070</t>
  </si>
  <si>
    <t>BUCLE DE COMUNICACIÓN VESDANET PARA SISTEMAS DE DETECCIÓN</t>
  </si>
  <si>
    <t>Suministro y montaje de bucle de comunicaciones entre detectores formado por cable flexible de baja capacidad de dos pares de conductores de cobre de 0,22 mm² con pantalla de aluminio y trenza de cobre, no propagador de la llama, resistente al fuego, de baja emisión de humos y libre de halógenos,con p.p. de elementos de conexión, cajas de derivación y elementos de fijación adecuados. Totalmente instalado.</t>
  </si>
  <si>
    <t>Total I05DS070</t>
  </si>
  <si>
    <t>I05DAE301434</t>
  </si>
  <si>
    <t>REDIRECCIONADOR IP</t>
  </si>
  <si>
    <t>Suministro e instalación de equipo redireccionador de información mediante protocolo IP, marca MOXA o similar, con las siguientes características:
* Compatible con redes Ethernet a 10 y 100 Mhz
* Entradas a puerto serie RS232 y conexión Ethernet
* Alimentación de 24Vcc.
Totalmente programado y funcionando.</t>
  </si>
  <si>
    <t>Total I05DAE301434</t>
  </si>
  <si>
    <t>I05XN850</t>
  </si>
  <si>
    <t>CANAL PROTECTORA 40 x 150 mm</t>
  </si>
  <si>
    <t>Suministro y montaje de canal protectora con tapa de PVC rígido, de dimensiones 40 x 150 mm, con dos compartimentos separados; incluso p/p de accesorios y elementos de sujeción. Totalmente instalada.</t>
  </si>
  <si>
    <t>Total I05XN850</t>
  </si>
  <si>
    <t>I05XN390</t>
  </si>
  <si>
    <t>TUBO ANILLADO DE POLIAMIDA (PA 6/6,6)</t>
  </si>
  <si>
    <t>Suministro y montaje de tubo anillado de poliamida (PA 6/6,6) autoextinguible, libre de halógenos, fósforo y cadmio, alta resistencia al impacto, resistencia química a combustibles líquidos, aceites minerales, grasas, álcalis, ácidos y bases débiles, intervalo de temperaturas -40ºC a 105ºC, con períodos cortos hasta 160 ºC; con p.p. de los correspondientes accesorios, cajas de derivación  y elementos de fijación adecuados a este sistema. Totalmente instalado.</t>
  </si>
  <si>
    <t>Total I05XN390</t>
  </si>
  <si>
    <t>I05DS200</t>
  </si>
  <si>
    <t>PUESTA EN MARCHA DEL SISTEMA DE DETECCIÓN</t>
  </si>
  <si>
    <t>Puesta en marcha del sistema de detección de incendios</t>
  </si>
  <si>
    <t>Total I05DS200</t>
  </si>
  <si>
    <t>I05DS180</t>
  </si>
  <si>
    <t>AYUDAS A OBRA CIVIL EN DETECCIÓN</t>
  </si>
  <si>
    <t>Ayudas a obra civil, como realización de rozas, desmontaje y montaje de techos y paramentos verticales, sellado de pasos de instalaciones con materiales resistentes al fuego, y cualquier tipo de actuación necesaria para conseguir una total operatividad de los sistemas de detección.</t>
  </si>
  <si>
    <t>Total I05DS180</t>
  </si>
  <si>
    <t>I05DS190</t>
  </si>
  <si>
    <t>AMPLIACIÓN DE LA INSTALACIÓN DE DETECCIÓN</t>
  </si>
  <si>
    <t>Ampliación de la instalación de detección por posibles variaciones en la Infraestructura, previa valoración y aprobación del Director de Obra.</t>
  </si>
  <si>
    <t>Total I05DS190</t>
  </si>
  <si>
    <t>I05DS777</t>
  </si>
  <si>
    <t>DESMONTAJE Y MONTAJE DE ELEMENTOS DE ESCALERAS MECÁNICAS</t>
  </si>
  <si>
    <t>Unidad de desmontaje y posterior montaje de elementos de escalera mecánica (peldaños, placas de balaustrada, etc.) para poder realizar instalación de detección de incendios por aspiración, por empresa mantenedora. Incluso puesta en marcha, totalmente operativa según criterios de Metro de Madrid</t>
  </si>
  <si>
    <t>Total I05DS777</t>
  </si>
  <si>
    <t>Total 2</t>
  </si>
  <si>
    <t>3</t>
  </si>
  <si>
    <t>SISTEMA DE DETECCIÓN ANALOGICO</t>
  </si>
  <si>
    <t>DESMCD010</t>
  </si>
  <si>
    <t>DESMONTAJE ELEMENTOS DETECCIÓN EXISTENTES</t>
  </si>
  <si>
    <t>Desmontaje de elementos de detección existentes, en cuartos técnicos de la estación, con entrega y recuperación a Metro de Madrid de todos los dispositivos y equipos. Se desmontarán los siguientes equipos:
* Detectores puntuales, asociados a los cuartos técnicos y Centrales "Cerberus".</t>
  </si>
  <si>
    <t>Total DESMCD010</t>
  </si>
  <si>
    <t>I05DAPRL2</t>
  </si>
  <si>
    <t>CENTRAL ANALÓGICA DE 2 LAZOS</t>
  </si>
  <si>
    <t>Suministro e instalación de central analógica algorítmica de 2 lazos marca Notifier modelo Pearl o similar, con protocolo avanzado OPAL. Dispondrá de las siguientes características técnicas:
* Cada lazo podrá controlar un máximo de 159 sensores analógicos inteligentes más 159 módulos monitores o de control.
* Capacidad aumentada del lazo, para alimentar directamente sirenas y detectores especiales y sincronizar los elementos óptico-acústicos
* Utilización de una única dirección en los multimódulos
* 2 circuitos de salida y 2 circuitos de entrada programables
* 1 salida auxiliar Vcc./0,5A. para alimentar equipos externos.
* Conforme al Reglamento (UE) nº 305/2011 del Parlamento Europeo relativo a los productos de la construcción.
Totalmente instalada, programada y funcionando según planos y pliego de prescripciones técnicas.</t>
  </si>
  <si>
    <t>Total I05DAPRL2</t>
  </si>
  <si>
    <t>I05DS110</t>
  </si>
  <si>
    <t>ARMARIO DE CONTROL RACK DE 19" 40 UA DE 600 X 2000 X 600 MM</t>
  </si>
  <si>
    <t>Suministro y montaje de armario de 40 UA, para alojamiento de equipos, de dimensiones (ancho x alto x fondo) 600x2000x600 mm, con  estructura de acero, pintado en RAL 7032 texturizado con grado de protección IP-SST, puerta transparente con perfil de aluminio y cristal acrílico en la parte frontal, cambio de sentido de apertura de puerta, zócalo con pies de nivelación integrada, techo atornillable en caja, cierre con tres puntos de anclaje, sistema de cierre de zinc fundido a presión Ergoforms pintado en RAL 7032, salida de cables en tres piezas, guía de perfil de chapa de acero cincado, cromatado, para el montaje de soportes de grupos de 19" ajustables en pasos de 25 mm sobre dos ángulos de fijación, montados a 150 mm de la frontal, puerta trasera de acero de 2 mm, pared lateral de chapa de acero pintado RAL 7032, guía de entrada de cables de acero cincado, cromatado, guías de puesta a tierra, tapas de cubiertas laterales y tapas ciegas de aluminio anodizado natural. Totalmente instalado.</t>
  </si>
  <si>
    <t>Total I05DS110</t>
  </si>
  <si>
    <t>I05#RACK19</t>
  </si>
  <si>
    <t>INSTALACIÓN EQUIPO CENTRALITA EN ARMARIO RACK</t>
  </si>
  <si>
    <t>Instalación de centralita de detección y equipos de comunicaciones en nuevo armario Rack de 19 pulgadas para 12U, incluso instalación de armario rack de dimensiones : 600x600x635 y conexionado de cableados de comunicaciones y alimentación. Todo instalado y funcionando.</t>
  </si>
  <si>
    <t>Total I05#RACK19</t>
  </si>
  <si>
    <t>I05DAPRLCOM010</t>
  </si>
  <si>
    <t>TARJETA DE COMUNICACIONES RS232/485</t>
  </si>
  <si>
    <t>Suministro e instalación de tarjeta de comunicaciones con doble puerto RS232-RS485. Totalmente instalada.</t>
  </si>
  <si>
    <t>Total I05DAPRLCOM010</t>
  </si>
  <si>
    <t>I05DAFA010</t>
  </si>
  <si>
    <t>FUENTE DE ALIMENTACIÓN AUXILIAR</t>
  </si>
  <si>
    <t>Suministro e instalación de fuente de alimentación conmutada de 24Vcc 3A controlada por microprocesador, con las siguientes características:
* Salidas independientes protegidas por fusibles térmicos (PTC)
* 10 indicadores luminosos de estado
* Salidas de relé para indicación del estado de la fuente
* Supervisión de la alimentación conmutada y protección contra cortocircuitos
* Circuito de supervisión de baterías para presencia, nivel y eficacia
* Supervisión de derivas a tierra
Incluye 2 baterías de 12V-7Ah 
Totalmente instalada y funcionando según planos y pliego de prescripciones técnicas.</t>
  </si>
  <si>
    <t>Total I05DAFA010</t>
  </si>
  <si>
    <t>I05DA030</t>
  </si>
  <si>
    <t>BUS DE DETECCIÓN DE INCENDIOS</t>
  </si>
  <si>
    <t>Suministro e instalación de cableado de detección de incendios para la conexionado de los elementos de lazo analógico comprendidos entre la central de incendios y los equipos previstos, mediante manguera de cable trenzado de cobre (AS+) de 3 x 2,5 mm² según normativa vigente, apantallado al conjunto y con cubierta de poliolefina resistente al fuego (90 min a 850 ºC) con impactos (UNE 50200) o 180 min a 750 ºC, no propagador de llama y no propagador de incendio, con baja emisión de humos y libre de halógenos.Totalmente instalado.</t>
  </si>
  <si>
    <t>Total I05DA030</t>
  </si>
  <si>
    <t>I05DA#104016</t>
  </si>
  <si>
    <t>DETECTOR ANALÓGICO CON SIRENA, FLASH Y VOZ</t>
  </si>
  <si>
    <t>Suministro e instalación de detector multisensorial IQ8 O2T con sirena incorporada y posibilidad de mensajes de voz y flash incorporados en el mismo detector, provisto de doble sensor óptico con ángulos de medición óptica diferentes y sensor de temperatura para garantizar la detección de diferentes tipos de incendio desde aquellos cuya característica principal es el desprendimiento lento de partículas de humo a fuegos abiertos con nivel de sensibilidad constante. El detector multisensorial IQ8 O2T es también adecuado para su uso en aplicaciones con temperaturas habituales de más de 65ºC. Provisto de microprocesador individual con funcionamiento en sistemas de inteligencia distribuida, función de autocomprobación, modo fallo CPU, memoria de datos de alarma y funcionamiento, indicación de alarma, direccionamiento por software e indicación de tipo de funcionamiento. 
El detector incorpora en si mismo, sirena de hasta 92dB/1m, en línea con EN54. La potencia sonora es configurable en cuanto a tonos (8 tonos ajustables) y a volumen individual por detector, pudiendo incluso aumentar el volumen progresivamente.
También incorpora una señal óptica tipo flash de color rojo. La incorporación del Flash permite la indicación, mediante un efecto visual, de cualquier evento en el sistema de detección de incendios. En este sentido, el detector IQ8Quad incorpora flash integrado de 360º, dejando obsoleto al tradicional flash independiente.
Y como punto más diferenciador, el detector incorpora mensaje de voz, que permite la posibilidad de intercalar mensajes de voz entre los tonos de aviso y permite avisar a los usuarios de las instalaciones de cualquier evento detectado por el sistema de detección de incendios. Ya es posible, sin emplear elementos adicionales, una evacuación escalonada en función del plan de evacuación del propio edificio.
Por otro lado, incorpora módulo aislador de línea y acepta la conexión en paralelo de elemento indicador de acción. Incluye base intercambiable con el resto de detectores IQ8.
Aprobado según los requisitos de: EN54-7/5 B y EN54-17
Totalmente instalado, programado y funcionando según planos y pliego de condiciones.</t>
  </si>
  <si>
    <t>Total I05DA#104016</t>
  </si>
  <si>
    <t>I05DA1680110</t>
  </si>
  <si>
    <t>PULSADOR DE ALARMA</t>
  </si>
  <si>
    <t>Suministro e instalación de pulsador manual de alarma con aislador, con las siguientes características:
* Dispone de elemento rearmable y aislador de cortocircuito incorporado
* Direccionamiento mediante dos roto-swich decádicos (01-159)
* Dispone de led que permite ver el estado del equipo
* Prueba de funcionamiento y rearme mediante llave
* Con caja para montaje en superficie y tapa de protección.
Totalmente instalado, programado y funcionando según planos y pliego de prescripciones técnicas.</t>
  </si>
  <si>
    <t>Total I05DA1680110</t>
  </si>
  <si>
    <t>I05DA1660020</t>
  </si>
  <si>
    <t>SIRENA CON FLASH</t>
  </si>
  <si>
    <t>Suministro e instalación de sirena direccionable con flash alimentada del lazo analógico con aislador, con las siguientes características:
* Incorpora leds de alta luminosidad con un consumo de 5,7 mA
* Posibilidad de activación independiente del flash y de la sirena
* 32 tonos y 3 niveles de volumen seleccionables 101dBA ±3 dBA a través de micro interruptores
* Incluye función de bloqueo en base y aislador de cortocircuitos
* Base de montaje
Totalmente instalada, programada y funcionando según planos y pliego de prescripciones técnicas</t>
  </si>
  <si>
    <t>Total I05DA1660020</t>
  </si>
  <si>
    <t>I05DA1680032</t>
  </si>
  <si>
    <t>MÓDULO 2 ENTRADAS / 1 SALIDA</t>
  </si>
  <si>
    <t>Suministro e instalación de módulo monitor de dos entradas direccionables para controlar equipos externos mediante contactos secos (NA) y resistencia de supervisión fin de línea de 47K y una salida direccionable para activar equipos externos mediante un contacto seco (NC/C/NA), con las siguientes características:
* Aislador incorporado en ambas entradas de lazo
* Actuación direccionable y programable
* LED de señalización de estado multicolor para cada entrada y salida
* Selección de dirección mediante dos roto-swich decádicos (01-159), operable y visible lateral y frontalmente.
* Caja para montaje en superficie, con tapa de plástico esmerilado, que permite ver la etiqueta de identificación del producto, los leds y selectores de dirección.
Totalmente instalado programado y funcionando según planos y pliego de prescripciones técnicas.
Marca NOTIFIER Modelo M721.</t>
  </si>
  <si>
    <t>Total I05DA1680032</t>
  </si>
  <si>
    <t>I05DA1680053</t>
  </si>
  <si>
    <t>MÓDULO DE CONTROL 240Vca</t>
  </si>
  <si>
    <t>Suministro e instalación de módulo de control de una salida de relé direccionable para activar equipos externos mediante un contacto seco (NC/C/NA) de 240 Vca / 5A, con las siguientes características:
* Aislador de línea incorporado en ambas entradas de lazo
* Actuación direccionable y programable
* Selección de dirección mediante dos roto-swich decádicos (01-159), operable lateral y frontalmente para montaje en superficie
* Caja para montaje en superficie, con tapa de plástico esmerilado, que permite ver la etiqueta de identificación del producto, los leds y selectores de dirección
Totalmente instalado, programado y funcionando según planos y pliego de prescripciones técnicas.</t>
  </si>
  <si>
    <t>Total I05DA1680053</t>
  </si>
  <si>
    <t>E301436I05DA</t>
  </si>
  <si>
    <t>PLATAFORMA ENVÍO DATOS MODBUS</t>
  </si>
  <si>
    <t>Suministro e instalación de pasarela de comunicaciones (Gateway) que convierte el protocolo de la central en el estándar Modbus Server para comunicarse vía RS232 o RS485 con equipos
Modbus RTU o vía Ethernet a través de RJ45 a Modbus TCP. Totalmente programado y funcionando.</t>
  </si>
  <si>
    <t>Total E301436I05DA</t>
  </si>
  <si>
    <t>I05DA240</t>
  </si>
  <si>
    <t>PROGRAMACIÓN DE LA CENTRAL DE DETECCIÓN DE INCENDIOS</t>
  </si>
  <si>
    <t>Programación de la central de detección de incendios, incluyendo todos los elementos de campo del sistema analogico-algoritmico de detección de incendios y alarma.</t>
  </si>
  <si>
    <t>Total I05DA240</t>
  </si>
  <si>
    <t>I05DS987</t>
  </si>
  <si>
    <t>MOVIMIENTO DE ELEMENTOS DE DETECCIÓN</t>
  </si>
  <si>
    <t>Desmontar y volver a montar en otra ubicación, detectores del sistema Cerberus de detección, prolongando el lazo. Desmontando elementos con recuperación.</t>
  </si>
  <si>
    <t>Total I05DS987</t>
  </si>
  <si>
    <t>Total 3</t>
  </si>
  <si>
    <t>4</t>
  </si>
  <si>
    <t>COMUNICACIONES Y CONTROL</t>
  </si>
  <si>
    <t>CC1</t>
  </si>
  <si>
    <t>RED ETHERNET</t>
  </si>
  <si>
    <t>CC1.1</t>
  </si>
  <si>
    <t>Conmutador Ethernet</t>
  </si>
  <si>
    <t>I04COM110</t>
  </si>
  <si>
    <t>Cable UTP PDS, nocturno.</t>
  </si>
  <si>
    <t>Suministro, instalación y montaje por canaleta existente o falso suelo de cable UTP PDS categoría 6. Totalmente instalado.</t>
  </si>
  <si>
    <t>DIKDCX009</t>
  </si>
  <si>
    <t>Conmutador Catalyst WS-C2960-24TC-L (CON fibra)</t>
  </si>
  <si>
    <t>Suministro, instalación y montaje de conmutador de 24 Ethernet/Fast Ethernet con 2 puertos 1000BaseFx, gestionable SNMP, Catalyst WS-C2960-24TC-L</t>
  </si>
  <si>
    <t>Total DIKDCX009</t>
  </si>
  <si>
    <t>Total CC1.1</t>
  </si>
  <si>
    <t>CC1.2</t>
  </si>
  <si>
    <t>Cableado de fibra óptica</t>
  </si>
  <si>
    <t>DIKOBA008N</t>
  </si>
  <si>
    <t>Cable de 8 F.O. multimodo antirroedores, nocturno.</t>
  </si>
  <si>
    <t>Suministro y montaje de cable de 8 fibras ópticas multimodo con protección antirroedores no metálica, en horario nocturno.</t>
  </si>
  <si>
    <t>Total DIKOBA008N</t>
  </si>
  <si>
    <t>DIKODA050</t>
  </si>
  <si>
    <t>Bandeja organizadora de empalmes y/o terminación de F.O.</t>
  </si>
  <si>
    <t>Suminisro, instalación y montaje de bandeja organizadora de empalmes y/o terminación de F.O. con capacidad para terminar en conectores hasta 8 fibras (bandeja de conectorización) o capacidad para empalmar de paso hasta 16 fibras.</t>
  </si>
  <si>
    <t>Total DIKODA050</t>
  </si>
  <si>
    <t>DIKOBC010</t>
  </si>
  <si>
    <t>Adaptador para conector ST.</t>
  </si>
  <si>
    <t>Suministro y montaje de adaptador para conector ST para fibra multimodo.</t>
  </si>
  <si>
    <t>Total DIKOBC010</t>
  </si>
  <si>
    <t>DIKOBC020</t>
  </si>
  <si>
    <t>"Pigtail" de 2,5 m con conector ST</t>
  </si>
  <si>
    <t>Suministro y montaje de "Pigtail" de 2,5 m. de  longitud con un conector ST en un extremo.</t>
  </si>
  <si>
    <t>Total DIKOBC020</t>
  </si>
  <si>
    <t>DIKOBC030</t>
  </si>
  <si>
    <t>"Jumper" de 1,5 m. de longitud.</t>
  </si>
  <si>
    <t>Suministro y montaje de "Jumper", compuesto por cordón monofibra multimodo y conector ST en ambos extremos de 1,5 m de longitud.</t>
  </si>
  <si>
    <t>Total DIKOBC030</t>
  </si>
  <si>
    <t>DIKOBW900</t>
  </si>
  <si>
    <t>Pruebas y medidas finales 8 f.o. multimodo.</t>
  </si>
  <si>
    <t>Pruebas y medidas finales de cable de 8 f.o. multimodo terminadas en repartidor del cable de F.O.</t>
  </si>
  <si>
    <t>Total DIKOBW900</t>
  </si>
  <si>
    <t>DIKOBW950</t>
  </si>
  <si>
    <t>Documentación técnica F.O. multimodo.</t>
  </si>
  <si>
    <t>Elaboración de documentación técnica del tendido de fibra ópticas multimodo, incluida la actualización del Sw de gestión de repartidores de fibra.</t>
  </si>
  <si>
    <t>Total DIKOBW950</t>
  </si>
  <si>
    <t>Total CC1.2</t>
  </si>
  <si>
    <t>Total CC1</t>
  </si>
  <si>
    <t>CC2</t>
  </si>
  <si>
    <t>SISTEMA DE CONTROL DE ACCESO</t>
  </si>
  <si>
    <t>DIKECX002</t>
  </si>
  <si>
    <t>Control de accesos para cuartos técnicos.</t>
  </si>
  <si>
    <t>Suministro, instalación y montaje de Sistema de identificación por tarjeta de tecnología  "sin contacto" dotado de CPU de control, teclado antivandálico de 12 teclas como mínimo, lector de tecnología "sin contacto", altavoz y control de cerradura eléctrica, totalmente instalado en caja en chapa acero inoxidable, 2 mm. pulido con serigrafía de placa frontal, tornillos, etc. Totalmente instalado.</t>
  </si>
  <si>
    <t>Total DIKECX002</t>
  </si>
  <si>
    <t>DIKECX005</t>
  </si>
  <si>
    <t>Cerradura eléctrica tipo maestrable</t>
  </si>
  <si>
    <t>Cerradura eléctrica, con un bombillo de seguridad, tipo maestrable. Totalmente instalada.</t>
  </si>
  <si>
    <t>Total DIKECX005</t>
  </si>
  <si>
    <t>DIKECX007</t>
  </si>
  <si>
    <t>Material auxiliar para Control de accesos.</t>
  </si>
  <si>
    <t>Material auxiliar para instalación y conexiones de los componentes del Sistema, incluyendo:
- 1 Sensor de Alarma, de tipo Volumétrico
- 1 Juego de Cables de conexión, pequeño material.
Totalmente instalado.</t>
  </si>
  <si>
    <t>Total DIKECX007</t>
  </si>
  <si>
    <t>DIKECX009</t>
  </si>
  <si>
    <t>Conjunto accesorios sistema control de accesos.</t>
  </si>
  <si>
    <t>Conjunto de accesorios sistema control accesos, compuesto por:
- 1 Cilindro de alta seguridad de llave irreproducibles. Botón. Incluyendo el amaestramiento de grupos.
- 1 Cierra puertas aéreo.
- 1 ½ Manilla interior de alumnio.
- 1 Instalación de cajetín con cerradura electrónica con llaves amaestradas por gerencias (12 modelos), para control de accesos, instalación de bombines de cerradura aléctricas siguiendo plan de amaestramiento similar al realizado con la cerradura.
Totalmente instalada.</t>
  </si>
  <si>
    <t>Total DIKECX009</t>
  </si>
  <si>
    <t>DIKECX900</t>
  </si>
  <si>
    <t>Pruebas y Programación.</t>
  </si>
  <si>
    <t>Pruebas y Programación del sistema de control de accesos de la estación...</t>
  </si>
  <si>
    <t>Total DIKECX900</t>
  </si>
  <si>
    <t>DIKECX950</t>
  </si>
  <si>
    <t>Documentación técnica del Sistema.</t>
  </si>
  <si>
    <t>Elaboración de documentación técnica del Sistema, según especificaciones en Pliego de Condiciones.</t>
  </si>
  <si>
    <t>Total DIKECX950</t>
  </si>
  <si>
    <t>I05VTESA</t>
  </si>
  <si>
    <t>CERRADURA ELECTRÓNICA - BOMBIN Y LLAVE</t>
  </si>
  <si>
    <t>Suministro e instalación en puerta de bombín y llave electrónica para la cerradura del nuevo cuarto de PCI. Incluso mecanizado de puerta necesario.</t>
  </si>
  <si>
    <t>Total I05VTESA</t>
  </si>
  <si>
    <t>Total CC2</t>
  </si>
  <si>
    <t>Total 4</t>
  </si>
  <si>
    <t>5</t>
  </si>
  <si>
    <t>ALIMENTACIONES ELÉCTRICAS</t>
  </si>
  <si>
    <t>I31CBC002</t>
  </si>
  <si>
    <t>CABLE de Cu - 3 x 2,5 mm². 0.6/1 KV</t>
  </si>
  <si>
    <t>Cable de Cu. de 3 x 2,5 mm². 0.6/1 KV., de características indicadas en PPT. Totalmente instalado.</t>
  </si>
  <si>
    <t>Total I31CBC002</t>
  </si>
  <si>
    <t>I31CBC003</t>
  </si>
  <si>
    <t>CABLE de Cu - 3 x 4 mm². 0.6/1 KV</t>
  </si>
  <si>
    <t>Cable de Cu. de 3 x 4 mm². 0.6/1 KV., de características indicadas en PPT. Totalmente instalado.</t>
  </si>
  <si>
    <t>Total I31CBC003</t>
  </si>
  <si>
    <t>I31CBF004X</t>
  </si>
  <si>
    <t>Cable de Cu. de 4 x 6 mm². + T, RZ1 (AS)- 0.6/1 KV.</t>
  </si>
  <si>
    <t>Cable de Cu. de 4 x 6 mm². + T, RZ1 (AS)- 0.6/1 KV, de características indicadas en P. de C. Totalmente instalado.</t>
  </si>
  <si>
    <t>Total I31CBF004X</t>
  </si>
  <si>
    <t>I31EVX015T</t>
  </si>
  <si>
    <t>Realización de paso de bóveda para la instalación de cables eléctricos. Horario nocturno en túnel</t>
  </si>
  <si>
    <t>Realización de paso de bóveda para la instalación de cables eléctricos, incluido soportes necesarios con fichas, herramientas, vehículos y maquinaria necesaria para su instalación. Totalmente instalado. Horario nocturno en túnel</t>
  </si>
  <si>
    <t>Total I31EVX015T</t>
  </si>
  <si>
    <t>I31BDA013XT</t>
  </si>
  <si>
    <t>Cuadro secundario general de alumbrado y fuerza para cuartos técnicos</t>
  </si>
  <si>
    <t>Cuadro secundario general de alumbrado y fuerza para cuartos, totalmente equipado e instalado, conteniendo:
- 1 Cofre mini Pragma, de Schneider con puerta  trasparente, de 18 módulos y dimensiones 252 x 398 y fondo de 76 mm. y conteniendo los siguientes materiales:
- 1 Interruptor automático de 2x16 C60N (Automático General)
- 1 Interruptor Diferencial 2x25 A 30 mA clase AC.
- 1 Interruptor automático de 2x10 A. C60N.
- 1 Interruptor automático de 2x16 A C60N (Fuerza)
- Pequeño material: Conductores, aisladores,  bornas, etiquetado, T.T. etc.
Los interruptores automáticos serán de curva C.</t>
  </si>
  <si>
    <t>Total I31BDA013XT</t>
  </si>
  <si>
    <t>I31LRA030</t>
  </si>
  <si>
    <t>REGLETA ESTANCA DE SUPERFICIE 1x36 W.AF</t>
  </si>
  <si>
    <t>Regleta de superficie de 1x36 W. AF con protección IP65. Instalado, incluyendo replanteo, accesorios de anclaje y conexionado .</t>
  </si>
  <si>
    <t>Total I31LRA030</t>
  </si>
  <si>
    <t>DIDOEA006X</t>
  </si>
  <si>
    <t>Luminaria de emergencia LED de 500 lm. con autotest, no permanente</t>
  </si>
  <si>
    <t>Luminaria de señalización y emergencia, estanca, equipadas con un fluorescente de, al menos,  300 lúmenes y autonomia de 1 horas, con base ABS autoextinguible en color blanco y difusor de policarbonato opalino, para servicio de emergencia en caso de fallo de corriente, con parte proporcional de cable, tubo, cajas de derivación, AUTOTEST, etc.. Totalmente instalada y conexionada.</t>
  </si>
  <si>
    <t>Total DIDOEA006X</t>
  </si>
  <si>
    <t>I31NWS070</t>
  </si>
  <si>
    <t>PUNTO LUZ SUPERFICIE</t>
  </si>
  <si>
    <t>Unidad de punto de luz superficial  de 10A  realizado en tubo PVC rígido M 20/gp5 y conductor de cobre unipolar rígido de 1,5 mm2, así como interruptor superficie, caja de registro "plexo" D=70 y regletas de conexión, totalmente montado e instalado.</t>
  </si>
  <si>
    <t>Total I31NWS070</t>
  </si>
  <si>
    <t>I31NWS080</t>
  </si>
  <si>
    <t>BASE DE ENCHUFE SUPERFICIE</t>
  </si>
  <si>
    <t>Base enchufe  de superficie con toma tierra lateral de 10/16A(II+T.T) superficial realizado en tubo PVC rígido M 20/gp5 y conductor de cobre unipolar, aislados para una tensión nominal de 750V. y sección 2,5 mm2 (activo, neutro y protección), incluido caja de registro "plexo" D=70 toma de corriente superficialy regletas de conexión, totalmente montado e instalado.</t>
  </si>
  <si>
    <t>Total I31NWS080</t>
  </si>
  <si>
    <t>I31BDA013X1</t>
  </si>
  <si>
    <t>PROTECCIÓN EN CGT PARA CENTRAL PCI</t>
  </si>
  <si>
    <t>PROTECCIÓN EN CGBT PARA CENTRAL PCI, totalmente equipado e instalado, conteniendo:
- 1 Interruptor automático de 2x32 A. C60N.
- 1 Interruptor Diferencial 2x40 A 300 mA clase AC.
- Pequeño material: Conductores, aisladores,  bornas, etiquetado, T.T. etc.
Los interruptores automáticos serán de curva C.</t>
  </si>
  <si>
    <t>Total I31BDA013X1</t>
  </si>
  <si>
    <t>I31CBG005</t>
  </si>
  <si>
    <t>Cable de Cu. de 2 x 10 mm². + T de 0.6/1 KV.</t>
  </si>
  <si>
    <t>Cable de Cu. de 2 x 10 mm². + T de 0.6/1 KV., de características indicadas en P. de C. Totalmente instalado.</t>
  </si>
  <si>
    <t>Total I31CBG005</t>
  </si>
  <si>
    <t>I31VXX001X</t>
  </si>
  <si>
    <t>Documentación final de la obra de las instalaciones de distribución de energía</t>
  </si>
  <si>
    <t>Entrega de la documentación final de la obra de las instalaciones de distribución de energía que incluyan: situación real de y descripción del equipamiento de distribución de energía, cables, etc.
- Documentación técnica sobre todos los elementos que componen la distribución de energía.
- Incluido CIE (Certificado de Instalación Eléctrica)</t>
  </si>
  <si>
    <t>Total I31VXX001X</t>
  </si>
  <si>
    <t>Total 5</t>
  </si>
  <si>
    <t>6</t>
  </si>
  <si>
    <t>INTEGRACIÓN, SUPERVISIÓN Y CONTROL DE LA INSTALACIÓN</t>
  </si>
  <si>
    <t>I05DS090</t>
  </si>
  <si>
    <t>ORDENADOR Y SOFTWARE DE PROGRAMACIÓN DE CONTROL</t>
  </si>
  <si>
    <t>Suministro y montaje de ordenador y software de programación, control y gestión de los sistemas de PCI de las siguientes características: chasis industrial modelo formato ATX, placa base Intel, procesador Pentium Core-Duo 3,0 GHz de Intel o superior, 512 Mb RAM o superior, disco duro de 80 Gb IDE Ultra DMA o superior, tarjeta VGA, monitor de plasma TFT de 15", fijado con tornillos de seguridad y teclado expandido con ratón incorporado, en estructura subrack de 19" para alojar en armario rack de 19", tarjeta de comunicación con concentrador de estación a través de red Ethernet y sistema operativo Solaris. Totalmente instalado, incluido mantenimiento durante el período de garantía.</t>
  </si>
  <si>
    <t>Total I05DS090</t>
  </si>
  <si>
    <t>I05DS100</t>
  </si>
  <si>
    <t>UNIDAD DE COMUNICACIÓN HLI</t>
  </si>
  <si>
    <t>Suministro y montaje de unidad completa de comunicación entre los sistemas de detección y extinción, y el ordenador de control, compuesto por 1 interface PC Link HLI (VSM) modelo VHX-0200 y 2 interfaces PC Link  HLI (Open Protocol) modelo VHX-0310, 3 conectores Socket modelo VSP-003 y doble subrack de 19", para ubicación en armario de 19". Totalmente instalada.</t>
  </si>
  <si>
    <t>Total I05DS100</t>
  </si>
  <si>
    <t>I05DS120</t>
  </si>
  <si>
    <t>UNIDAD DE CONEXIÓN DE 19" PARA ARMARIO RACK DE 19"</t>
  </si>
  <si>
    <t>Suministro y montaje de unidad de conexión de 19" para alojar en armario rack de 19", conteniendo conectores, adaptadores de medio, aisladores y separadores galvánicos de potencial. Totalmente instalada.</t>
  </si>
  <si>
    <t>Total I05DS120</t>
  </si>
  <si>
    <t>I05DS130</t>
  </si>
  <si>
    <t>SISTEMA REMOTO DE CONTROL DE ALIMENTACIÓN (REBOTEADORA)</t>
  </si>
  <si>
    <t>Suministro e instalación de sistema de control de alimentación remoto, incluso mantenimiento durante el periodo de garantia. Totalmente instalado.</t>
  </si>
  <si>
    <t>Total I05DS130</t>
  </si>
  <si>
    <t>I05DS140</t>
  </si>
  <si>
    <t>SAI PARA SISTEMA DE PCI 220 VCA/24 VCC/2000 VA</t>
  </si>
  <si>
    <t>Suministro y montaje de sistema de alimentación ininterrumpida (SAI), para alimentación de equipos de detección, extinción y gestión de PCI. Conexionado e instalación, pequeño material, equipamiento Hw y Sw del subsistema SAI, compuesto por los siguientes elementos:
-Potencia: 2000 VA (1500 cc / 500 Ac ).
-Tensión de entrada: monofásica 230 V.
-Tensión de salida 230 V.
-Módulo convertidor/transformador para salida a 24 Vcc.
-Baterías SBS de HAWKER o similar,  con autonomía para 30 minutos al 100% del consumo.
-By-pass estático.
-Interface para red local (LAN).
-Panel frontal con indicadores de consumo, capacidad de baterías, estado de funcionamiento y alarmas.
-Programa Onlinet de Sw.
-Adaptador de red Connect.
-Incluso automatico bipolar para control de acceso.
Totalmente instalado.</t>
  </si>
  <si>
    <t>Total I05DS140</t>
  </si>
  <si>
    <t>I05DS160</t>
  </si>
  <si>
    <t>UNIDAD INTEGRADORA DE SISTEMAS</t>
  </si>
  <si>
    <t>Suministro y montaje de Unidad Integradora de Sistemas (UIS) con las siguientes características:
- Dimensiones: Chasis normalizado 19'', 2U de altura.
- Conexión a red de estación
- 16 puertos serie con posiblidad de cambiar su configuración:
       -12 puertos RS-232 (eléctricamente aislados)
       - 2 puertos RS-485
       - 2 puertos RS-422
- Leds indicadores de "tensión" y ·conexión a red de datos".
Totalmente instalado.</t>
  </si>
  <si>
    <t>Total I05DS160</t>
  </si>
  <si>
    <t>I04DS170</t>
  </si>
  <si>
    <t>CONFIGURACIÓN-INTEGRACIÓN DEL SISTEMA DETECCIÓN ASPIRACIÓN EN TCE - PUESTO CENTRAL.</t>
  </si>
  <si>
    <t>Nuevo desarrollo para configuración e integración del sistema de detección de aspiración en TCE - Puesto Central; suministro y configuración de driver de integración de detectores VESDA en el Sistema de Centralización de Protección Civil (SCPCI) mediante protocolo IP (por HLI).</t>
  </si>
  <si>
    <t>Total I04DS170</t>
  </si>
  <si>
    <t>I06DA925</t>
  </si>
  <si>
    <t>CONFIGURACIÓN-INTEGRACIÓN DEL SISTEMA DETECCIÓN ANALÓGICO EN TCE - PUESTO CENTRAL.</t>
  </si>
  <si>
    <t>Nuevo desarrollo para configuración e integración del sistema de detección analógico en TCE - Puesto Central:  suministro y configuración de driver de integración de centralita Honeywell-NOTIFIER Pearl en el Sistema de Centralización de Protección Civil (SCPCI) mediante protocolo de comunicación Modbus/TCP. Se incluye la configuracion local al nivel de Cuarto de PCI, Centros TICS y Puesto Central.</t>
  </si>
  <si>
    <t>Total I06DA925</t>
  </si>
  <si>
    <t>Total 6</t>
  </si>
  <si>
    <t>7</t>
  </si>
  <si>
    <t>VARIOS</t>
  </si>
  <si>
    <t>E01</t>
  </si>
  <si>
    <t>ESTUDIO DE SEGURIDAD Y SALUD</t>
  </si>
  <si>
    <t>Estudio de Seguridad y Salud.</t>
  </si>
  <si>
    <t>E02</t>
  </si>
  <si>
    <t>PLAN DE FORMACIÓN Y CAPACITACIÓN TÉCNICA</t>
  </si>
  <si>
    <t>Plan de formación y capacitación técnica, tanto para nivel usuario como nivel técnico de ingeniería, mantenimiento y operación, que contemplará, previa autorización/revisión/validación del director de obra, los siguientes apartados:
· El cableado, la instalación y la conexión eléctrica y lógica de los diferentes equipos.
· Explicación del funcionamiento del sistema, los procesos que se realizan, la función, identificación y funcionamiento de cada subconjunto.
· La realización de test de funcionamiento y comunicación, diagnosis de averías y mantenimiento correctivo de primer y segundo nivel.
· Utilización de programas y herramientas específicos de test y diagnósticos, y test de verificación después de cada reparación.
· Protocolos de comunicaciones utilizados, configuración de los equipos e integración con otros sistemas.
· Adquisicón y entrega de softwares de diseño PCI: SIwin, ROwin, ERwin, TK-di y TK-si.
       · Documentación y manuales de toda la información anterior.
Será aprobado y validado por el Director de Obra.</t>
  </si>
  <si>
    <t>E03</t>
  </si>
  <si>
    <t>DOCUMENTACIÓN FINAL DE OBRA y CERTIFICADO INSTALACIÓN</t>
  </si>
  <si>
    <t>Entrega de documentación final de obra, que incluirá, como mínimo, las siguientes informaciones y documentos:
·   Memoria explicativa de lo realmente ejecutado – resumen ejecutivo
·   Modificaciones efectuadas con respecto al Proyecto.
·   Planos y mediciones de los elementos instalados.
·   Esquemas y descripciones del funcionamiento de los equipos, especificaciones técnicas de los componentes.
·   Normas de uso y mantenimiento, y creación-elaboración de protocolos de pruebas y recepción de la instalación.
.  Visado del proyecto (firmado por Técnico titulado competente), certificado de ejecución firmado por Técnico titulado competente y legalización de la instalación en Industria</t>
  </si>
  <si>
    <t>I05XE010</t>
  </si>
  <si>
    <t>EXTINTOR POLVO ABC 6 KG</t>
  </si>
  <si>
    <t>Extintor polvo ABC 6 kg., soporte, manómetro comprobable y boquilla manguera con difusor, cartel de señalización, según norma UNE, certificado por AENOR, incluso accesorios para su total instalación.</t>
  </si>
  <si>
    <t>I05XE020</t>
  </si>
  <si>
    <t>EXTINTOR CO2 - 5 KG</t>
  </si>
  <si>
    <t>Extintor CO2 5 kg con soporte, manómetro comprobable y boquilla manguera con difusor, cartel de señalización, según norma UNE, certificado por AENOR, incluso accesorios para su total instalación.</t>
  </si>
  <si>
    <t>Total 7</t>
  </si>
  <si>
    <t>Total IO_17.092P</t>
  </si>
  <si>
    <t>IVA</t>
  </si>
  <si>
    <t>TOTAL CON 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</si>
</sst>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
  </numFmts>
  <fonts count="10" x14ac:knownFonts="1">
    <font>
      <sz val="11"/>
      <color theme="1"/>
      <name val="Calibri"/>
      <family val="2"/>
      <scheme val="minor"/>
    </font>
    <font>
      <b/>
      <sz val="10"/>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0000FF"/>
      <name val="Calibri"/>
      <family val="2"/>
      <scheme val="minor"/>
    </font>
    <font>
      <b/>
      <sz val="8"/>
      <color rgb="FFFF00FF"/>
      <name val="Calibri"/>
      <family val="2"/>
      <scheme val="minor"/>
    </font>
    <font>
      <sz val="8"/>
      <color theme="1"/>
      <name val="Calibri"/>
      <family val="2"/>
      <scheme val="minor"/>
    </font>
    <font>
      <sz val="8"/>
      <color rgb="FFFF00FF"/>
      <name val="Calibri"/>
      <family val="2"/>
      <scheme val="minor"/>
    </font>
  </fonts>
  <fills count="7">
    <fill>
      <patternFill patternType="none"/>
    </fill>
    <fill>
      <patternFill patternType="gray125"/>
    </fill>
    <fill>
      <patternFill patternType="solid">
        <fgColor rgb="FFB4CBE0"/>
        <bgColor indexed="64"/>
      </patternFill>
    </fill>
    <fill>
      <patternFill patternType="solid">
        <fgColor rgb="FFC2D5E7"/>
        <bgColor indexed="64"/>
      </patternFill>
    </fill>
    <fill>
      <patternFill patternType="solid">
        <fgColor rgb="FFF0F0F0"/>
        <bgColor indexed="64"/>
      </patternFill>
    </fill>
    <fill>
      <patternFill patternType="solid">
        <fgColor rgb="FFC0C0C0"/>
        <bgColor indexed="64"/>
      </patternFill>
    </fill>
    <fill>
      <patternFill patternType="solid">
        <fgColor rgb="FFD1E1ED"/>
        <bgColor indexed="64"/>
      </patternFill>
    </fill>
  </fills>
  <borders count="1">
    <border>
      <left/>
      <right/>
      <top/>
      <bottom/>
      <diagonal/>
    </border>
  </borders>
  <cellStyleXfs count="1">
    <xf numFmtId="0" fontId="0" fillId="0" borderId="0"/>
  </cellStyleXfs>
  <cellXfs count="37">
    <xf numFmtId="0" fontId="0" fillId="0" borderId="0" xfId="0"/>
    <xf numFmtId="4" fontId="0" fillId="0" borderId="0" xfId="0" applyNumberFormat="1"/>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49" fontId="6" fillId="2" borderId="0" xfId="0" applyNumberFormat="1" applyFont="1" applyFill="1" applyAlignment="1">
      <alignment vertical="top"/>
    </xf>
    <xf numFmtId="0" fontId="5" fillId="2" borderId="0" xfId="0" applyFont="1" applyFill="1" applyAlignment="1">
      <alignment vertical="top"/>
    </xf>
    <xf numFmtId="3" fontId="7" fillId="2" borderId="0" xfId="0" applyNumberFormat="1" applyFont="1" applyFill="1" applyAlignment="1">
      <alignment vertical="top"/>
    </xf>
    <xf numFmtId="4" fontId="7" fillId="2" borderId="0" xfId="0" applyNumberFormat="1" applyFont="1" applyFill="1" applyAlignment="1">
      <alignment vertical="top"/>
    </xf>
    <xf numFmtId="49" fontId="5" fillId="3" borderId="0" xfId="0" applyNumberFormat="1" applyFont="1" applyFill="1" applyAlignment="1">
      <alignment vertical="top"/>
    </xf>
    <xf numFmtId="0" fontId="5" fillId="3" borderId="0" xfId="0" applyFont="1" applyFill="1" applyAlignment="1">
      <alignment vertical="top"/>
    </xf>
    <xf numFmtId="4" fontId="7" fillId="3" borderId="0" xfId="0" applyNumberFormat="1" applyFont="1" applyFill="1" applyAlignment="1">
      <alignment vertical="top"/>
    </xf>
    <xf numFmtId="49" fontId="8" fillId="4" borderId="0" xfId="0" applyNumberFormat="1" applyFont="1" applyFill="1" applyAlignment="1">
      <alignment vertical="top"/>
    </xf>
    <xf numFmtId="49" fontId="8" fillId="0" borderId="0" xfId="0" applyNumberFormat="1" applyFont="1" applyAlignment="1">
      <alignment vertical="top"/>
    </xf>
    <xf numFmtId="0" fontId="8" fillId="0" borderId="0" xfId="0" applyFont="1" applyAlignment="1">
      <alignment vertical="top"/>
    </xf>
    <xf numFmtId="4" fontId="9" fillId="0" borderId="0" xfId="0" applyNumberFormat="1" applyFont="1" applyAlignment="1">
      <alignment vertical="top"/>
    </xf>
    <xf numFmtId="164" fontId="8" fillId="0" borderId="0" xfId="0" applyNumberFormat="1" applyFont="1" applyAlignment="1">
      <alignment vertical="top"/>
    </xf>
    <xf numFmtId="4" fontId="8" fillId="0" borderId="0" xfId="0" applyNumberFormat="1" applyFont="1" applyAlignment="1">
      <alignment vertical="top"/>
    </xf>
    <xf numFmtId="49" fontId="5" fillId="0" borderId="0" xfId="0" applyNumberFormat="1" applyFont="1" applyAlignment="1">
      <alignment vertical="top"/>
    </xf>
    <xf numFmtId="4" fontId="7" fillId="0" borderId="0" xfId="0" applyNumberFormat="1" applyFont="1" applyAlignment="1">
      <alignment vertical="top"/>
    </xf>
    <xf numFmtId="0" fontId="8" fillId="5" borderId="0" xfId="0" applyFont="1" applyFill="1" applyAlignment="1">
      <alignment vertical="top"/>
    </xf>
    <xf numFmtId="49" fontId="8" fillId="0" borderId="0" xfId="0" applyNumberFormat="1" applyFont="1" applyAlignment="1">
      <alignment vertical="top" wrapText="1"/>
    </xf>
    <xf numFmtId="3" fontId="8" fillId="0" borderId="0" xfId="0" applyNumberFormat="1" applyFont="1" applyAlignment="1">
      <alignment vertical="top"/>
    </xf>
    <xf numFmtId="165" fontId="8" fillId="0" borderId="0" xfId="0" applyNumberFormat="1" applyFont="1" applyAlignment="1">
      <alignment vertical="top"/>
    </xf>
    <xf numFmtId="165" fontId="9" fillId="0" borderId="0" xfId="0" applyNumberFormat="1" applyFont="1" applyAlignment="1">
      <alignment vertical="top"/>
    </xf>
    <xf numFmtId="49" fontId="5" fillId="6" borderId="0" xfId="0" applyNumberFormat="1" applyFont="1" applyFill="1" applyAlignment="1">
      <alignment vertical="top"/>
    </xf>
    <xf numFmtId="0" fontId="5" fillId="6" borderId="0" xfId="0" applyFont="1" applyFill="1" applyAlignment="1">
      <alignment vertical="top"/>
    </xf>
    <xf numFmtId="4" fontId="7" fillId="6" borderId="0" xfId="0" applyNumberFormat="1" applyFont="1" applyFill="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49" fontId="5" fillId="3" borderId="0" xfId="0" applyNumberFormat="1" applyFont="1" applyFill="1" applyAlignment="1">
      <alignment vertical="top" wrapText="1"/>
    </xf>
    <xf numFmtId="0" fontId="8" fillId="0" borderId="0" xfId="0" applyFont="1" applyAlignment="1">
      <alignment vertical="top" wrapText="1"/>
    </xf>
    <xf numFmtId="0" fontId="8" fillId="5" borderId="0" xfId="0" applyFont="1" applyFill="1" applyAlignment="1">
      <alignment vertical="top" wrapText="1"/>
    </xf>
    <xf numFmtId="49" fontId="5" fillId="6" borderId="0" xfId="0" applyNumberFormat="1" applyFont="1" applyFill="1" applyAlignment="1">
      <alignment vertical="top" wrapText="1"/>
    </xf>
    <xf numFmtId="9"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187"/>
  <sheetViews>
    <sheetView tabSelected="1" workbookViewId="0">
      <pane xSplit="4" ySplit="3" topLeftCell="E1178" activePane="bottomRight" state="frozen"/>
      <selection pane="topRight" activeCell="E1" sqref="E1"/>
      <selection pane="bottomLeft" activeCell="A4" sqref="A4"/>
      <selection pane="bottomRight" activeCell="N1186" sqref="N1186"/>
    </sheetView>
  </sheetViews>
  <sheetFormatPr baseColWidth="10" defaultRowHeight="15" x14ac:dyDescent="0.25"/>
  <cols>
    <col min="1" max="1" width="13.140625" bestFit="1" customWidth="1"/>
    <col min="2" max="2" width="6.5703125" customWidth="1"/>
    <col min="3" max="3" width="3.7109375" customWidth="1"/>
    <col min="4" max="4" width="32.85546875" customWidth="1"/>
    <col min="5" max="5" width="34.5703125" bestFit="1" customWidth="1"/>
    <col min="6" max="6" width="12.5703125" bestFit="1" customWidth="1"/>
    <col min="7" max="7" width="8.5703125" customWidth="1"/>
    <col min="8" max="8" width="8.140625" customWidth="1"/>
    <col min="9" max="9" width="6.5703125" customWidth="1"/>
    <col min="10" max="10" width="17.140625" bestFit="1" customWidth="1"/>
    <col min="11" max="11" width="7.85546875" customWidth="1"/>
    <col min="12" max="12" width="8.7109375" customWidth="1"/>
    <col min="13" max="13" width="10.85546875" customWidth="1"/>
  </cols>
  <sheetData>
    <row r="1" spans="1:13" x14ac:dyDescent="0.25">
      <c r="A1" s="2" t="s">
        <v>0</v>
      </c>
      <c r="B1" s="3"/>
      <c r="C1" s="3"/>
      <c r="D1" s="3"/>
      <c r="E1" s="3"/>
      <c r="F1" s="3"/>
      <c r="G1" s="3"/>
      <c r="H1" s="3"/>
      <c r="I1" s="3"/>
      <c r="J1" s="3"/>
      <c r="K1" s="3"/>
      <c r="L1" s="3"/>
      <c r="M1" s="3"/>
    </row>
    <row r="2" spans="1:13" ht="18.75" x14ac:dyDescent="0.25">
      <c r="A2" s="4" t="s">
        <v>1</v>
      </c>
      <c r="B2" s="3"/>
      <c r="C2" s="3"/>
      <c r="D2" s="3"/>
      <c r="E2" s="3"/>
      <c r="F2" s="3"/>
      <c r="G2" s="3"/>
      <c r="H2" s="3"/>
      <c r="I2" s="3"/>
      <c r="J2" s="3"/>
      <c r="K2" s="3"/>
      <c r="L2" s="3"/>
      <c r="M2" s="3"/>
    </row>
    <row r="3" spans="1:13" x14ac:dyDescent="0.25">
      <c r="A3" s="5" t="s">
        <v>2</v>
      </c>
      <c r="B3" s="5" t="s">
        <v>3</v>
      </c>
      <c r="C3" s="5" t="s">
        <v>4</v>
      </c>
      <c r="D3" s="30" t="s">
        <v>5</v>
      </c>
      <c r="E3" s="5" t="s">
        <v>6</v>
      </c>
      <c r="F3" s="5" t="s">
        <v>7</v>
      </c>
      <c r="G3" s="5" t="s">
        <v>8</v>
      </c>
      <c r="H3" s="5" t="s">
        <v>9</v>
      </c>
      <c r="I3" s="5" t="s">
        <v>10</v>
      </c>
      <c r="J3" s="5" t="s">
        <v>11</v>
      </c>
      <c r="K3" s="5" t="s">
        <v>12</v>
      </c>
      <c r="L3" s="5" t="s">
        <v>13</v>
      </c>
      <c r="M3" s="5" t="s">
        <v>14</v>
      </c>
    </row>
    <row r="4" spans="1:13" ht="22.5" x14ac:dyDescent="0.25">
      <c r="A4" s="6" t="s">
        <v>15</v>
      </c>
      <c r="B4" s="7" t="s">
        <v>16</v>
      </c>
      <c r="C4" s="6" t="s">
        <v>17</v>
      </c>
      <c r="D4" s="31" t="s">
        <v>18</v>
      </c>
      <c r="E4" s="8"/>
      <c r="F4" s="8"/>
      <c r="G4" s="8"/>
      <c r="H4" s="8"/>
      <c r="I4" s="8"/>
      <c r="J4" s="8"/>
      <c r="K4" s="9">
        <f>K529</f>
        <v>1</v>
      </c>
      <c r="L4" s="10">
        <f>L529</f>
        <v>0</v>
      </c>
      <c r="M4" s="10">
        <f>M529</f>
        <v>0</v>
      </c>
    </row>
    <row r="5" spans="1:13" x14ac:dyDescent="0.25">
      <c r="A5" s="11" t="s">
        <v>19</v>
      </c>
      <c r="B5" s="11" t="s">
        <v>16</v>
      </c>
      <c r="C5" s="11" t="s">
        <v>17</v>
      </c>
      <c r="D5" s="32" t="s">
        <v>20</v>
      </c>
      <c r="E5" s="12"/>
      <c r="F5" s="12"/>
      <c r="G5" s="12"/>
      <c r="H5" s="12"/>
      <c r="I5" s="12"/>
      <c r="J5" s="12"/>
      <c r="K5" s="13">
        <f>K71</f>
        <v>1</v>
      </c>
      <c r="L5" s="13">
        <f>L71</f>
        <v>0</v>
      </c>
      <c r="M5" s="13">
        <f>M71</f>
        <v>0</v>
      </c>
    </row>
    <row r="6" spans="1:13" ht="22.5" x14ac:dyDescent="0.25">
      <c r="A6" s="14" t="s">
        <v>21</v>
      </c>
      <c r="B6" s="15" t="s">
        <v>22</v>
      </c>
      <c r="C6" s="15" t="s">
        <v>23</v>
      </c>
      <c r="D6" s="23" t="s">
        <v>24</v>
      </c>
      <c r="E6" s="16"/>
      <c r="F6" s="16"/>
      <c r="G6" s="16"/>
      <c r="H6" s="16"/>
      <c r="I6" s="16"/>
      <c r="J6" s="16"/>
      <c r="K6" s="17">
        <f>K9</f>
        <v>1</v>
      </c>
      <c r="L6" s="17">
        <f>L9</f>
        <v>0</v>
      </c>
      <c r="M6" s="17">
        <f>M9</f>
        <v>0</v>
      </c>
    </row>
    <row r="7" spans="1:13" ht="56.25" x14ac:dyDescent="0.25">
      <c r="A7" s="16"/>
      <c r="B7" s="16"/>
      <c r="C7" s="16"/>
      <c r="D7" s="23" t="s">
        <v>25</v>
      </c>
      <c r="E7" s="16"/>
      <c r="F7" s="16"/>
      <c r="G7" s="16"/>
      <c r="H7" s="16"/>
      <c r="I7" s="16"/>
      <c r="J7" s="16"/>
      <c r="K7" s="16"/>
      <c r="L7" s="16"/>
      <c r="M7" s="16"/>
    </row>
    <row r="8" spans="1:13" x14ac:dyDescent="0.25">
      <c r="A8" s="16"/>
      <c r="B8" s="16"/>
      <c r="C8" s="16"/>
      <c r="D8" s="33"/>
      <c r="E8" s="15" t="s">
        <v>17</v>
      </c>
      <c r="F8" s="18">
        <v>1</v>
      </c>
      <c r="G8" s="19">
        <v>0</v>
      </c>
      <c r="H8" s="19">
        <v>0</v>
      </c>
      <c r="I8" s="19">
        <v>0</v>
      </c>
      <c r="J8" s="17">
        <f>OR(F8&lt;&gt;0,G8&lt;&gt;0,H8&lt;&gt;0,I8&lt;&gt;0)*(F8 + (F8 = 0))*(G8 + (G8 = 0))*(H8 + (H8 = 0))*(I8 + (I8 = 0))</f>
        <v>1</v>
      </c>
      <c r="K8" s="16"/>
      <c r="L8" s="16"/>
      <c r="M8" s="16"/>
    </row>
    <row r="9" spans="1:13" x14ac:dyDescent="0.25">
      <c r="A9" s="16"/>
      <c r="B9" s="16"/>
      <c r="C9" s="16"/>
      <c r="D9" s="33"/>
      <c r="E9" s="16"/>
      <c r="F9" s="16"/>
      <c r="G9" s="16"/>
      <c r="H9" s="16"/>
      <c r="I9" s="16"/>
      <c r="J9" s="20" t="s">
        <v>26</v>
      </c>
      <c r="K9" s="21">
        <f>J8*1</f>
        <v>1</v>
      </c>
      <c r="L9" s="19"/>
      <c r="M9" s="21">
        <f>ROUND(K9*L9,2)</f>
        <v>0</v>
      </c>
    </row>
    <row r="10" spans="1:13" ht="0.95" customHeight="1" x14ac:dyDescent="0.25">
      <c r="A10" s="22"/>
      <c r="B10" s="22"/>
      <c r="C10" s="22"/>
      <c r="D10" s="34"/>
      <c r="E10" s="22"/>
      <c r="F10" s="22"/>
      <c r="G10" s="22"/>
      <c r="H10" s="22"/>
      <c r="I10" s="22"/>
      <c r="J10" s="22"/>
      <c r="K10" s="22"/>
      <c r="L10" s="22"/>
      <c r="M10" s="22"/>
    </row>
    <row r="11" spans="1:13" ht="22.5" x14ac:dyDescent="0.25">
      <c r="A11" s="14" t="s">
        <v>27</v>
      </c>
      <c r="B11" s="15" t="s">
        <v>22</v>
      </c>
      <c r="C11" s="15" t="s">
        <v>28</v>
      </c>
      <c r="D11" s="23" t="s">
        <v>29</v>
      </c>
      <c r="E11" s="16"/>
      <c r="F11" s="16"/>
      <c r="G11" s="16"/>
      <c r="H11" s="16"/>
      <c r="I11" s="16"/>
      <c r="J11" s="16"/>
      <c r="K11" s="17">
        <f>K14</f>
        <v>2.1</v>
      </c>
      <c r="L11" s="17">
        <f>L14</f>
        <v>0</v>
      </c>
      <c r="M11" s="17">
        <f>M14</f>
        <v>0</v>
      </c>
    </row>
    <row r="12" spans="1:13" ht="191.25" x14ac:dyDescent="0.25">
      <c r="A12" s="16"/>
      <c r="B12" s="16"/>
      <c r="C12" s="16"/>
      <c r="D12" s="23" t="s">
        <v>30</v>
      </c>
      <c r="E12" s="16"/>
      <c r="F12" s="16"/>
      <c r="G12" s="16"/>
      <c r="H12" s="16"/>
      <c r="I12" s="16"/>
      <c r="J12" s="16"/>
      <c r="K12" s="16"/>
      <c r="L12" s="16"/>
      <c r="M12" s="16"/>
    </row>
    <row r="13" spans="1:13" x14ac:dyDescent="0.25">
      <c r="A13" s="16"/>
      <c r="B13" s="16"/>
      <c r="C13" s="16"/>
      <c r="D13" s="33"/>
      <c r="E13" s="15" t="s">
        <v>17</v>
      </c>
      <c r="F13" s="18">
        <v>1</v>
      </c>
      <c r="G13" s="19">
        <v>0</v>
      </c>
      <c r="H13" s="19">
        <v>1</v>
      </c>
      <c r="I13" s="19">
        <v>2.1</v>
      </c>
      <c r="J13" s="17">
        <f>OR(F13&lt;&gt;0,G13&lt;&gt;0,H13&lt;&gt;0,I13&lt;&gt;0)*(F13 + (F13 = 0))*(G13 + (G13 = 0))*(H13 + (H13 = 0))*(I13 + (I13 = 0))</f>
        <v>2.1</v>
      </c>
      <c r="K13" s="16"/>
      <c r="L13" s="16"/>
      <c r="M13" s="16"/>
    </row>
    <row r="14" spans="1:13" x14ac:dyDescent="0.25">
      <c r="A14" s="16"/>
      <c r="B14" s="16"/>
      <c r="C14" s="16"/>
      <c r="D14" s="33"/>
      <c r="E14" s="16"/>
      <c r="F14" s="16"/>
      <c r="G14" s="16"/>
      <c r="H14" s="16"/>
      <c r="I14" s="16"/>
      <c r="J14" s="20" t="s">
        <v>31</v>
      </c>
      <c r="K14" s="21">
        <f>J13*1</f>
        <v>2.1</v>
      </c>
      <c r="L14" s="19"/>
      <c r="M14" s="21">
        <f>ROUND(K14*L14,2)</f>
        <v>0</v>
      </c>
    </row>
    <row r="15" spans="1:13" ht="0.95" customHeight="1" x14ac:dyDescent="0.25">
      <c r="A15" s="22"/>
      <c r="B15" s="22"/>
      <c r="C15" s="22"/>
      <c r="D15" s="34"/>
      <c r="E15" s="22"/>
      <c r="F15" s="22"/>
      <c r="G15" s="22"/>
      <c r="H15" s="22"/>
      <c r="I15" s="22"/>
      <c r="J15" s="22"/>
      <c r="K15" s="22"/>
      <c r="L15" s="22"/>
      <c r="M15" s="22"/>
    </row>
    <row r="16" spans="1:13" ht="22.5" x14ac:dyDescent="0.25">
      <c r="A16" s="14" t="s">
        <v>32</v>
      </c>
      <c r="B16" s="15" t="s">
        <v>22</v>
      </c>
      <c r="C16" s="15" t="s">
        <v>28</v>
      </c>
      <c r="D16" s="23" t="s">
        <v>33</v>
      </c>
      <c r="E16" s="16"/>
      <c r="F16" s="16"/>
      <c r="G16" s="16"/>
      <c r="H16" s="16"/>
      <c r="I16" s="16"/>
      <c r="J16" s="16"/>
      <c r="K16" s="17">
        <f>K19</f>
        <v>2</v>
      </c>
      <c r="L16" s="17">
        <f>L19</f>
        <v>0</v>
      </c>
      <c r="M16" s="17">
        <f>M19</f>
        <v>0</v>
      </c>
    </row>
    <row r="17" spans="1:13" ht="78.75" x14ac:dyDescent="0.25">
      <c r="A17" s="16"/>
      <c r="B17" s="16"/>
      <c r="C17" s="16"/>
      <c r="D17" s="23" t="s">
        <v>34</v>
      </c>
      <c r="E17" s="16"/>
      <c r="F17" s="16"/>
      <c r="G17" s="16"/>
      <c r="H17" s="16"/>
      <c r="I17" s="16"/>
      <c r="J17" s="16"/>
      <c r="K17" s="16"/>
      <c r="L17" s="16"/>
      <c r="M17" s="16"/>
    </row>
    <row r="18" spans="1:13" x14ac:dyDescent="0.25">
      <c r="A18" s="16"/>
      <c r="B18" s="16"/>
      <c r="C18" s="16"/>
      <c r="D18" s="33"/>
      <c r="E18" s="15" t="s">
        <v>17</v>
      </c>
      <c r="F18" s="18">
        <v>2</v>
      </c>
      <c r="G18" s="19">
        <v>0</v>
      </c>
      <c r="H18" s="19">
        <v>0</v>
      </c>
      <c r="I18" s="19">
        <v>0</v>
      </c>
      <c r="J18" s="17">
        <f>OR(F18&lt;&gt;0,G18&lt;&gt;0,H18&lt;&gt;0,I18&lt;&gt;0)*(F18 + (F18 = 0))*(G18 + (G18 = 0))*(H18 + (H18 = 0))*(I18 + (I18 = 0))</f>
        <v>2</v>
      </c>
      <c r="K18" s="16"/>
      <c r="L18" s="16"/>
      <c r="M18" s="16"/>
    </row>
    <row r="19" spans="1:13" x14ac:dyDescent="0.25">
      <c r="A19" s="16"/>
      <c r="B19" s="16"/>
      <c r="C19" s="16"/>
      <c r="D19" s="33"/>
      <c r="E19" s="16"/>
      <c r="F19" s="16"/>
      <c r="G19" s="16"/>
      <c r="H19" s="16"/>
      <c r="I19" s="16"/>
      <c r="J19" s="20" t="s">
        <v>35</v>
      </c>
      <c r="K19" s="21">
        <f>J18*1</f>
        <v>2</v>
      </c>
      <c r="L19" s="19"/>
      <c r="M19" s="21">
        <f>ROUND(K19*L19,2)</f>
        <v>0</v>
      </c>
    </row>
    <row r="20" spans="1:13" ht="0.95" customHeight="1" x14ac:dyDescent="0.25">
      <c r="A20" s="22"/>
      <c r="B20" s="22"/>
      <c r="C20" s="22"/>
      <c r="D20" s="34"/>
      <c r="E20" s="22"/>
      <c r="F20" s="22"/>
      <c r="G20" s="22"/>
      <c r="H20" s="22"/>
      <c r="I20" s="22"/>
      <c r="J20" s="22"/>
      <c r="K20" s="22"/>
      <c r="L20" s="22"/>
      <c r="M20" s="22"/>
    </row>
    <row r="21" spans="1:13" ht="22.5" x14ac:dyDescent="0.25">
      <c r="A21" s="14" t="s">
        <v>36</v>
      </c>
      <c r="B21" s="15" t="s">
        <v>22</v>
      </c>
      <c r="C21" s="15" t="s">
        <v>23</v>
      </c>
      <c r="D21" s="23" t="s">
        <v>37</v>
      </c>
      <c r="E21" s="16"/>
      <c r="F21" s="16"/>
      <c r="G21" s="16"/>
      <c r="H21" s="16"/>
      <c r="I21" s="16"/>
      <c r="J21" s="16"/>
      <c r="K21" s="17">
        <f>K24</f>
        <v>1</v>
      </c>
      <c r="L21" s="17">
        <f>L24</f>
        <v>0</v>
      </c>
      <c r="M21" s="17">
        <f>M24</f>
        <v>0</v>
      </c>
    </row>
    <row r="22" spans="1:13" ht="56.25" x14ac:dyDescent="0.25">
      <c r="A22" s="16"/>
      <c r="B22" s="16"/>
      <c r="C22" s="16"/>
      <c r="D22" s="23" t="s">
        <v>38</v>
      </c>
      <c r="E22" s="16"/>
      <c r="F22" s="16"/>
      <c r="G22" s="16"/>
      <c r="H22" s="16"/>
      <c r="I22" s="16"/>
      <c r="J22" s="16"/>
      <c r="K22" s="16"/>
      <c r="L22" s="16"/>
      <c r="M22" s="16"/>
    </row>
    <row r="23" spans="1:13" x14ac:dyDescent="0.25">
      <c r="A23" s="16"/>
      <c r="B23" s="16"/>
      <c r="C23" s="16"/>
      <c r="D23" s="33"/>
      <c r="E23" s="15" t="s">
        <v>17</v>
      </c>
      <c r="F23" s="18">
        <v>1</v>
      </c>
      <c r="G23" s="19">
        <v>0</v>
      </c>
      <c r="H23" s="19">
        <v>0</v>
      </c>
      <c r="I23" s="19">
        <v>0</v>
      </c>
      <c r="J23" s="17">
        <f>OR(F23&lt;&gt;0,G23&lt;&gt;0,H23&lt;&gt;0,I23&lt;&gt;0)*(F23 + (F23 = 0))*(G23 + (G23 = 0))*(H23 + (H23 = 0))*(I23 + (I23 = 0))</f>
        <v>1</v>
      </c>
      <c r="K23" s="16"/>
      <c r="L23" s="16"/>
      <c r="M23" s="16"/>
    </row>
    <row r="24" spans="1:13" x14ac:dyDescent="0.25">
      <c r="A24" s="16"/>
      <c r="B24" s="16"/>
      <c r="C24" s="16"/>
      <c r="D24" s="33"/>
      <c r="E24" s="16"/>
      <c r="F24" s="16"/>
      <c r="G24" s="16"/>
      <c r="H24" s="16"/>
      <c r="I24" s="16"/>
      <c r="J24" s="20" t="s">
        <v>39</v>
      </c>
      <c r="K24" s="21">
        <f>J23*1</f>
        <v>1</v>
      </c>
      <c r="L24" s="19"/>
      <c r="M24" s="21">
        <f>ROUND(K24*L24,2)</f>
        <v>0</v>
      </c>
    </row>
    <row r="25" spans="1:13" ht="0.95" customHeight="1" x14ac:dyDescent="0.25">
      <c r="A25" s="22"/>
      <c r="B25" s="22"/>
      <c r="C25" s="22"/>
      <c r="D25" s="34"/>
      <c r="E25" s="22"/>
      <c r="F25" s="22"/>
      <c r="G25" s="22"/>
      <c r="H25" s="22"/>
      <c r="I25" s="22"/>
      <c r="J25" s="22"/>
      <c r="K25" s="22"/>
      <c r="L25" s="22"/>
      <c r="M25" s="22"/>
    </row>
    <row r="26" spans="1:13" ht="22.5" x14ac:dyDescent="0.25">
      <c r="A26" s="14" t="s">
        <v>40</v>
      </c>
      <c r="B26" s="15" t="s">
        <v>22</v>
      </c>
      <c r="C26" s="15" t="s">
        <v>28</v>
      </c>
      <c r="D26" s="23" t="s">
        <v>41</v>
      </c>
      <c r="E26" s="16"/>
      <c r="F26" s="16"/>
      <c r="G26" s="16"/>
      <c r="H26" s="16"/>
      <c r="I26" s="16"/>
      <c r="J26" s="16"/>
      <c r="K26" s="17">
        <f>K29</f>
        <v>4</v>
      </c>
      <c r="L26" s="17">
        <f>L29</f>
        <v>0</v>
      </c>
      <c r="M26" s="17">
        <f>M29</f>
        <v>0</v>
      </c>
    </row>
    <row r="27" spans="1:13" ht="78.75" x14ac:dyDescent="0.25">
      <c r="A27" s="16"/>
      <c r="B27" s="16"/>
      <c r="C27" s="16"/>
      <c r="D27" s="23" t="s">
        <v>42</v>
      </c>
      <c r="E27" s="16"/>
      <c r="F27" s="16"/>
      <c r="G27" s="16"/>
      <c r="H27" s="16"/>
      <c r="I27" s="16"/>
      <c r="J27" s="16"/>
      <c r="K27" s="16"/>
      <c r="L27" s="16"/>
      <c r="M27" s="16"/>
    </row>
    <row r="28" spans="1:13" x14ac:dyDescent="0.25">
      <c r="A28" s="16"/>
      <c r="B28" s="16"/>
      <c r="C28" s="16"/>
      <c r="D28" s="33"/>
      <c r="E28" s="15" t="s">
        <v>17</v>
      </c>
      <c r="F28" s="18">
        <v>4</v>
      </c>
      <c r="G28" s="19">
        <v>0</v>
      </c>
      <c r="H28" s="19">
        <v>0</v>
      </c>
      <c r="I28" s="19">
        <v>0</v>
      </c>
      <c r="J28" s="17">
        <f>OR(F28&lt;&gt;0,G28&lt;&gt;0,H28&lt;&gt;0,I28&lt;&gt;0)*(F28 + (F28 = 0))*(G28 + (G28 = 0))*(H28 + (H28 = 0))*(I28 + (I28 = 0))</f>
        <v>4</v>
      </c>
      <c r="K28" s="16"/>
      <c r="L28" s="16"/>
      <c r="M28" s="16"/>
    </row>
    <row r="29" spans="1:13" x14ac:dyDescent="0.25">
      <c r="A29" s="16"/>
      <c r="B29" s="16"/>
      <c r="C29" s="16"/>
      <c r="D29" s="33"/>
      <c r="E29" s="16"/>
      <c r="F29" s="16"/>
      <c r="G29" s="16"/>
      <c r="H29" s="16"/>
      <c r="I29" s="16"/>
      <c r="J29" s="20" t="s">
        <v>43</v>
      </c>
      <c r="K29" s="21">
        <f>J28*1</f>
        <v>4</v>
      </c>
      <c r="L29" s="19"/>
      <c r="M29" s="21">
        <f>ROUND(K29*L29,2)</f>
        <v>0</v>
      </c>
    </row>
    <row r="30" spans="1:13" ht="0.95" customHeight="1" x14ac:dyDescent="0.25">
      <c r="A30" s="22"/>
      <c r="B30" s="22"/>
      <c r="C30" s="22"/>
      <c r="D30" s="34"/>
      <c r="E30" s="22"/>
      <c r="F30" s="22"/>
      <c r="G30" s="22"/>
      <c r="H30" s="22"/>
      <c r="I30" s="22"/>
      <c r="J30" s="22"/>
      <c r="K30" s="22"/>
      <c r="L30" s="22"/>
      <c r="M30" s="22"/>
    </row>
    <row r="31" spans="1:13" ht="22.5" x14ac:dyDescent="0.25">
      <c r="A31" s="14" t="s">
        <v>44</v>
      </c>
      <c r="B31" s="15" t="s">
        <v>22</v>
      </c>
      <c r="C31" s="15" t="s">
        <v>28</v>
      </c>
      <c r="D31" s="23" t="s">
        <v>45</v>
      </c>
      <c r="E31" s="16"/>
      <c r="F31" s="16"/>
      <c r="G31" s="16"/>
      <c r="H31" s="16"/>
      <c r="I31" s="16"/>
      <c r="J31" s="16"/>
      <c r="K31" s="17">
        <f>K34</f>
        <v>4</v>
      </c>
      <c r="L31" s="17">
        <f>L34</f>
        <v>0</v>
      </c>
      <c r="M31" s="17">
        <f>M34</f>
        <v>0</v>
      </c>
    </row>
    <row r="32" spans="1:13" ht="112.5" x14ac:dyDescent="0.25">
      <c r="A32" s="16"/>
      <c r="B32" s="16"/>
      <c r="C32" s="16"/>
      <c r="D32" s="23" t="s">
        <v>46</v>
      </c>
      <c r="E32" s="16"/>
      <c r="F32" s="16"/>
      <c r="G32" s="16"/>
      <c r="H32" s="16"/>
      <c r="I32" s="16"/>
      <c r="J32" s="16"/>
      <c r="K32" s="16"/>
      <c r="L32" s="16"/>
      <c r="M32" s="16"/>
    </row>
    <row r="33" spans="1:13" x14ac:dyDescent="0.25">
      <c r="A33" s="16"/>
      <c r="B33" s="16"/>
      <c r="C33" s="16"/>
      <c r="D33" s="33"/>
      <c r="E33" s="15" t="s">
        <v>17</v>
      </c>
      <c r="F33" s="18">
        <v>4</v>
      </c>
      <c r="G33" s="19">
        <v>0</v>
      </c>
      <c r="H33" s="19">
        <v>0</v>
      </c>
      <c r="I33" s="19">
        <v>0</v>
      </c>
      <c r="J33" s="17">
        <f>OR(F33&lt;&gt;0,G33&lt;&gt;0,H33&lt;&gt;0,I33&lt;&gt;0)*(F33 + (F33 = 0))*(G33 + (G33 = 0))*(H33 + (H33 = 0))*(I33 + (I33 = 0))</f>
        <v>4</v>
      </c>
      <c r="K33" s="16"/>
      <c r="L33" s="16"/>
      <c r="M33" s="16"/>
    </row>
    <row r="34" spans="1:13" x14ac:dyDescent="0.25">
      <c r="A34" s="16"/>
      <c r="B34" s="16"/>
      <c r="C34" s="16"/>
      <c r="D34" s="33"/>
      <c r="E34" s="16"/>
      <c r="F34" s="16"/>
      <c r="G34" s="16"/>
      <c r="H34" s="16"/>
      <c r="I34" s="16"/>
      <c r="J34" s="20" t="s">
        <v>47</v>
      </c>
      <c r="K34" s="21">
        <f>J33*1</f>
        <v>4</v>
      </c>
      <c r="L34" s="19"/>
      <c r="M34" s="21">
        <f>ROUND(K34*L34,2)</f>
        <v>0</v>
      </c>
    </row>
    <row r="35" spans="1:13" ht="0.95" customHeight="1" x14ac:dyDescent="0.25">
      <c r="A35" s="22"/>
      <c r="B35" s="22"/>
      <c r="C35" s="22"/>
      <c r="D35" s="34"/>
      <c r="E35" s="22"/>
      <c r="F35" s="22"/>
      <c r="G35" s="22"/>
      <c r="H35" s="22"/>
      <c r="I35" s="22"/>
      <c r="J35" s="22"/>
      <c r="K35" s="22"/>
      <c r="L35" s="22"/>
      <c r="M35" s="22"/>
    </row>
    <row r="36" spans="1:13" ht="22.5" x14ac:dyDescent="0.25">
      <c r="A36" s="14" t="s">
        <v>48</v>
      </c>
      <c r="B36" s="15" t="s">
        <v>22</v>
      </c>
      <c r="C36" s="15" t="s">
        <v>49</v>
      </c>
      <c r="D36" s="23" t="s">
        <v>50</v>
      </c>
      <c r="E36" s="16"/>
      <c r="F36" s="16"/>
      <c r="G36" s="16"/>
      <c r="H36" s="16"/>
      <c r="I36" s="16"/>
      <c r="J36" s="16"/>
      <c r="K36" s="17">
        <f>K39</f>
        <v>2</v>
      </c>
      <c r="L36" s="17">
        <f>L39</f>
        <v>0</v>
      </c>
      <c r="M36" s="17">
        <f>M39</f>
        <v>0</v>
      </c>
    </row>
    <row r="37" spans="1:13" ht="56.25" x14ac:dyDescent="0.25">
      <c r="A37" s="16"/>
      <c r="B37" s="16"/>
      <c r="C37" s="16"/>
      <c r="D37" s="23" t="s">
        <v>51</v>
      </c>
      <c r="E37" s="16"/>
      <c r="F37" s="16"/>
      <c r="G37" s="16"/>
      <c r="H37" s="16"/>
      <c r="I37" s="16"/>
      <c r="J37" s="16"/>
      <c r="K37" s="16"/>
      <c r="L37" s="16"/>
      <c r="M37" s="16"/>
    </row>
    <row r="38" spans="1:13" x14ac:dyDescent="0.25">
      <c r="A38" s="16"/>
      <c r="B38" s="16"/>
      <c r="C38" s="16"/>
      <c r="D38" s="33"/>
      <c r="E38" s="15" t="s">
        <v>52</v>
      </c>
      <c r="F38" s="18">
        <v>2</v>
      </c>
      <c r="G38" s="19">
        <v>0</v>
      </c>
      <c r="H38" s="19">
        <v>0</v>
      </c>
      <c r="I38" s="19">
        <v>0</v>
      </c>
      <c r="J38" s="17">
        <f>OR(F38&lt;&gt;0,G38&lt;&gt;0,H38&lt;&gt;0,I38&lt;&gt;0)*(F38 + (F38 = 0))*(G38 + (G38 = 0))*(H38 + (H38 = 0))*(I38 + (I38 = 0))</f>
        <v>2</v>
      </c>
      <c r="K38" s="16"/>
      <c r="L38" s="16"/>
      <c r="M38" s="16"/>
    </row>
    <row r="39" spans="1:13" x14ac:dyDescent="0.25">
      <c r="A39" s="16"/>
      <c r="B39" s="16"/>
      <c r="C39" s="16"/>
      <c r="D39" s="33"/>
      <c r="E39" s="16"/>
      <c r="F39" s="16"/>
      <c r="G39" s="16"/>
      <c r="H39" s="16"/>
      <c r="I39" s="16"/>
      <c r="J39" s="20" t="s">
        <v>53</v>
      </c>
      <c r="K39" s="21">
        <f>J38*1</f>
        <v>2</v>
      </c>
      <c r="L39" s="19"/>
      <c r="M39" s="21">
        <f>ROUND(K39*L39,2)</f>
        <v>0</v>
      </c>
    </row>
    <row r="40" spans="1:13" ht="0.95" customHeight="1" x14ac:dyDescent="0.25">
      <c r="A40" s="22"/>
      <c r="B40" s="22"/>
      <c r="C40" s="22"/>
      <c r="D40" s="34"/>
      <c r="E40" s="22"/>
      <c r="F40" s="22"/>
      <c r="G40" s="22"/>
      <c r="H40" s="22"/>
      <c r="I40" s="22"/>
      <c r="J40" s="22"/>
      <c r="K40" s="22"/>
      <c r="L40" s="22"/>
      <c r="M40" s="22"/>
    </row>
    <row r="41" spans="1:13" ht="22.5" x14ac:dyDescent="0.25">
      <c r="A41" s="14" t="s">
        <v>54</v>
      </c>
      <c r="B41" s="15" t="s">
        <v>22</v>
      </c>
      <c r="C41" s="15" t="s">
        <v>28</v>
      </c>
      <c r="D41" s="23" t="s">
        <v>55</v>
      </c>
      <c r="E41" s="16"/>
      <c r="F41" s="16"/>
      <c r="G41" s="16"/>
      <c r="H41" s="16"/>
      <c r="I41" s="16"/>
      <c r="J41" s="16"/>
      <c r="K41" s="17">
        <f>K44</f>
        <v>3</v>
      </c>
      <c r="L41" s="17">
        <f>L44</f>
        <v>0</v>
      </c>
      <c r="M41" s="17">
        <f>M44</f>
        <v>0</v>
      </c>
    </row>
    <row r="42" spans="1:13" ht="90" x14ac:dyDescent="0.25">
      <c r="A42" s="16"/>
      <c r="B42" s="16"/>
      <c r="C42" s="16"/>
      <c r="D42" s="23" t="s">
        <v>56</v>
      </c>
      <c r="E42" s="16"/>
      <c r="F42" s="16"/>
      <c r="G42" s="16"/>
      <c r="H42" s="16"/>
      <c r="I42" s="16"/>
      <c r="J42" s="16"/>
      <c r="K42" s="16"/>
      <c r="L42" s="16"/>
      <c r="M42" s="16"/>
    </row>
    <row r="43" spans="1:13" x14ac:dyDescent="0.25">
      <c r="A43" s="16"/>
      <c r="B43" s="16"/>
      <c r="C43" s="16"/>
      <c r="D43" s="33"/>
      <c r="E43" s="15" t="s">
        <v>57</v>
      </c>
      <c r="F43" s="18">
        <v>3</v>
      </c>
      <c r="G43" s="19">
        <v>0</v>
      </c>
      <c r="H43" s="19">
        <v>0</v>
      </c>
      <c r="I43" s="19">
        <v>0</v>
      </c>
      <c r="J43" s="17">
        <f>OR(F43&lt;&gt;0,G43&lt;&gt;0,H43&lt;&gt;0,I43&lt;&gt;0)*(F43 + (F43 = 0))*(G43 + (G43 = 0))*(H43 + (H43 = 0))*(I43 + (I43 = 0))</f>
        <v>3</v>
      </c>
      <c r="K43" s="16"/>
      <c r="L43" s="16"/>
      <c r="M43" s="16"/>
    </row>
    <row r="44" spans="1:13" x14ac:dyDescent="0.25">
      <c r="A44" s="16"/>
      <c r="B44" s="16"/>
      <c r="C44" s="16"/>
      <c r="D44" s="33"/>
      <c r="E44" s="16"/>
      <c r="F44" s="16"/>
      <c r="G44" s="16"/>
      <c r="H44" s="16"/>
      <c r="I44" s="16"/>
      <c r="J44" s="20" t="s">
        <v>58</v>
      </c>
      <c r="K44" s="21">
        <f>J43*1</f>
        <v>3</v>
      </c>
      <c r="L44" s="19"/>
      <c r="M44" s="21">
        <f>ROUND(K44*L44,2)</f>
        <v>0</v>
      </c>
    </row>
    <row r="45" spans="1:13" ht="0.95" customHeight="1" x14ac:dyDescent="0.25">
      <c r="A45" s="22"/>
      <c r="B45" s="22"/>
      <c r="C45" s="22"/>
      <c r="D45" s="34"/>
      <c r="E45" s="22"/>
      <c r="F45" s="22"/>
      <c r="G45" s="22"/>
      <c r="H45" s="22"/>
      <c r="I45" s="22"/>
      <c r="J45" s="22"/>
      <c r="K45" s="22"/>
      <c r="L45" s="22"/>
      <c r="M45" s="22"/>
    </row>
    <row r="46" spans="1:13" ht="22.5" x14ac:dyDescent="0.25">
      <c r="A46" s="14" t="s">
        <v>59</v>
      </c>
      <c r="B46" s="15" t="s">
        <v>22</v>
      </c>
      <c r="C46" s="15" t="s">
        <v>28</v>
      </c>
      <c r="D46" s="23" t="s">
        <v>60</v>
      </c>
      <c r="E46" s="16"/>
      <c r="F46" s="16"/>
      <c r="G46" s="16"/>
      <c r="H46" s="16"/>
      <c r="I46" s="16"/>
      <c r="J46" s="16"/>
      <c r="K46" s="17">
        <f>K49</f>
        <v>4</v>
      </c>
      <c r="L46" s="17">
        <f>L49</f>
        <v>0</v>
      </c>
      <c r="M46" s="17">
        <f>M49</f>
        <v>0</v>
      </c>
    </row>
    <row r="47" spans="1:13" ht="67.5" x14ac:dyDescent="0.25">
      <c r="A47" s="16"/>
      <c r="B47" s="16"/>
      <c r="C47" s="16"/>
      <c r="D47" s="23" t="s">
        <v>61</v>
      </c>
      <c r="E47" s="16"/>
      <c r="F47" s="16"/>
      <c r="G47" s="16"/>
      <c r="H47" s="16"/>
      <c r="I47" s="16"/>
      <c r="J47" s="16"/>
      <c r="K47" s="16"/>
      <c r="L47" s="16"/>
      <c r="M47" s="16"/>
    </row>
    <row r="48" spans="1:13" x14ac:dyDescent="0.25">
      <c r="A48" s="16"/>
      <c r="B48" s="16"/>
      <c r="C48" s="16"/>
      <c r="D48" s="33"/>
      <c r="E48" s="15" t="s">
        <v>62</v>
      </c>
      <c r="F48" s="18">
        <v>4</v>
      </c>
      <c r="G48" s="19">
        <v>0</v>
      </c>
      <c r="H48" s="19">
        <v>0</v>
      </c>
      <c r="I48" s="19">
        <v>0</v>
      </c>
      <c r="J48" s="17">
        <f>OR(F48&lt;&gt;0,G48&lt;&gt;0,H48&lt;&gt;0,I48&lt;&gt;0)*(F48 + (F48 = 0))*(G48 + (G48 = 0))*(H48 + (H48 = 0))*(I48 + (I48 = 0))</f>
        <v>4</v>
      </c>
      <c r="K48" s="16"/>
      <c r="L48" s="16"/>
      <c r="M48" s="16"/>
    </row>
    <row r="49" spans="1:13" x14ac:dyDescent="0.25">
      <c r="A49" s="16"/>
      <c r="B49" s="16"/>
      <c r="C49" s="16"/>
      <c r="D49" s="33"/>
      <c r="E49" s="16"/>
      <c r="F49" s="16"/>
      <c r="G49" s="16"/>
      <c r="H49" s="16"/>
      <c r="I49" s="16"/>
      <c r="J49" s="20" t="s">
        <v>63</v>
      </c>
      <c r="K49" s="21">
        <f>J48*1</f>
        <v>4</v>
      </c>
      <c r="L49" s="19"/>
      <c r="M49" s="21">
        <f>ROUND(K49*L49,2)</f>
        <v>0</v>
      </c>
    </row>
    <row r="50" spans="1:13" ht="0.95" customHeight="1" x14ac:dyDescent="0.25">
      <c r="A50" s="22"/>
      <c r="B50" s="22"/>
      <c r="C50" s="22"/>
      <c r="D50" s="34"/>
      <c r="E50" s="22"/>
      <c r="F50" s="22"/>
      <c r="G50" s="22"/>
      <c r="H50" s="22"/>
      <c r="I50" s="22"/>
      <c r="J50" s="22"/>
      <c r="K50" s="22"/>
      <c r="L50" s="22"/>
      <c r="M50" s="22"/>
    </row>
    <row r="51" spans="1:13" x14ac:dyDescent="0.25">
      <c r="A51" s="14" t="s">
        <v>64</v>
      </c>
      <c r="B51" s="15" t="s">
        <v>22</v>
      </c>
      <c r="C51" s="15" t="s">
        <v>23</v>
      </c>
      <c r="D51" s="23" t="s">
        <v>65</v>
      </c>
      <c r="E51" s="16"/>
      <c r="F51" s="16"/>
      <c r="G51" s="16"/>
      <c r="H51" s="16"/>
      <c r="I51" s="16"/>
      <c r="J51" s="16"/>
      <c r="K51" s="17">
        <f>K54</f>
        <v>1</v>
      </c>
      <c r="L51" s="17">
        <f>L54</f>
        <v>0</v>
      </c>
      <c r="M51" s="17">
        <f>M54</f>
        <v>0</v>
      </c>
    </row>
    <row r="52" spans="1:13" ht="112.5" x14ac:dyDescent="0.25">
      <c r="A52" s="16"/>
      <c r="B52" s="16"/>
      <c r="C52" s="16"/>
      <c r="D52" s="23" t="s">
        <v>66</v>
      </c>
      <c r="E52" s="16"/>
      <c r="F52" s="16"/>
      <c r="G52" s="16"/>
      <c r="H52" s="16"/>
      <c r="I52" s="16"/>
      <c r="J52" s="16"/>
      <c r="K52" s="16"/>
      <c r="L52" s="16"/>
      <c r="M52" s="16"/>
    </row>
    <row r="53" spans="1:13" x14ac:dyDescent="0.25">
      <c r="A53" s="16"/>
      <c r="B53" s="16"/>
      <c r="C53" s="16"/>
      <c r="D53" s="33"/>
      <c r="E53" s="15" t="s">
        <v>17</v>
      </c>
      <c r="F53" s="18">
        <v>1</v>
      </c>
      <c r="G53" s="19">
        <v>0</v>
      </c>
      <c r="H53" s="19">
        <v>0</v>
      </c>
      <c r="I53" s="19">
        <v>0</v>
      </c>
      <c r="J53" s="17">
        <f>OR(F53&lt;&gt;0,G53&lt;&gt;0,H53&lt;&gt;0,I53&lt;&gt;0)*(F53 + (F53 = 0))*(G53 + (G53 = 0))*(H53 + (H53 = 0))*(I53 + (I53 = 0))</f>
        <v>1</v>
      </c>
      <c r="K53" s="16"/>
      <c r="L53" s="16"/>
      <c r="M53" s="16"/>
    </row>
    <row r="54" spans="1:13" x14ac:dyDescent="0.25">
      <c r="A54" s="16"/>
      <c r="B54" s="16"/>
      <c r="C54" s="16"/>
      <c r="D54" s="33"/>
      <c r="E54" s="16"/>
      <c r="F54" s="16"/>
      <c r="G54" s="16"/>
      <c r="H54" s="16"/>
      <c r="I54" s="16"/>
      <c r="J54" s="20" t="s">
        <v>67</v>
      </c>
      <c r="K54" s="21">
        <f>J53*1</f>
        <v>1</v>
      </c>
      <c r="L54" s="19"/>
      <c r="M54" s="21">
        <f>ROUND(K54*L54,2)</f>
        <v>0</v>
      </c>
    </row>
    <row r="55" spans="1:13" ht="0.95" customHeight="1" x14ac:dyDescent="0.25">
      <c r="A55" s="22"/>
      <c r="B55" s="22"/>
      <c r="C55" s="22"/>
      <c r="D55" s="34"/>
      <c r="E55" s="22"/>
      <c r="F55" s="22"/>
      <c r="G55" s="22"/>
      <c r="H55" s="22"/>
      <c r="I55" s="22"/>
      <c r="J55" s="22"/>
      <c r="K55" s="22"/>
      <c r="L55" s="22"/>
      <c r="M55" s="22"/>
    </row>
    <row r="56" spans="1:13" x14ac:dyDescent="0.25">
      <c r="A56" s="14" t="s">
        <v>68</v>
      </c>
      <c r="B56" s="15" t="s">
        <v>22</v>
      </c>
      <c r="C56" s="15" t="s">
        <v>23</v>
      </c>
      <c r="D56" s="23" t="s">
        <v>69</v>
      </c>
      <c r="E56" s="16"/>
      <c r="F56" s="16"/>
      <c r="G56" s="16"/>
      <c r="H56" s="16"/>
      <c r="I56" s="16"/>
      <c r="J56" s="16"/>
      <c r="K56" s="17">
        <f>K59</f>
        <v>1</v>
      </c>
      <c r="L56" s="17">
        <f>L59</f>
        <v>0</v>
      </c>
      <c r="M56" s="17">
        <f>M59</f>
        <v>0</v>
      </c>
    </row>
    <row r="57" spans="1:13" ht="168.75" x14ac:dyDescent="0.25">
      <c r="A57" s="16"/>
      <c r="B57" s="16"/>
      <c r="C57" s="16"/>
      <c r="D57" s="23" t="s">
        <v>70</v>
      </c>
      <c r="E57" s="16"/>
      <c r="F57" s="16"/>
      <c r="G57" s="16"/>
      <c r="H57" s="16"/>
      <c r="I57" s="16"/>
      <c r="J57" s="16"/>
      <c r="K57" s="16"/>
      <c r="L57" s="16"/>
      <c r="M57" s="16"/>
    </row>
    <row r="58" spans="1:13" x14ac:dyDescent="0.25">
      <c r="A58" s="16"/>
      <c r="B58" s="16"/>
      <c r="C58" s="16"/>
      <c r="D58" s="33"/>
      <c r="E58" s="15" t="s">
        <v>17</v>
      </c>
      <c r="F58" s="18">
        <v>1</v>
      </c>
      <c r="G58" s="19">
        <v>0</v>
      </c>
      <c r="H58" s="19">
        <v>0</v>
      </c>
      <c r="I58" s="19">
        <v>0</v>
      </c>
      <c r="J58" s="17">
        <f>OR(F58&lt;&gt;0,G58&lt;&gt;0,H58&lt;&gt;0,I58&lt;&gt;0)*(F58 + (F58 = 0))*(G58 + (G58 = 0))*(H58 + (H58 = 0))*(I58 + (I58 = 0))</f>
        <v>1</v>
      </c>
      <c r="K58" s="16"/>
      <c r="L58" s="16"/>
      <c r="M58" s="16"/>
    </row>
    <row r="59" spans="1:13" x14ac:dyDescent="0.25">
      <c r="A59" s="16"/>
      <c r="B59" s="16"/>
      <c r="C59" s="16"/>
      <c r="D59" s="33"/>
      <c r="E59" s="16"/>
      <c r="F59" s="16"/>
      <c r="G59" s="16"/>
      <c r="H59" s="16"/>
      <c r="I59" s="16"/>
      <c r="J59" s="20" t="s">
        <v>71</v>
      </c>
      <c r="K59" s="21">
        <f>J58*1</f>
        <v>1</v>
      </c>
      <c r="L59" s="19"/>
      <c r="M59" s="21">
        <f>ROUND(K59*L59,2)</f>
        <v>0</v>
      </c>
    </row>
    <row r="60" spans="1:13" ht="0.95" customHeight="1" x14ac:dyDescent="0.25">
      <c r="A60" s="22"/>
      <c r="B60" s="22"/>
      <c r="C60" s="22"/>
      <c r="D60" s="34"/>
      <c r="E60" s="22"/>
      <c r="F60" s="22"/>
      <c r="G60" s="22"/>
      <c r="H60" s="22"/>
      <c r="I60" s="22"/>
      <c r="J60" s="22"/>
      <c r="K60" s="22"/>
      <c r="L60" s="22"/>
      <c r="M60" s="22"/>
    </row>
    <row r="61" spans="1:13" x14ac:dyDescent="0.25">
      <c r="A61" s="14" t="s">
        <v>72</v>
      </c>
      <c r="B61" s="15" t="s">
        <v>22</v>
      </c>
      <c r="C61" s="15" t="s">
        <v>28</v>
      </c>
      <c r="D61" s="23" t="s">
        <v>73</v>
      </c>
      <c r="E61" s="16"/>
      <c r="F61" s="16"/>
      <c r="G61" s="16"/>
      <c r="H61" s="16"/>
      <c r="I61" s="16"/>
      <c r="J61" s="16"/>
      <c r="K61" s="17">
        <f>K64</f>
        <v>4</v>
      </c>
      <c r="L61" s="17">
        <f>L64</f>
        <v>0</v>
      </c>
      <c r="M61" s="17">
        <f>M64</f>
        <v>0</v>
      </c>
    </row>
    <row r="62" spans="1:13" ht="326.25" x14ac:dyDescent="0.25">
      <c r="A62" s="16"/>
      <c r="B62" s="16"/>
      <c r="C62" s="16"/>
      <c r="D62" s="23" t="s">
        <v>74</v>
      </c>
      <c r="E62" s="16"/>
      <c r="F62" s="16"/>
      <c r="G62" s="16"/>
      <c r="H62" s="16"/>
      <c r="I62" s="16"/>
      <c r="J62" s="16"/>
      <c r="K62" s="16"/>
      <c r="L62" s="16"/>
      <c r="M62" s="16"/>
    </row>
    <row r="63" spans="1:13" x14ac:dyDescent="0.25">
      <c r="A63" s="16"/>
      <c r="B63" s="16"/>
      <c r="C63" s="16"/>
      <c r="D63" s="33"/>
      <c r="E63" s="15" t="s">
        <v>17</v>
      </c>
      <c r="F63" s="18">
        <v>4</v>
      </c>
      <c r="G63" s="19">
        <v>0</v>
      </c>
      <c r="H63" s="19">
        <v>0</v>
      </c>
      <c r="I63" s="19">
        <v>0</v>
      </c>
      <c r="J63" s="17">
        <f>OR(F63&lt;&gt;0,G63&lt;&gt;0,H63&lt;&gt;0,I63&lt;&gt;0)*(F63 + (F63 = 0))*(G63 + (G63 = 0))*(H63 + (H63 = 0))*(I63 + (I63 = 0))</f>
        <v>4</v>
      </c>
      <c r="K63" s="16"/>
      <c r="L63" s="16"/>
      <c r="M63" s="16"/>
    </row>
    <row r="64" spans="1:13" x14ac:dyDescent="0.25">
      <c r="A64" s="16"/>
      <c r="B64" s="16"/>
      <c r="C64" s="16"/>
      <c r="D64" s="33"/>
      <c r="E64" s="16"/>
      <c r="F64" s="16"/>
      <c r="G64" s="16"/>
      <c r="H64" s="16"/>
      <c r="I64" s="16"/>
      <c r="J64" s="20" t="s">
        <v>75</v>
      </c>
      <c r="K64" s="21">
        <f>J63*1</f>
        <v>4</v>
      </c>
      <c r="L64" s="19"/>
      <c r="M64" s="21">
        <f>ROUND(K64*L64,2)</f>
        <v>0</v>
      </c>
    </row>
    <row r="65" spans="1:13" ht="0.95" customHeight="1" x14ac:dyDescent="0.25">
      <c r="A65" s="22"/>
      <c r="B65" s="22"/>
      <c r="C65" s="22"/>
      <c r="D65" s="34"/>
      <c r="E65" s="22"/>
      <c r="F65" s="22"/>
      <c r="G65" s="22"/>
      <c r="H65" s="22"/>
      <c r="I65" s="22"/>
      <c r="J65" s="22"/>
      <c r="K65" s="22"/>
      <c r="L65" s="22"/>
      <c r="M65" s="22"/>
    </row>
    <row r="66" spans="1:13" x14ac:dyDescent="0.25">
      <c r="A66" s="14" t="s">
        <v>76</v>
      </c>
      <c r="B66" s="15" t="s">
        <v>22</v>
      </c>
      <c r="C66" s="15" t="s">
        <v>23</v>
      </c>
      <c r="D66" s="23" t="s">
        <v>77</v>
      </c>
      <c r="E66" s="16"/>
      <c r="F66" s="16"/>
      <c r="G66" s="16"/>
      <c r="H66" s="16"/>
      <c r="I66" s="16"/>
      <c r="J66" s="16"/>
      <c r="K66" s="17">
        <f>K69</f>
        <v>1</v>
      </c>
      <c r="L66" s="17">
        <f>L69</f>
        <v>0</v>
      </c>
      <c r="M66" s="17">
        <f>M69</f>
        <v>0</v>
      </c>
    </row>
    <row r="67" spans="1:13" ht="67.5" x14ac:dyDescent="0.25">
      <c r="A67" s="16"/>
      <c r="B67" s="16"/>
      <c r="C67" s="16"/>
      <c r="D67" s="23" t="s">
        <v>78</v>
      </c>
      <c r="E67" s="16"/>
      <c r="F67" s="16"/>
      <c r="G67" s="16"/>
      <c r="H67" s="16"/>
      <c r="I67" s="16"/>
      <c r="J67" s="16"/>
      <c r="K67" s="16"/>
      <c r="L67" s="16"/>
      <c r="M67" s="16"/>
    </row>
    <row r="68" spans="1:13" x14ac:dyDescent="0.25">
      <c r="A68" s="16"/>
      <c r="B68" s="16"/>
      <c r="C68" s="16"/>
      <c r="D68" s="33"/>
      <c r="E68" s="15" t="s">
        <v>17</v>
      </c>
      <c r="F68" s="18">
        <v>1</v>
      </c>
      <c r="G68" s="19">
        <v>0</v>
      </c>
      <c r="H68" s="19">
        <v>0</v>
      </c>
      <c r="I68" s="19">
        <v>0</v>
      </c>
      <c r="J68" s="17">
        <f>OR(F68&lt;&gt;0,G68&lt;&gt;0,H68&lt;&gt;0,I68&lt;&gt;0)*(F68 + (F68 = 0))*(G68 + (G68 = 0))*(H68 + (H68 = 0))*(I68 + (I68 = 0))</f>
        <v>1</v>
      </c>
      <c r="K68" s="16"/>
      <c r="L68" s="16"/>
      <c r="M68" s="16"/>
    </row>
    <row r="69" spans="1:13" x14ac:dyDescent="0.25">
      <c r="A69" s="16"/>
      <c r="B69" s="16"/>
      <c r="C69" s="16"/>
      <c r="D69" s="33"/>
      <c r="E69" s="16"/>
      <c r="F69" s="16"/>
      <c r="G69" s="16"/>
      <c r="H69" s="16"/>
      <c r="I69" s="16"/>
      <c r="J69" s="20" t="s">
        <v>79</v>
      </c>
      <c r="K69" s="21">
        <f>J68*1</f>
        <v>1</v>
      </c>
      <c r="L69" s="19"/>
      <c r="M69" s="21">
        <f>ROUND(K69*L69,2)</f>
        <v>0</v>
      </c>
    </row>
    <row r="70" spans="1:13" ht="0.95" customHeight="1" x14ac:dyDescent="0.25">
      <c r="A70" s="22"/>
      <c r="B70" s="22"/>
      <c r="C70" s="22"/>
      <c r="D70" s="34"/>
      <c r="E70" s="22"/>
      <c r="F70" s="22"/>
      <c r="G70" s="22"/>
      <c r="H70" s="22"/>
      <c r="I70" s="22"/>
      <c r="J70" s="22"/>
      <c r="K70" s="22"/>
      <c r="L70" s="22"/>
      <c r="M70" s="22"/>
    </row>
    <row r="71" spans="1:13" x14ac:dyDescent="0.25">
      <c r="A71" s="16"/>
      <c r="B71" s="16"/>
      <c r="C71" s="16"/>
      <c r="D71" s="33"/>
      <c r="E71" s="16"/>
      <c r="F71" s="16"/>
      <c r="G71" s="16"/>
      <c r="H71" s="16"/>
      <c r="I71" s="16"/>
      <c r="J71" s="20" t="s">
        <v>80</v>
      </c>
      <c r="K71" s="19">
        <v>1</v>
      </c>
      <c r="L71" s="21">
        <f>M6+M11+M16+M21+M26+M31+M36+M41+M46+M51+M56+M61+M66</f>
        <v>0</v>
      </c>
      <c r="M71" s="21">
        <f>ROUND(K71*L71,2)</f>
        <v>0</v>
      </c>
    </row>
    <row r="72" spans="1:13" ht="0.95" customHeight="1" x14ac:dyDescent="0.25">
      <c r="A72" s="22"/>
      <c r="B72" s="22"/>
      <c r="C72" s="22"/>
      <c r="D72" s="34"/>
      <c r="E72" s="22"/>
      <c r="F72" s="22"/>
      <c r="G72" s="22"/>
      <c r="H72" s="22"/>
      <c r="I72" s="22"/>
      <c r="J72" s="22"/>
      <c r="K72" s="22"/>
      <c r="L72" s="22"/>
      <c r="M72" s="22"/>
    </row>
    <row r="73" spans="1:13" x14ac:dyDescent="0.25">
      <c r="A73" s="11" t="s">
        <v>81</v>
      </c>
      <c r="B73" s="11" t="s">
        <v>16</v>
      </c>
      <c r="C73" s="11" t="s">
        <v>17</v>
      </c>
      <c r="D73" s="32" t="s">
        <v>82</v>
      </c>
      <c r="E73" s="12"/>
      <c r="F73" s="12"/>
      <c r="G73" s="12"/>
      <c r="H73" s="12"/>
      <c r="I73" s="12"/>
      <c r="J73" s="12"/>
      <c r="K73" s="13">
        <f>K205</f>
        <v>1</v>
      </c>
      <c r="L73" s="13">
        <f>L205</f>
        <v>0</v>
      </c>
      <c r="M73" s="13">
        <f>M205</f>
        <v>0</v>
      </c>
    </row>
    <row r="74" spans="1:13" ht="22.5" x14ac:dyDescent="0.25">
      <c r="A74" s="14" t="s">
        <v>21</v>
      </c>
      <c r="B74" s="15" t="s">
        <v>22</v>
      </c>
      <c r="C74" s="15" t="s">
        <v>23</v>
      </c>
      <c r="D74" s="23" t="s">
        <v>24</v>
      </c>
      <c r="E74" s="16"/>
      <c r="F74" s="16"/>
      <c r="G74" s="16"/>
      <c r="H74" s="16"/>
      <c r="I74" s="16"/>
      <c r="J74" s="16"/>
      <c r="K74" s="17">
        <f>K77</f>
        <v>1</v>
      </c>
      <c r="L74" s="17">
        <f>L77</f>
        <v>0</v>
      </c>
      <c r="M74" s="17">
        <f>M77</f>
        <v>0</v>
      </c>
    </row>
    <row r="75" spans="1:13" ht="56.25" x14ac:dyDescent="0.25">
      <c r="A75" s="16"/>
      <c r="B75" s="16"/>
      <c r="C75" s="16"/>
      <c r="D75" s="23" t="s">
        <v>25</v>
      </c>
      <c r="E75" s="16"/>
      <c r="F75" s="16"/>
      <c r="G75" s="16"/>
      <c r="H75" s="16"/>
      <c r="I75" s="16"/>
      <c r="J75" s="16"/>
      <c r="K75" s="16"/>
      <c r="L75" s="16"/>
      <c r="M75" s="16"/>
    </row>
    <row r="76" spans="1:13" x14ac:dyDescent="0.25">
      <c r="A76" s="16"/>
      <c r="B76" s="16"/>
      <c r="C76" s="16"/>
      <c r="D76" s="33"/>
      <c r="E76" s="15" t="s">
        <v>17</v>
      </c>
      <c r="F76" s="18">
        <v>1</v>
      </c>
      <c r="G76" s="19">
        <v>0</v>
      </c>
      <c r="H76" s="19">
        <v>0</v>
      </c>
      <c r="I76" s="19">
        <v>0</v>
      </c>
      <c r="J76" s="17">
        <f>OR(F76&lt;&gt;0,G76&lt;&gt;0,H76&lt;&gt;0,I76&lt;&gt;0)*(F76 + (F76 = 0))*(G76 + (G76 = 0))*(H76 + (H76 = 0))*(I76 + (I76 = 0))</f>
        <v>1</v>
      </c>
      <c r="K76" s="16"/>
      <c r="L76" s="16"/>
      <c r="M76" s="16"/>
    </row>
    <row r="77" spans="1:13" x14ac:dyDescent="0.25">
      <c r="A77" s="16"/>
      <c r="B77" s="16"/>
      <c r="C77" s="16"/>
      <c r="D77" s="33"/>
      <c r="E77" s="16"/>
      <c r="F77" s="16"/>
      <c r="G77" s="16"/>
      <c r="H77" s="16"/>
      <c r="I77" s="16"/>
      <c r="J77" s="20" t="s">
        <v>26</v>
      </c>
      <c r="K77" s="21">
        <f>J76*1</f>
        <v>1</v>
      </c>
      <c r="L77" s="19"/>
      <c r="M77" s="21">
        <f>ROUND(K77*L77,2)</f>
        <v>0</v>
      </c>
    </row>
    <row r="78" spans="1:13" ht="0.95" customHeight="1" x14ac:dyDescent="0.25">
      <c r="A78" s="22"/>
      <c r="B78" s="22"/>
      <c r="C78" s="22"/>
      <c r="D78" s="34"/>
      <c r="E78" s="22"/>
      <c r="F78" s="22"/>
      <c r="G78" s="22"/>
      <c r="H78" s="22"/>
      <c r="I78" s="22"/>
      <c r="J78" s="22"/>
      <c r="K78" s="22"/>
      <c r="L78" s="22"/>
      <c r="M78" s="22"/>
    </row>
    <row r="79" spans="1:13" ht="22.5" x14ac:dyDescent="0.25">
      <c r="A79" s="14" t="s">
        <v>83</v>
      </c>
      <c r="B79" s="15" t="s">
        <v>22</v>
      </c>
      <c r="C79" s="15" t="s">
        <v>28</v>
      </c>
      <c r="D79" s="23" t="s">
        <v>84</v>
      </c>
      <c r="E79" s="16"/>
      <c r="F79" s="16"/>
      <c r="G79" s="16"/>
      <c r="H79" s="16"/>
      <c r="I79" s="16"/>
      <c r="J79" s="16"/>
      <c r="K79" s="17">
        <f>K82</f>
        <v>18</v>
      </c>
      <c r="L79" s="17">
        <f>L82</f>
        <v>0</v>
      </c>
      <c r="M79" s="17">
        <f>M82</f>
        <v>0</v>
      </c>
    </row>
    <row r="80" spans="1:13" ht="56.25" x14ac:dyDescent="0.25">
      <c r="A80" s="16"/>
      <c r="B80" s="16"/>
      <c r="C80" s="16"/>
      <c r="D80" s="23" t="s">
        <v>85</v>
      </c>
      <c r="E80" s="16"/>
      <c r="F80" s="16"/>
      <c r="G80" s="16"/>
      <c r="H80" s="16"/>
      <c r="I80" s="16"/>
      <c r="J80" s="16"/>
      <c r="K80" s="16"/>
      <c r="L80" s="16"/>
      <c r="M80" s="16"/>
    </row>
    <row r="81" spans="1:13" x14ac:dyDescent="0.25">
      <c r="A81" s="16"/>
      <c r="B81" s="16"/>
      <c r="C81" s="16"/>
      <c r="D81" s="33"/>
      <c r="E81" s="15" t="s">
        <v>17</v>
      </c>
      <c r="F81" s="18">
        <v>0</v>
      </c>
      <c r="G81" s="19">
        <v>6</v>
      </c>
      <c r="H81" s="19">
        <v>3</v>
      </c>
      <c r="I81" s="19">
        <v>0</v>
      </c>
      <c r="J81" s="17">
        <f>OR(F81&lt;&gt;0,G81&lt;&gt;0,H81&lt;&gt;0,I81&lt;&gt;0)*(F81 + (F81 = 0))*(G81 + (G81 = 0))*(H81 + (H81 = 0))*(I81 + (I81 = 0))</f>
        <v>18</v>
      </c>
      <c r="K81" s="16"/>
      <c r="L81" s="16"/>
      <c r="M81" s="16"/>
    </row>
    <row r="82" spans="1:13" x14ac:dyDescent="0.25">
      <c r="A82" s="16"/>
      <c r="B82" s="16"/>
      <c r="C82" s="16"/>
      <c r="D82" s="33"/>
      <c r="E82" s="16"/>
      <c r="F82" s="16"/>
      <c r="G82" s="16"/>
      <c r="H82" s="16"/>
      <c r="I82" s="16"/>
      <c r="J82" s="20" t="s">
        <v>86</v>
      </c>
      <c r="K82" s="21">
        <f>J81*1</f>
        <v>18</v>
      </c>
      <c r="L82" s="19"/>
      <c r="M82" s="21">
        <f>ROUND(K82*L82,2)</f>
        <v>0</v>
      </c>
    </row>
    <row r="83" spans="1:13" ht="0.95" customHeight="1" x14ac:dyDescent="0.25">
      <c r="A83" s="22"/>
      <c r="B83" s="22"/>
      <c r="C83" s="22"/>
      <c r="D83" s="34"/>
      <c r="E83" s="22"/>
      <c r="F83" s="22"/>
      <c r="G83" s="22"/>
      <c r="H83" s="22"/>
      <c r="I83" s="22"/>
      <c r="J83" s="22"/>
      <c r="K83" s="22"/>
      <c r="L83" s="22"/>
      <c r="M83" s="22"/>
    </row>
    <row r="84" spans="1:13" ht="22.5" x14ac:dyDescent="0.25">
      <c r="A84" s="14" t="s">
        <v>36</v>
      </c>
      <c r="B84" s="15" t="s">
        <v>22</v>
      </c>
      <c r="C84" s="15" t="s">
        <v>23</v>
      </c>
      <c r="D84" s="23" t="s">
        <v>37</v>
      </c>
      <c r="E84" s="16"/>
      <c r="F84" s="16"/>
      <c r="G84" s="16"/>
      <c r="H84" s="16"/>
      <c r="I84" s="16"/>
      <c r="J84" s="16"/>
      <c r="K84" s="17">
        <f>K87</f>
        <v>1</v>
      </c>
      <c r="L84" s="17">
        <f>L87</f>
        <v>0</v>
      </c>
      <c r="M84" s="17">
        <f>M87</f>
        <v>0</v>
      </c>
    </row>
    <row r="85" spans="1:13" ht="56.25" x14ac:dyDescent="0.25">
      <c r="A85" s="16"/>
      <c r="B85" s="16"/>
      <c r="C85" s="16"/>
      <c r="D85" s="23" t="s">
        <v>38</v>
      </c>
      <c r="E85" s="16"/>
      <c r="F85" s="16"/>
      <c r="G85" s="16"/>
      <c r="H85" s="16"/>
      <c r="I85" s="16"/>
      <c r="J85" s="16"/>
      <c r="K85" s="16"/>
      <c r="L85" s="16"/>
      <c r="M85" s="16"/>
    </row>
    <row r="86" spans="1:13" x14ac:dyDescent="0.25">
      <c r="A86" s="16"/>
      <c r="B86" s="16"/>
      <c r="C86" s="16"/>
      <c r="D86" s="33"/>
      <c r="E86" s="15" t="s">
        <v>17</v>
      </c>
      <c r="F86" s="18">
        <v>1</v>
      </c>
      <c r="G86" s="19">
        <v>0</v>
      </c>
      <c r="H86" s="19">
        <v>0</v>
      </c>
      <c r="I86" s="19">
        <v>0</v>
      </c>
      <c r="J86" s="17">
        <f>OR(F86&lt;&gt;0,G86&lt;&gt;0,H86&lt;&gt;0,I86&lt;&gt;0)*(F86 + (F86 = 0))*(G86 + (G86 = 0))*(H86 + (H86 = 0))*(I86 + (I86 = 0))</f>
        <v>1</v>
      </c>
      <c r="K86" s="16"/>
      <c r="L86" s="16"/>
      <c r="M86" s="16"/>
    </row>
    <row r="87" spans="1:13" x14ac:dyDescent="0.25">
      <c r="A87" s="16"/>
      <c r="B87" s="16"/>
      <c r="C87" s="16"/>
      <c r="D87" s="33"/>
      <c r="E87" s="16"/>
      <c r="F87" s="16"/>
      <c r="G87" s="16"/>
      <c r="H87" s="16"/>
      <c r="I87" s="16"/>
      <c r="J87" s="20" t="s">
        <v>39</v>
      </c>
      <c r="K87" s="21">
        <f>J86*1</f>
        <v>1</v>
      </c>
      <c r="L87" s="19"/>
      <c r="M87" s="21">
        <f>ROUND(K87*L87,2)</f>
        <v>0</v>
      </c>
    </row>
    <row r="88" spans="1:13" ht="0.95" customHeight="1" x14ac:dyDescent="0.25">
      <c r="A88" s="22"/>
      <c r="B88" s="22"/>
      <c r="C88" s="22"/>
      <c r="D88" s="34"/>
      <c r="E88" s="22"/>
      <c r="F88" s="22"/>
      <c r="G88" s="22"/>
      <c r="H88" s="22"/>
      <c r="I88" s="22"/>
      <c r="J88" s="22"/>
      <c r="K88" s="22"/>
      <c r="L88" s="22"/>
      <c r="M88" s="22"/>
    </row>
    <row r="89" spans="1:13" x14ac:dyDescent="0.25">
      <c r="A89" s="14" t="s">
        <v>87</v>
      </c>
      <c r="B89" s="15" t="s">
        <v>22</v>
      </c>
      <c r="C89" s="15" t="s">
        <v>88</v>
      </c>
      <c r="D89" s="23" t="s">
        <v>89</v>
      </c>
      <c r="E89" s="16"/>
      <c r="F89" s="16"/>
      <c r="G89" s="16"/>
      <c r="H89" s="16"/>
      <c r="I89" s="16"/>
      <c r="J89" s="16"/>
      <c r="K89" s="17">
        <f>K92</f>
        <v>1.5</v>
      </c>
      <c r="L89" s="17">
        <f>L92</f>
        <v>0</v>
      </c>
      <c r="M89" s="17">
        <f>M92</f>
        <v>0</v>
      </c>
    </row>
    <row r="90" spans="1:13" ht="45" x14ac:dyDescent="0.25">
      <c r="A90" s="16"/>
      <c r="B90" s="16"/>
      <c r="C90" s="16"/>
      <c r="D90" s="23" t="s">
        <v>90</v>
      </c>
      <c r="E90" s="16"/>
      <c r="F90" s="16"/>
      <c r="G90" s="16"/>
      <c r="H90" s="16"/>
      <c r="I90" s="16"/>
      <c r="J90" s="16"/>
      <c r="K90" s="16"/>
      <c r="L90" s="16"/>
      <c r="M90" s="16"/>
    </row>
    <row r="91" spans="1:13" x14ac:dyDescent="0.25">
      <c r="A91" s="16"/>
      <c r="B91" s="16"/>
      <c r="C91" s="16"/>
      <c r="D91" s="33"/>
      <c r="E91" s="15" t="s">
        <v>91</v>
      </c>
      <c r="F91" s="18">
        <v>0</v>
      </c>
      <c r="G91" s="19">
        <v>1.5</v>
      </c>
      <c r="H91" s="19">
        <v>0</v>
      </c>
      <c r="I91" s="19">
        <v>0</v>
      </c>
      <c r="J91" s="17">
        <f>OR(F91&lt;&gt;0,G91&lt;&gt;0,H91&lt;&gt;0,I91&lt;&gt;0)*(F91 + (F91 = 0))*(G91 + (G91 = 0))*(H91 + (H91 = 0))*(I91 + (I91 = 0))</f>
        <v>1.5</v>
      </c>
      <c r="K91" s="16"/>
      <c r="L91" s="16"/>
      <c r="M91" s="16"/>
    </row>
    <row r="92" spans="1:13" x14ac:dyDescent="0.25">
      <c r="A92" s="16"/>
      <c r="B92" s="16"/>
      <c r="C92" s="16"/>
      <c r="D92" s="33"/>
      <c r="E92" s="16"/>
      <c r="F92" s="16"/>
      <c r="G92" s="16"/>
      <c r="H92" s="16"/>
      <c r="I92" s="16"/>
      <c r="J92" s="20" t="s">
        <v>92</v>
      </c>
      <c r="K92" s="21">
        <f>J91*1</f>
        <v>1.5</v>
      </c>
      <c r="L92" s="19"/>
      <c r="M92" s="21">
        <f>ROUND(K92*L92,2)</f>
        <v>0</v>
      </c>
    </row>
    <row r="93" spans="1:13" ht="0.95" customHeight="1" x14ac:dyDescent="0.25">
      <c r="A93" s="22"/>
      <c r="B93" s="22"/>
      <c r="C93" s="22"/>
      <c r="D93" s="34"/>
      <c r="E93" s="22"/>
      <c r="F93" s="22"/>
      <c r="G93" s="22"/>
      <c r="H93" s="22"/>
      <c r="I93" s="22"/>
      <c r="J93" s="22"/>
      <c r="K93" s="22"/>
      <c r="L93" s="22"/>
      <c r="M93" s="22"/>
    </row>
    <row r="94" spans="1:13" ht="22.5" x14ac:dyDescent="0.25">
      <c r="A94" s="14" t="s">
        <v>48</v>
      </c>
      <c r="B94" s="15" t="s">
        <v>22</v>
      </c>
      <c r="C94" s="15" t="s">
        <v>49</v>
      </c>
      <c r="D94" s="23" t="s">
        <v>50</v>
      </c>
      <c r="E94" s="16"/>
      <c r="F94" s="16"/>
      <c r="G94" s="16"/>
      <c r="H94" s="16"/>
      <c r="I94" s="16"/>
      <c r="J94" s="16"/>
      <c r="K94" s="17">
        <f>K97</f>
        <v>3</v>
      </c>
      <c r="L94" s="17">
        <f>L97</f>
        <v>0</v>
      </c>
      <c r="M94" s="17">
        <f>M97</f>
        <v>0</v>
      </c>
    </row>
    <row r="95" spans="1:13" ht="56.25" x14ac:dyDescent="0.25">
      <c r="A95" s="16"/>
      <c r="B95" s="16"/>
      <c r="C95" s="16"/>
      <c r="D95" s="23" t="s">
        <v>51</v>
      </c>
      <c r="E95" s="16"/>
      <c r="F95" s="16"/>
      <c r="G95" s="16"/>
      <c r="H95" s="16"/>
      <c r="I95" s="16"/>
      <c r="J95" s="16"/>
      <c r="K95" s="16"/>
      <c r="L95" s="16"/>
      <c r="M95" s="16"/>
    </row>
    <row r="96" spans="1:13" x14ac:dyDescent="0.25">
      <c r="A96" s="16"/>
      <c r="B96" s="16"/>
      <c r="C96" s="16"/>
      <c r="D96" s="33"/>
      <c r="E96" s="15" t="s">
        <v>52</v>
      </c>
      <c r="F96" s="18">
        <v>3</v>
      </c>
      <c r="G96" s="19">
        <v>0</v>
      </c>
      <c r="H96" s="19">
        <v>0</v>
      </c>
      <c r="I96" s="19">
        <v>0</v>
      </c>
      <c r="J96" s="17">
        <f>OR(F96&lt;&gt;0,G96&lt;&gt;0,H96&lt;&gt;0,I96&lt;&gt;0)*(F96 + (F96 = 0))*(G96 + (G96 = 0))*(H96 + (H96 = 0))*(I96 + (I96 = 0))</f>
        <v>3</v>
      </c>
      <c r="K96" s="16"/>
      <c r="L96" s="16"/>
      <c r="M96" s="16"/>
    </row>
    <row r="97" spans="1:13" x14ac:dyDescent="0.25">
      <c r="A97" s="16"/>
      <c r="B97" s="16"/>
      <c r="C97" s="16"/>
      <c r="D97" s="33"/>
      <c r="E97" s="16"/>
      <c r="F97" s="16"/>
      <c r="G97" s="16"/>
      <c r="H97" s="16"/>
      <c r="I97" s="16"/>
      <c r="J97" s="20" t="s">
        <v>53</v>
      </c>
      <c r="K97" s="21">
        <f>J96*1</f>
        <v>3</v>
      </c>
      <c r="L97" s="19"/>
      <c r="M97" s="21">
        <f>ROUND(K97*L97,2)</f>
        <v>0</v>
      </c>
    </row>
    <row r="98" spans="1:13" ht="0.95" customHeight="1" x14ac:dyDescent="0.25">
      <c r="A98" s="22"/>
      <c r="B98" s="22"/>
      <c r="C98" s="22"/>
      <c r="D98" s="34"/>
      <c r="E98" s="22"/>
      <c r="F98" s="22"/>
      <c r="G98" s="22"/>
      <c r="H98" s="22"/>
      <c r="I98" s="22"/>
      <c r="J98" s="22"/>
      <c r="K98" s="22"/>
      <c r="L98" s="22"/>
      <c r="M98" s="22"/>
    </row>
    <row r="99" spans="1:13" ht="22.5" x14ac:dyDescent="0.25">
      <c r="A99" s="14" t="s">
        <v>93</v>
      </c>
      <c r="B99" s="15" t="s">
        <v>22</v>
      </c>
      <c r="C99" s="15" t="s">
        <v>28</v>
      </c>
      <c r="D99" s="23" t="s">
        <v>94</v>
      </c>
      <c r="E99" s="16"/>
      <c r="F99" s="16"/>
      <c r="G99" s="16"/>
      <c r="H99" s="16"/>
      <c r="I99" s="16"/>
      <c r="J99" s="16"/>
      <c r="K99" s="17">
        <f>K103</f>
        <v>27</v>
      </c>
      <c r="L99" s="17">
        <f>L103</f>
        <v>0</v>
      </c>
      <c r="M99" s="17">
        <f>M103</f>
        <v>0</v>
      </c>
    </row>
    <row r="100" spans="1:13" ht="67.5" x14ac:dyDescent="0.25">
      <c r="A100" s="16"/>
      <c r="B100" s="16"/>
      <c r="C100" s="16"/>
      <c r="D100" s="23" t="s">
        <v>95</v>
      </c>
      <c r="E100" s="16"/>
      <c r="F100" s="16"/>
      <c r="G100" s="16"/>
      <c r="H100" s="16"/>
      <c r="I100" s="16"/>
      <c r="J100" s="16"/>
      <c r="K100" s="16"/>
      <c r="L100" s="16"/>
      <c r="M100" s="16"/>
    </row>
    <row r="101" spans="1:13" x14ac:dyDescent="0.25">
      <c r="A101" s="16"/>
      <c r="B101" s="16"/>
      <c r="C101" s="16"/>
      <c r="D101" s="33"/>
      <c r="E101" s="15" t="s">
        <v>96</v>
      </c>
      <c r="F101" s="18">
        <v>2</v>
      </c>
      <c r="G101" s="19">
        <v>3</v>
      </c>
      <c r="H101" s="19">
        <v>0</v>
      </c>
      <c r="I101" s="19">
        <v>3</v>
      </c>
      <c r="J101" s="17">
        <f>OR(F101&lt;&gt;0,G101&lt;&gt;0,H101&lt;&gt;0,I101&lt;&gt;0)*(F101 + (F101 = 0))*(G101 + (G101 = 0))*(H101 + (H101 = 0))*(I101 + (I101 = 0))</f>
        <v>18</v>
      </c>
      <c r="K101" s="16"/>
      <c r="L101" s="16"/>
      <c r="M101" s="16"/>
    </row>
    <row r="102" spans="1:13" x14ac:dyDescent="0.25">
      <c r="A102" s="16"/>
      <c r="B102" s="16"/>
      <c r="C102" s="16"/>
      <c r="D102" s="33"/>
      <c r="E102" s="15" t="s">
        <v>17</v>
      </c>
      <c r="F102" s="18">
        <v>1</v>
      </c>
      <c r="G102" s="19">
        <v>3</v>
      </c>
      <c r="H102" s="19">
        <v>0</v>
      </c>
      <c r="I102" s="19">
        <v>3</v>
      </c>
      <c r="J102" s="17">
        <f>OR(F102&lt;&gt;0,G102&lt;&gt;0,H102&lt;&gt;0,I102&lt;&gt;0)*(F102 + (F102 = 0))*(G102 + (G102 = 0))*(H102 + (H102 = 0))*(I102 + (I102 = 0))</f>
        <v>9</v>
      </c>
      <c r="K102" s="16"/>
      <c r="L102" s="16"/>
      <c r="M102" s="16"/>
    </row>
    <row r="103" spans="1:13" x14ac:dyDescent="0.25">
      <c r="A103" s="16"/>
      <c r="B103" s="16"/>
      <c r="C103" s="16"/>
      <c r="D103" s="33"/>
      <c r="E103" s="16"/>
      <c r="F103" s="16"/>
      <c r="G103" s="16"/>
      <c r="H103" s="16"/>
      <c r="I103" s="16"/>
      <c r="J103" s="20" t="s">
        <v>97</v>
      </c>
      <c r="K103" s="21">
        <f>SUM(J101:J102)*1</f>
        <v>27</v>
      </c>
      <c r="L103" s="19"/>
      <c r="M103" s="21">
        <f>ROUND(K103*L103,2)</f>
        <v>0</v>
      </c>
    </row>
    <row r="104" spans="1:13" ht="0.95" customHeight="1" x14ac:dyDescent="0.25">
      <c r="A104" s="22"/>
      <c r="B104" s="22"/>
      <c r="C104" s="22"/>
      <c r="D104" s="34"/>
      <c r="E104" s="22"/>
      <c r="F104" s="22"/>
      <c r="G104" s="22"/>
      <c r="H104" s="22"/>
      <c r="I104" s="22"/>
      <c r="J104" s="22"/>
      <c r="K104" s="22"/>
      <c r="L104" s="22"/>
      <c r="M104" s="22"/>
    </row>
    <row r="105" spans="1:13" ht="22.5" x14ac:dyDescent="0.25">
      <c r="A105" s="14" t="s">
        <v>98</v>
      </c>
      <c r="B105" s="15" t="s">
        <v>22</v>
      </c>
      <c r="C105" s="15" t="s">
        <v>28</v>
      </c>
      <c r="D105" s="23" t="s">
        <v>99</v>
      </c>
      <c r="E105" s="16"/>
      <c r="F105" s="16"/>
      <c r="G105" s="16"/>
      <c r="H105" s="16"/>
      <c r="I105" s="16"/>
      <c r="J105" s="16"/>
      <c r="K105" s="17">
        <f>K109</f>
        <v>20</v>
      </c>
      <c r="L105" s="17">
        <f>L109</f>
        <v>0</v>
      </c>
      <c r="M105" s="17">
        <f>M109</f>
        <v>0</v>
      </c>
    </row>
    <row r="106" spans="1:13" ht="56.25" x14ac:dyDescent="0.25">
      <c r="A106" s="16"/>
      <c r="B106" s="16"/>
      <c r="C106" s="16"/>
      <c r="D106" s="23" t="s">
        <v>100</v>
      </c>
      <c r="E106" s="16"/>
      <c r="F106" s="16"/>
      <c r="G106" s="16"/>
      <c r="H106" s="16"/>
      <c r="I106" s="16"/>
      <c r="J106" s="16"/>
      <c r="K106" s="16"/>
      <c r="L106" s="16"/>
      <c r="M106" s="16"/>
    </row>
    <row r="107" spans="1:13" x14ac:dyDescent="0.25">
      <c r="A107" s="16"/>
      <c r="B107" s="16"/>
      <c r="C107" s="16"/>
      <c r="D107" s="33"/>
      <c r="E107" s="15" t="s">
        <v>101</v>
      </c>
      <c r="F107" s="18">
        <v>0</v>
      </c>
      <c r="G107" s="19">
        <v>6</v>
      </c>
      <c r="H107" s="19">
        <v>3</v>
      </c>
      <c r="I107" s="19">
        <v>0</v>
      </c>
      <c r="J107" s="17">
        <f>OR(F107&lt;&gt;0,G107&lt;&gt;0,H107&lt;&gt;0,I107&lt;&gt;0)*(F107 + (F107 = 0))*(G107 + (G107 = 0))*(H107 + (H107 = 0))*(I107 + (I107 = 0))</f>
        <v>18</v>
      </c>
      <c r="K107" s="16"/>
      <c r="L107" s="16"/>
      <c r="M107" s="16"/>
    </row>
    <row r="108" spans="1:13" x14ac:dyDescent="0.25">
      <c r="A108" s="16"/>
      <c r="B108" s="16"/>
      <c r="C108" s="16"/>
      <c r="D108" s="33"/>
      <c r="E108" s="15" t="s">
        <v>102</v>
      </c>
      <c r="F108" s="18">
        <v>0</v>
      </c>
      <c r="G108" s="19">
        <v>2</v>
      </c>
      <c r="H108" s="19">
        <v>1</v>
      </c>
      <c r="I108" s="19">
        <v>0</v>
      </c>
      <c r="J108" s="17">
        <f>OR(F108&lt;&gt;0,G108&lt;&gt;0,H108&lt;&gt;0,I108&lt;&gt;0)*(F108 + (F108 = 0))*(G108 + (G108 = 0))*(H108 + (H108 = 0))*(I108 + (I108 = 0))</f>
        <v>2</v>
      </c>
      <c r="K108" s="16"/>
      <c r="L108" s="16"/>
      <c r="M108" s="16"/>
    </row>
    <row r="109" spans="1:13" x14ac:dyDescent="0.25">
      <c r="A109" s="16"/>
      <c r="B109" s="16"/>
      <c r="C109" s="16"/>
      <c r="D109" s="33"/>
      <c r="E109" s="16"/>
      <c r="F109" s="16"/>
      <c r="G109" s="16"/>
      <c r="H109" s="16"/>
      <c r="I109" s="16"/>
      <c r="J109" s="20" t="s">
        <v>103</v>
      </c>
      <c r="K109" s="21">
        <f>SUM(J107:J108)*1</f>
        <v>20</v>
      </c>
      <c r="L109" s="19"/>
      <c r="M109" s="21">
        <f>ROUND(K109*L109,2)</f>
        <v>0</v>
      </c>
    </row>
    <row r="110" spans="1:13" ht="0.95" customHeight="1" x14ac:dyDescent="0.25">
      <c r="A110" s="22"/>
      <c r="B110" s="22"/>
      <c r="C110" s="22"/>
      <c r="D110" s="34"/>
      <c r="E110" s="22"/>
      <c r="F110" s="22"/>
      <c r="G110" s="22"/>
      <c r="H110" s="22"/>
      <c r="I110" s="22"/>
      <c r="J110" s="22"/>
      <c r="K110" s="22"/>
      <c r="L110" s="22"/>
      <c r="M110" s="22"/>
    </row>
    <row r="111" spans="1:13" ht="22.5" x14ac:dyDescent="0.25">
      <c r="A111" s="14" t="s">
        <v>27</v>
      </c>
      <c r="B111" s="15" t="s">
        <v>22</v>
      </c>
      <c r="C111" s="15" t="s">
        <v>28</v>
      </c>
      <c r="D111" s="23" t="s">
        <v>29</v>
      </c>
      <c r="E111" s="16"/>
      <c r="F111" s="16"/>
      <c r="G111" s="16"/>
      <c r="H111" s="16"/>
      <c r="I111" s="16"/>
      <c r="J111" s="16"/>
      <c r="K111" s="17">
        <f>K114</f>
        <v>2.1</v>
      </c>
      <c r="L111" s="17">
        <f>L114</f>
        <v>0</v>
      </c>
      <c r="M111" s="17">
        <f>M114</f>
        <v>0</v>
      </c>
    </row>
    <row r="112" spans="1:13" ht="191.25" x14ac:dyDescent="0.25">
      <c r="A112" s="16"/>
      <c r="B112" s="16"/>
      <c r="C112" s="16"/>
      <c r="D112" s="23" t="s">
        <v>30</v>
      </c>
      <c r="E112" s="16"/>
      <c r="F112" s="16"/>
      <c r="G112" s="16"/>
      <c r="H112" s="16"/>
      <c r="I112" s="16"/>
      <c r="J112" s="16"/>
      <c r="K112" s="16"/>
      <c r="L112" s="16"/>
      <c r="M112" s="16"/>
    </row>
    <row r="113" spans="1:13" x14ac:dyDescent="0.25">
      <c r="A113" s="16"/>
      <c r="B113" s="16"/>
      <c r="C113" s="16"/>
      <c r="D113" s="33"/>
      <c r="E113" s="15" t="s">
        <v>17</v>
      </c>
      <c r="F113" s="18">
        <v>1</v>
      </c>
      <c r="G113" s="19">
        <v>0</v>
      </c>
      <c r="H113" s="19">
        <v>1</v>
      </c>
      <c r="I113" s="19">
        <v>2.1</v>
      </c>
      <c r="J113" s="17">
        <f>OR(F113&lt;&gt;0,G113&lt;&gt;0,H113&lt;&gt;0,I113&lt;&gt;0)*(F113 + (F113 = 0))*(G113 + (G113 = 0))*(H113 + (H113 = 0))*(I113 + (I113 = 0))</f>
        <v>2.1</v>
      </c>
      <c r="K113" s="16"/>
      <c r="L113" s="16"/>
      <c r="M113" s="16"/>
    </row>
    <row r="114" spans="1:13" x14ac:dyDescent="0.25">
      <c r="A114" s="16"/>
      <c r="B114" s="16"/>
      <c r="C114" s="16"/>
      <c r="D114" s="33"/>
      <c r="E114" s="16"/>
      <c r="F114" s="16"/>
      <c r="G114" s="16"/>
      <c r="H114" s="16"/>
      <c r="I114" s="16"/>
      <c r="J114" s="20" t="s">
        <v>31</v>
      </c>
      <c r="K114" s="21">
        <f>J113*1</f>
        <v>2.1</v>
      </c>
      <c r="L114" s="19"/>
      <c r="M114" s="21">
        <f>ROUND(K114*L114,2)</f>
        <v>0</v>
      </c>
    </row>
    <row r="115" spans="1:13" ht="0.95" customHeight="1" x14ac:dyDescent="0.25">
      <c r="A115" s="22"/>
      <c r="B115" s="22"/>
      <c r="C115" s="22"/>
      <c r="D115" s="34"/>
      <c r="E115" s="22"/>
      <c r="F115" s="22"/>
      <c r="G115" s="22"/>
      <c r="H115" s="22"/>
      <c r="I115" s="22"/>
      <c r="J115" s="22"/>
      <c r="K115" s="22"/>
      <c r="L115" s="22"/>
      <c r="M115" s="22"/>
    </row>
    <row r="116" spans="1:13" ht="22.5" x14ac:dyDescent="0.25">
      <c r="A116" s="14" t="s">
        <v>104</v>
      </c>
      <c r="B116" s="15" t="s">
        <v>22</v>
      </c>
      <c r="C116" s="15" t="s">
        <v>23</v>
      </c>
      <c r="D116" s="23" t="s">
        <v>105</v>
      </c>
      <c r="E116" s="16"/>
      <c r="F116" s="16"/>
      <c r="G116" s="16"/>
      <c r="H116" s="16"/>
      <c r="I116" s="16"/>
      <c r="J116" s="16"/>
      <c r="K116" s="17">
        <f>K119</f>
        <v>1</v>
      </c>
      <c r="L116" s="17">
        <f>L119</f>
        <v>0</v>
      </c>
      <c r="M116" s="17">
        <f>M119</f>
        <v>0</v>
      </c>
    </row>
    <row r="117" spans="1:13" ht="258.75" x14ac:dyDescent="0.25">
      <c r="A117" s="16"/>
      <c r="B117" s="16"/>
      <c r="C117" s="16"/>
      <c r="D117" s="23" t="s">
        <v>106</v>
      </c>
      <c r="E117" s="16"/>
      <c r="F117" s="16"/>
      <c r="G117" s="16"/>
      <c r="H117" s="16"/>
      <c r="I117" s="16"/>
      <c r="J117" s="16"/>
      <c r="K117" s="16"/>
      <c r="L117" s="16"/>
      <c r="M117" s="16"/>
    </row>
    <row r="118" spans="1:13" x14ac:dyDescent="0.25">
      <c r="A118" s="16"/>
      <c r="B118" s="16"/>
      <c r="C118" s="16"/>
      <c r="D118" s="33"/>
      <c r="E118" s="15" t="s">
        <v>107</v>
      </c>
      <c r="F118" s="18">
        <v>1</v>
      </c>
      <c r="G118" s="19">
        <v>0</v>
      </c>
      <c r="H118" s="19">
        <v>0</v>
      </c>
      <c r="I118" s="19">
        <v>0</v>
      </c>
      <c r="J118" s="17">
        <f>OR(F118&lt;&gt;0,G118&lt;&gt;0,H118&lt;&gt;0,I118&lt;&gt;0)*(F118 + (F118 = 0))*(G118 + (G118 = 0))*(H118 + (H118 = 0))*(I118 + (I118 = 0))</f>
        <v>1</v>
      </c>
      <c r="K118" s="16"/>
      <c r="L118" s="16"/>
      <c r="M118" s="16"/>
    </row>
    <row r="119" spans="1:13" x14ac:dyDescent="0.25">
      <c r="A119" s="16"/>
      <c r="B119" s="16"/>
      <c r="C119" s="16"/>
      <c r="D119" s="33"/>
      <c r="E119" s="16"/>
      <c r="F119" s="16"/>
      <c r="G119" s="16"/>
      <c r="H119" s="16"/>
      <c r="I119" s="16"/>
      <c r="J119" s="20" t="s">
        <v>108</v>
      </c>
      <c r="K119" s="21">
        <f>J118</f>
        <v>1</v>
      </c>
      <c r="L119" s="19"/>
      <c r="M119" s="21">
        <f>ROUND(K119*L119,2)</f>
        <v>0</v>
      </c>
    </row>
    <row r="120" spans="1:13" ht="0.95" customHeight="1" x14ac:dyDescent="0.25">
      <c r="A120" s="22"/>
      <c r="B120" s="22"/>
      <c r="C120" s="22"/>
      <c r="D120" s="34"/>
      <c r="E120" s="22"/>
      <c r="F120" s="22"/>
      <c r="G120" s="22"/>
      <c r="H120" s="22"/>
      <c r="I120" s="22"/>
      <c r="J120" s="22"/>
      <c r="K120" s="22"/>
      <c r="L120" s="22"/>
      <c r="M120" s="22"/>
    </row>
    <row r="121" spans="1:13" ht="22.5" x14ac:dyDescent="0.25">
      <c r="A121" s="14" t="s">
        <v>109</v>
      </c>
      <c r="B121" s="15" t="s">
        <v>22</v>
      </c>
      <c r="C121" s="15" t="s">
        <v>28</v>
      </c>
      <c r="D121" s="23" t="s">
        <v>110</v>
      </c>
      <c r="E121" s="16"/>
      <c r="F121" s="16"/>
      <c r="G121" s="16"/>
      <c r="H121" s="16"/>
      <c r="I121" s="16"/>
      <c r="J121" s="16"/>
      <c r="K121" s="17">
        <f>K125</f>
        <v>20</v>
      </c>
      <c r="L121" s="17">
        <f>L125</f>
        <v>0</v>
      </c>
      <c r="M121" s="17">
        <f>M125</f>
        <v>0</v>
      </c>
    </row>
    <row r="122" spans="1:13" ht="101.25" x14ac:dyDescent="0.25">
      <c r="A122" s="16"/>
      <c r="B122" s="16"/>
      <c r="C122" s="16"/>
      <c r="D122" s="23" t="s">
        <v>111</v>
      </c>
      <c r="E122" s="16"/>
      <c r="F122" s="16"/>
      <c r="G122" s="16"/>
      <c r="H122" s="16"/>
      <c r="I122" s="16"/>
      <c r="J122" s="16"/>
      <c r="K122" s="16"/>
      <c r="L122" s="16"/>
      <c r="M122" s="16"/>
    </row>
    <row r="123" spans="1:13" x14ac:dyDescent="0.25">
      <c r="A123" s="16"/>
      <c r="B123" s="16"/>
      <c r="C123" s="16"/>
      <c r="D123" s="33"/>
      <c r="E123" s="15" t="s">
        <v>101</v>
      </c>
      <c r="F123" s="18">
        <v>0</v>
      </c>
      <c r="G123" s="19">
        <v>6</v>
      </c>
      <c r="H123" s="19">
        <v>3</v>
      </c>
      <c r="I123" s="19">
        <v>0</v>
      </c>
      <c r="J123" s="17">
        <f>OR(F123&lt;&gt;0,G123&lt;&gt;0,H123&lt;&gt;0,I123&lt;&gt;0)*(F123 + (F123 = 0))*(G123 + (G123 = 0))*(H123 + (H123 = 0))*(I123 + (I123 = 0))</f>
        <v>18</v>
      </c>
      <c r="K123" s="16"/>
      <c r="L123" s="16"/>
      <c r="M123" s="16"/>
    </row>
    <row r="124" spans="1:13" x14ac:dyDescent="0.25">
      <c r="A124" s="16"/>
      <c r="B124" s="16"/>
      <c r="C124" s="16"/>
      <c r="D124" s="33"/>
      <c r="E124" s="15" t="s">
        <v>102</v>
      </c>
      <c r="F124" s="18">
        <v>0</v>
      </c>
      <c r="G124" s="19">
        <v>2</v>
      </c>
      <c r="H124" s="19">
        <v>1</v>
      </c>
      <c r="I124" s="19">
        <v>0</v>
      </c>
      <c r="J124" s="17">
        <f>OR(F124&lt;&gt;0,G124&lt;&gt;0,H124&lt;&gt;0,I124&lt;&gt;0)*(F124 + (F124 = 0))*(G124 + (G124 = 0))*(H124 + (H124 = 0))*(I124 + (I124 = 0))</f>
        <v>2</v>
      </c>
      <c r="K124" s="16"/>
      <c r="L124" s="16"/>
      <c r="M124" s="16"/>
    </row>
    <row r="125" spans="1:13" x14ac:dyDescent="0.25">
      <c r="A125" s="16"/>
      <c r="B125" s="16"/>
      <c r="C125" s="16"/>
      <c r="D125" s="33"/>
      <c r="E125" s="16"/>
      <c r="F125" s="16"/>
      <c r="G125" s="16"/>
      <c r="H125" s="16"/>
      <c r="I125" s="16"/>
      <c r="J125" s="20" t="s">
        <v>112</v>
      </c>
      <c r="K125" s="21">
        <f>SUM(J123:J124)*1</f>
        <v>20</v>
      </c>
      <c r="L125" s="19"/>
      <c r="M125" s="21">
        <f>ROUND(K125*L125,2)</f>
        <v>0</v>
      </c>
    </row>
    <row r="126" spans="1:13" ht="0.95" customHeight="1" x14ac:dyDescent="0.25">
      <c r="A126" s="22"/>
      <c r="B126" s="22"/>
      <c r="C126" s="22"/>
      <c r="D126" s="34"/>
      <c r="E126" s="22"/>
      <c r="F126" s="22"/>
      <c r="G126" s="22"/>
      <c r="H126" s="22"/>
      <c r="I126" s="22"/>
      <c r="J126" s="22"/>
      <c r="K126" s="22"/>
      <c r="L126" s="22"/>
      <c r="M126" s="22"/>
    </row>
    <row r="127" spans="1:13" ht="22.5" x14ac:dyDescent="0.25">
      <c r="A127" s="14" t="s">
        <v>32</v>
      </c>
      <c r="B127" s="15" t="s">
        <v>22</v>
      </c>
      <c r="C127" s="15" t="s">
        <v>28</v>
      </c>
      <c r="D127" s="23" t="s">
        <v>33</v>
      </c>
      <c r="E127" s="16"/>
      <c r="F127" s="16"/>
      <c r="G127" s="16"/>
      <c r="H127" s="16"/>
      <c r="I127" s="16"/>
      <c r="J127" s="16"/>
      <c r="K127" s="17">
        <f>K130</f>
        <v>2</v>
      </c>
      <c r="L127" s="17">
        <f>L130</f>
        <v>0</v>
      </c>
      <c r="M127" s="17">
        <f>M130</f>
        <v>0</v>
      </c>
    </row>
    <row r="128" spans="1:13" ht="78.75" x14ac:dyDescent="0.25">
      <c r="A128" s="16"/>
      <c r="B128" s="16"/>
      <c r="C128" s="16"/>
      <c r="D128" s="23" t="s">
        <v>34</v>
      </c>
      <c r="E128" s="16"/>
      <c r="F128" s="16"/>
      <c r="G128" s="16"/>
      <c r="H128" s="16"/>
      <c r="I128" s="16"/>
      <c r="J128" s="16"/>
      <c r="K128" s="16"/>
      <c r="L128" s="16"/>
      <c r="M128" s="16"/>
    </row>
    <row r="129" spans="1:13" x14ac:dyDescent="0.25">
      <c r="A129" s="16"/>
      <c r="B129" s="16"/>
      <c r="C129" s="16"/>
      <c r="D129" s="33"/>
      <c r="E129" s="15" t="s">
        <v>17</v>
      </c>
      <c r="F129" s="18">
        <v>2</v>
      </c>
      <c r="G129" s="19">
        <v>0</v>
      </c>
      <c r="H129" s="19">
        <v>0</v>
      </c>
      <c r="I129" s="19">
        <v>0</v>
      </c>
      <c r="J129" s="17">
        <f>OR(F129&lt;&gt;0,G129&lt;&gt;0,H129&lt;&gt;0,I129&lt;&gt;0)*(F129 + (F129 = 0))*(G129 + (G129 = 0))*(H129 + (H129 = 0))*(I129 + (I129 = 0))</f>
        <v>2</v>
      </c>
      <c r="K129" s="16"/>
      <c r="L129" s="16"/>
      <c r="M129" s="16"/>
    </row>
    <row r="130" spans="1:13" x14ac:dyDescent="0.25">
      <c r="A130" s="16"/>
      <c r="B130" s="16"/>
      <c r="C130" s="16"/>
      <c r="D130" s="33"/>
      <c r="E130" s="16"/>
      <c r="F130" s="16"/>
      <c r="G130" s="16"/>
      <c r="H130" s="16"/>
      <c r="I130" s="16"/>
      <c r="J130" s="20" t="s">
        <v>35</v>
      </c>
      <c r="K130" s="21">
        <f>J129*1</f>
        <v>2</v>
      </c>
      <c r="L130" s="19"/>
      <c r="M130" s="21">
        <f>ROUND(K130*L130,2)</f>
        <v>0</v>
      </c>
    </row>
    <row r="131" spans="1:13" ht="0.95" customHeight="1" x14ac:dyDescent="0.25">
      <c r="A131" s="22"/>
      <c r="B131" s="22"/>
      <c r="C131" s="22"/>
      <c r="D131" s="34"/>
      <c r="E131" s="22"/>
      <c r="F131" s="22"/>
      <c r="G131" s="22"/>
      <c r="H131" s="22"/>
      <c r="I131" s="22"/>
      <c r="J131" s="22"/>
      <c r="K131" s="22"/>
      <c r="L131" s="22"/>
      <c r="M131" s="22"/>
    </row>
    <row r="132" spans="1:13" ht="22.5" x14ac:dyDescent="0.25">
      <c r="A132" s="14" t="s">
        <v>44</v>
      </c>
      <c r="B132" s="15" t="s">
        <v>22</v>
      </c>
      <c r="C132" s="15" t="s">
        <v>28</v>
      </c>
      <c r="D132" s="23" t="s">
        <v>45</v>
      </c>
      <c r="E132" s="16"/>
      <c r="F132" s="16"/>
      <c r="G132" s="16"/>
      <c r="H132" s="16"/>
      <c r="I132" s="16"/>
      <c r="J132" s="16"/>
      <c r="K132" s="17">
        <f>K137</f>
        <v>63</v>
      </c>
      <c r="L132" s="17">
        <f>L137</f>
        <v>0</v>
      </c>
      <c r="M132" s="17">
        <f>M137</f>
        <v>0</v>
      </c>
    </row>
    <row r="133" spans="1:13" ht="112.5" x14ac:dyDescent="0.25">
      <c r="A133" s="16"/>
      <c r="B133" s="16"/>
      <c r="C133" s="16"/>
      <c r="D133" s="23" t="s">
        <v>46</v>
      </c>
      <c r="E133" s="16"/>
      <c r="F133" s="16"/>
      <c r="G133" s="16"/>
      <c r="H133" s="16"/>
      <c r="I133" s="16"/>
      <c r="J133" s="16"/>
      <c r="K133" s="16"/>
      <c r="L133" s="16"/>
      <c r="M133" s="16"/>
    </row>
    <row r="134" spans="1:13" x14ac:dyDescent="0.25">
      <c r="A134" s="16"/>
      <c r="B134" s="16"/>
      <c r="C134" s="16"/>
      <c r="D134" s="33"/>
      <c r="E134" s="15" t="s">
        <v>113</v>
      </c>
      <c r="F134" s="18">
        <v>2</v>
      </c>
      <c r="G134" s="19">
        <v>6</v>
      </c>
      <c r="H134" s="19">
        <v>0</v>
      </c>
      <c r="I134" s="19">
        <v>3</v>
      </c>
      <c r="J134" s="17">
        <f>OR(F134&lt;&gt;0,G134&lt;&gt;0,H134&lt;&gt;0,I134&lt;&gt;0)*(F134 + (F134 = 0))*(G134 + (G134 = 0))*(H134 + (H134 = 0))*(I134 + (I134 = 0))</f>
        <v>36</v>
      </c>
      <c r="K134" s="16"/>
      <c r="L134" s="16"/>
      <c r="M134" s="16"/>
    </row>
    <row r="135" spans="1:13" x14ac:dyDescent="0.25">
      <c r="A135" s="16"/>
      <c r="B135" s="16"/>
      <c r="C135" s="16"/>
      <c r="D135" s="33"/>
      <c r="E135" s="15" t="s">
        <v>114</v>
      </c>
      <c r="F135" s="18">
        <v>2</v>
      </c>
      <c r="G135" s="19">
        <v>3</v>
      </c>
      <c r="H135" s="19">
        <v>0</v>
      </c>
      <c r="I135" s="19">
        <v>3</v>
      </c>
      <c r="J135" s="17">
        <f>OR(F135&lt;&gt;0,G135&lt;&gt;0,H135&lt;&gt;0,I135&lt;&gt;0)*(F135 + (F135 = 0))*(G135 + (G135 = 0))*(H135 + (H135 = 0))*(I135 + (I135 = 0))</f>
        <v>18</v>
      </c>
      <c r="K135" s="16"/>
      <c r="L135" s="16"/>
      <c r="M135" s="16"/>
    </row>
    <row r="136" spans="1:13" x14ac:dyDescent="0.25">
      <c r="A136" s="16"/>
      <c r="B136" s="16"/>
      <c r="C136" s="16"/>
      <c r="D136" s="33"/>
      <c r="E136" s="15" t="s">
        <v>115</v>
      </c>
      <c r="F136" s="18">
        <v>1</v>
      </c>
      <c r="G136" s="19">
        <v>3</v>
      </c>
      <c r="H136" s="19">
        <v>0</v>
      </c>
      <c r="I136" s="19">
        <v>3</v>
      </c>
      <c r="J136" s="17">
        <f>OR(F136&lt;&gt;0,G136&lt;&gt;0,H136&lt;&gt;0,I136&lt;&gt;0)*(F136 + (F136 = 0))*(G136 + (G136 = 0))*(H136 + (H136 = 0))*(I136 + (I136 = 0))</f>
        <v>9</v>
      </c>
      <c r="K136" s="16"/>
      <c r="L136" s="16"/>
      <c r="M136" s="16"/>
    </row>
    <row r="137" spans="1:13" x14ac:dyDescent="0.25">
      <c r="A137" s="16"/>
      <c r="B137" s="16"/>
      <c r="C137" s="16"/>
      <c r="D137" s="33"/>
      <c r="E137" s="16"/>
      <c r="F137" s="16"/>
      <c r="G137" s="16"/>
      <c r="H137" s="16"/>
      <c r="I137" s="16"/>
      <c r="J137" s="20" t="s">
        <v>47</v>
      </c>
      <c r="K137" s="21">
        <f>SUM(J134:J136)*1</f>
        <v>63</v>
      </c>
      <c r="L137" s="19"/>
      <c r="M137" s="21">
        <f>ROUND(K137*L137,2)</f>
        <v>0</v>
      </c>
    </row>
    <row r="138" spans="1:13" ht="0.95" customHeight="1" x14ac:dyDescent="0.25">
      <c r="A138" s="22"/>
      <c r="B138" s="22"/>
      <c r="C138" s="22"/>
      <c r="D138" s="34"/>
      <c r="E138" s="22"/>
      <c r="F138" s="22"/>
      <c r="G138" s="22"/>
      <c r="H138" s="22"/>
      <c r="I138" s="22"/>
      <c r="J138" s="22"/>
      <c r="K138" s="22"/>
      <c r="L138" s="22"/>
      <c r="M138" s="22"/>
    </row>
    <row r="139" spans="1:13" ht="22.5" x14ac:dyDescent="0.25">
      <c r="A139" s="14" t="s">
        <v>116</v>
      </c>
      <c r="B139" s="15" t="s">
        <v>22</v>
      </c>
      <c r="C139" s="15" t="s">
        <v>88</v>
      </c>
      <c r="D139" s="23" t="s">
        <v>117</v>
      </c>
      <c r="E139" s="16"/>
      <c r="F139" s="16"/>
      <c r="G139" s="16"/>
      <c r="H139" s="16"/>
      <c r="I139" s="16"/>
      <c r="J139" s="16"/>
      <c r="K139" s="17">
        <f>K143</f>
        <v>18</v>
      </c>
      <c r="L139" s="17">
        <f>L143</f>
        <v>0</v>
      </c>
      <c r="M139" s="17">
        <f>M143</f>
        <v>0</v>
      </c>
    </row>
    <row r="140" spans="1:13" ht="247.5" x14ac:dyDescent="0.25">
      <c r="A140" s="16"/>
      <c r="B140" s="16"/>
      <c r="C140" s="16"/>
      <c r="D140" s="23" t="s">
        <v>118</v>
      </c>
      <c r="E140" s="16"/>
      <c r="F140" s="16"/>
      <c r="G140" s="16"/>
      <c r="H140" s="16"/>
      <c r="I140" s="16"/>
      <c r="J140" s="16"/>
      <c r="K140" s="16"/>
      <c r="L140" s="16"/>
      <c r="M140" s="16"/>
    </row>
    <row r="141" spans="1:13" x14ac:dyDescent="0.25">
      <c r="A141" s="16"/>
      <c r="B141" s="16"/>
      <c r="C141" s="16"/>
      <c r="D141" s="33"/>
      <c r="E141" s="15" t="s">
        <v>17</v>
      </c>
      <c r="F141" s="18">
        <v>2</v>
      </c>
      <c r="G141" s="19">
        <v>6</v>
      </c>
      <c r="H141" s="19">
        <v>0</v>
      </c>
      <c r="I141" s="19">
        <v>0</v>
      </c>
      <c r="J141" s="17">
        <f>OR(F141&lt;&gt;0,G141&lt;&gt;0,H141&lt;&gt;0,I141&lt;&gt;0)*(F141 + (F141 = 0))*(G141 + (G141 = 0))*(H141 + (H141 = 0))*(I141 + (I141 = 0))</f>
        <v>12</v>
      </c>
      <c r="K141" s="16"/>
      <c r="L141" s="16"/>
      <c r="M141" s="16"/>
    </row>
    <row r="142" spans="1:13" x14ac:dyDescent="0.25">
      <c r="A142" s="16"/>
      <c r="B142" s="16"/>
      <c r="C142" s="16"/>
      <c r="D142" s="33"/>
      <c r="E142" s="15" t="s">
        <v>17</v>
      </c>
      <c r="F142" s="18">
        <v>2</v>
      </c>
      <c r="G142" s="19">
        <v>3</v>
      </c>
      <c r="H142" s="19">
        <v>0</v>
      </c>
      <c r="I142" s="19">
        <v>0</v>
      </c>
      <c r="J142" s="17">
        <f>OR(F142&lt;&gt;0,G142&lt;&gt;0,H142&lt;&gt;0,I142&lt;&gt;0)*(F142 + (F142 = 0))*(G142 + (G142 = 0))*(H142 + (H142 = 0))*(I142 + (I142 = 0))</f>
        <v>6</v>
      </c>
      <c r="K142" s="16"/>
      <c r="L142" s="16"/>
      <c r="M142" s="16"/>
    </row>
    <row r="143" spans="1:13" x14ac:dyDescent="0.25">
      <c r="A143" s="16"/>
      <c r="B143" s="16"/>
      <c r="C143" s="16"/>
      <c r="D143" s="33"/>
      <c r="E143" s="16"/>
      <c r="F143" s="16"/>
      <c r="G143" s="16"/>
      <c r="H143" s="16"/>
      <c r="I143" s="16"/>
      <c r="J143" s="20" t="s">
        <v>119</v>
      </c>
      <c r="K143" s="21">
        <f>SUM(J141:J142)*1</f>
        <v>18</v>
      </c>
      <c r="L143" s="19"/>
      <c r="M143" s="21">
        <f>ROUND(K143*L143,2)</f>
        <v>0</v>
      </c>
    </row>
    <row r="144" spans="1:13" ht="0.95" customHeight="1" x14ac:dyDescent="0.25">
      <c r="A144" s="22"/>
      <c r="B144" s="22"/>
      <c r="C144" s="22"/>
      <c r="D144" s="34"/>
      <c r="E144" s="22"/>
      <c r="F144" s="22"/>
      <c r="G144" s="22"/>
      <c r="H144" s="22"/>
      <c r="I144" s="22"/>
      <c r="J144" s="22"/>
      <c r="K144" s="22"/>
      <c r="L144" s="22"/>
      <c r="M144" s="22"/>
    </row>
    <row r="145" spans="1:13" ht="22.5" x14ac:dyDescent="0.25">
      <c r="A145" s="14" t="s">
        <v>54</v>
      </c>
      <c r="B145" s="15" t="s">
        <v>22</v>
      </c>
      <c r="C145" s="15" t="s">
        <v>28</v>
      </c>
      <c r="D145" s="23" t="s">
        <v>55</v>
      </c>
      <c r="E145" s="16"/>
      <c r="F145" s="16"/>
      <c r="G145" s="16"/>
      <c r="H145" s="16"/>
      <c r="I145" s="16"/>
      <c r="J145" s="16"/>
      <c r="K145" s="17">
        <f>K150</f>
        <v>59</v>
      </c>
      <c r="L145" s="17">
        <f>L150</f>
        <v>0</v>
      </c>
      <c r="M145" s="17">
        <f>M150</f>
        <v>0</v>
      </c>
    </row>
    <row r="146" spans="1:13" ht="90" x14ac:dyDescent="0.25">
      <c r="A146" s="16"/>
      <c r="B146" s="16"/>
      <c r="C146" s="16"/>
      <c r="D146" s="23" t="s">
        <v>56</v>
      </c>
      <c r="E146" s="16"/>
      <c r="F146" s="16"/>
      <c r="G146" s="16"/>
      <c r="H146" s="16"/>
      <c r="I146" s="16"/>
      <c r="J146" s="16"/>
      <c r="K146" s="16"/>
      <c r="L146" s="16"/>
      <c r="M146" s="16"/>
    </row>
    <row r="147" spans="1:13" x14ac:dyDescent="0.25">
      <c r="A147" s="16"/>
      <c r="B147" s="16"/>
      <c r="C147" s="16"/>
      <c r="D147" s="33"/>
      <c r="E147" s="15" t="s">
        <v>57</v>
      </c>
      <c r="F147" s="18">
        <v>5</v>
      </c>
      <c r="G147" s="19">
        <v>0</v>
      </c>
      <c r="H147" s="19">
        <v>0</v>
      </c>
      <c r="I147" s="19">
        <v>0</v>
      </c>
      <c r="J147" s="17">
        <f>OR(F147&lt;&gt;0,G147&lt;&gt;0,H147&lt;&gt;0,I147&lt;&gt;0)*(F147 + (F147 = 0))*(G147 + (G147 = 0))*(H147 + (H147 = 0))*(I147 + (I147 = 0))</f>
        <v>5</v>
      </c>
      <c r="K147" s="16"/>
      <c r="L147" s="16"/>
      <c r="M147" s="16"/>
    </row>
    <row r="148" spans="1:13" x14ac:dyDescent="0.25">
      <c r="A148" s="16"/>
      <c r="B148" s="16"/>
      <c r="C148" s="16"/>
      <c r="D148" s="33"/>
      <c r="E148" s="15" t="s">
        <v>120</v>
      </c>
      <c r="F148" s="18">
        <v>2</v>
      </c>
      <c r="G148" s="19">
        <v>6</v>
      </c>
      <c r="H148" s="19">
        <v>0</v>
      </c>
      <c r="I148" s="19">
        <v>3</v>
      </c>
      <c r="J148" s="17">
        <f>OR(F148&lt;&gt;0,G148&lt;&gt;0,H148&lt;&gt;0,I148&lt;&gt;0)*(F148 + (F148 = 0))*(G148 + (G148 = 0))*(H148 + (H148 = 0))*(I148 + (I148 = 0))</f>
        <v>36</v>
      </c>
      <c r="K148" s="16"/>
      <c r="L148" s="16"/>
      <c r="M148" s="16"/>
    </row>
    <row r="149" spans="1:13" x14ac:dyDescent="0.25">
      <c r="A149" s="16"/>
      <c r="B149" s="16"/>
      <c r="C149" s="16"/>
      <c r="D149" s="33"/>
      <c r="E149" s="15" t="s">
        <v>17</v>
      </c>
      <c r="F149" s="18">
        <v>2</v>
      </c>
      <c r="G149" s="19">
        <v>3</v>
      </c>
      <c r="H149" s="19">
        <v>0</v>
      </c>
      <c r="I149" s="19">
        <v>3</v>
      </c>
      <c r="J149" s="17">
        <f>OR(F149&lt;&gt;0,G149&lt;&gt;0,H149&lt;&gt;0,I149&lt;&gt;0)*(F149 + (F149 = 0))*(G149 + (G149 = 0))*(H149 + (H149 = 0))*(I149 + (I149 = 0))</f>
        <v>18</v>
      </c>
      <c r="K149" s="16"/>
      <c r="L149" s="16"/>
      <c r="M149" s="16"/>
    </row>
    <row r="150" spans="1:13" x14ac:dyDescent="0.25">
      <c r="A150" s="16"/>
      <c r="B150" s="16"/>
      <c r="C150" s="16"/>
      <c r="D150" s="33"/>
      <c r="E150" s="16"/>
      <c r="F150" s="16"/>
      <c r="G150" s="16"/>
      <c r="H150" s="16"/>
      <c r="I150" s="16"/>
      <c r="J150" s="20" t="s">
        <v>58</v>
      </c>
      <c r="K150" s="21">
        <f>SUM(J147:J149)*1</f>
        <v>59</v>
      </c>
      <c r="L150" s="19"/>
      <c r="M150" s="21">
        <f>ROUND(K150*L150,2)</f>
        <v>0</v>
      </c>
    </row>
    <row r="151" spans="1:13" ht="0.95" customHeight="1" x14ac:dyDescent="0.25">
      <c r="A151" s="22"/>
      <c r="B151" s="22"/>
      <c r="C151" s="22"/>
      <c r="D151" s="34"/>
      <c r="E151" s="22"/>
      <c r="F151" s="22"/>
      <c r="G151" s="22"/>
      <c r="H151" s="22"/>
      <c r="I151" s="22"/>
      <c r="J151" s="22"/>
      <c r="K151" s="22"/>
      <c r="L151" s="22"/>
      <c r="M151" s="22"/>
    </row>
    <row r="152" spans="1:13" ht="22.5" x14ac:dyDescent="0.25">
      <c r="A152" s="14" t="s">
        <v>121</v>
      </c>
      <c r="B152" s="15" t="s">
        <v>22</v>
      </c>
      <c r="C152" s="15" t="s">
        <v>28</v>
      </c>
      <c r="D152" s="23" t="s">
        <v>122</v>
      </c>
      <c r="E152" s="16"/>
      <c r="F152" s="16"/>
      <c r="G152" s="16"/>
      <c r="H152" s="16"/>
      <c r="I152" s="16"/>
      <c r="J152" s="16"/>
      <c r="K152" s="17">
        <f>K156</f>
        <v>20</v>
      </c>
      <c r="L152" s="17">
        <f>L156</f>
        <v>0</v>
      </c>
      <c r="M152" s="17">
        <f>M156</f>
        <v>0</v>
      </c>
    </row>
    <row r="153" spans="1:13" ht="247.5" x14ac:dyDescent="0.25">
      <c r="A153" s="16"/>
      <c r="B153" s="16"/>
      <c r="C153" s="16"/>
      <c r="D153" s="23" t="s">
        <v>123</v>
      </c>
      <c r="E153" s="16"/>
      <c r="F153" s="16"/>
      <c r="G153" s="16"/>
      <c r="H153" s="16"/>
      <c r="I153" s="16"/>
      <c r="J153" s="16"/>
      <c r="K153" s="16"/>
      <c r="L153" s="16"/>
      <c r="M153" s="16"/>
    </row>
    <row r="154" spans="1:13" x14ac:dyDescent="0.25">
      <c r="A154" s="16"/>
      <c r="B154" s="16"/>
      <c r="C154" s="16"/>
      <c r="D154" s="33"/>
      <c r="E154" s="15" t="s">
        <v>101</v>
      </c>
      <c r="F154" s="18">
        <v>0</v>
      </c>
      <c r="G154" s="19">
        <v>6</v>
      </c>
      <c r="H154" s="19">
        <v>3</v>
      </c>
      <c r="I154" s="19">
        <v>0</v>
      </c>
      <c r="J154" s="17">
        <f>OR(F154&lt;&gt;0,G154&lt;&gt;0,H154&lt;&gt;0,I154&lt;&gt;0)*(F154 + (F154 = 0))*(G154 + (G154 = 0))*(H154 + (H154 = 0))*(I154 + (I154 = 0))</f>
        <v>18</v>
      </c>
      <c r="K154" s="16"/>
      <c r="L154" s="16"/>
      <c r="M154" s="16"/>
    </row>
    <row r="155" spans="1:13" x14ac:dyDescent="0.25">
      <c r="A155" s="16"/>
      <c r="B155" s="16"/>
      <c r="C155" s="16"/>
      <c r="D155" s="33"/>
      <c r="E155" s="15" t="s">
        <v>102</v>
      </c>
      <c r="F155" s="18">
        <v>0</v>
      </c>
      <c r="G155" s="19">
        <v>2</v>
      </c>
      <c r="H155" s="19">
        <v>1</v>
      </c>
      <c r="I155" s="19">
        <v>0</v>
      </c>
      <c r="J155" s="17">
        <f>OR(F155&lt;&gt;0,G155&lt;&gt;0,H155&lt;&gt;0,I155&lt;&gt;0)*(F155 + (F155 = 0))*(G155 + (G155 = 0))*(H155 + (H155 = 0))*(I155 + (I155 = 0))</f>
        <v>2</v>
      </c>
      <c r="K155" s="16"/>
      <c r="L155" s="16"/>
      <c r="M155" s="16"/>
    </row>
    <row r="156" spans="1:13" x14ac:dyDescent="0.25">
      <c r="A156" s="16"/>
      <c r="B156" s="16"/>
      <c r="C156" s="16"/>
      <c r="D156" s="33"/>
      <c r="E156" s="16"/>
      <c r="F156" s="16"/>
      <c r="G156" s="16"/>
      <c r="H156" s="16"/>
      <c r="I156" s="16"/>
      <c r="J156" s="20" t="s">
        <v>124</v>
      </c>
      <c r="K156" s="21">
        <f>SUM(J154:J155)*1</f>
        <v>20</v>
      </c>
      <c r="L156" s="19"/>
      <c r="M156" s="21">
        <f>ROUND(K156*L156,2)</f>
        <v>0</v>
      </c>
    </row>
    <row r="157" spans="1:13" ht="0.95" customHeight="1" x14ac:dyDescent="0.25">
      <c r="A157" s="22"/>
      <c r="B157" s="22"/>
      <c r="C157" s="22"/>
      <c r="D157" s="34"/>
      <c r="E157" s="22"/>
      <c r="F157" s="22"/>
      <c r="G157" s="22"/>
      <c r="H157" s="22"/>
      <c r="I157" s="22"/>
      <c r="J157" s="22"/>
      <c r="K157" s="22"/>
      <c r="L157" s="22"/>
      <c r="M157" s="22"/>
    </row>
    <row r="158" spans="1:13" x14ac:dyDescent="0.25">
      <c r="A158" s="14" t="s">
        <v>125</v>
      </c>
      <c r="B158" s="15" t="s">
        <v>22</v>
      </c>
      <c r="C158" s="15" t="s">
        <v>28</v>
      </c>
      <c r="D158" s="23" t="s">
        <v>126</v>
      </c>
      <c r="E158" s="16"/>
      <c r="F158" s="16"/>
      <c r="G158" s="16"/>
      <c r="H158" s="16"/>
      <c r="I158" s="16"/>
      <c r="J158" s="16"/>
      <c r="K158" s="17">
        <f>K162</f>
        <v>54</v>
      </c>
      <c r="L158" s="17">
        <f>L162</f>
        <v>0</v>
      </c>
      <c r="M158" s="17">
        <f>M162</f>
        <v>0</v>
      </c>
    </row>
    <row r="159" spans="1:13" ht="90" x14ac:dyDescent="0.25">
      <c r="A159" s="16"/>
      <c r="B159" s="16"/>
      <c r="C159" s="16"/>
      <c r="D159" s="23" t="s">
        <v>127</v>
      </c>
      <c r="E159" s="16"/>
      <c r="F159" s="16"/>
      <c r="G159" s="16"/>
      <c r="H159" s="16"/>
      <c r="I159" s="16"/>
      <c r="J159" s="16"/>
      <c r="K159" s="16"/>
      <c r="L159" s="16"/>
      <c r="M159" s="16"/>
    </row>
    <row r="160" spans="1:13" x14ac:dyDescent="0.25">
      <c r="A160" s="16"/>
      <c r="B160" s="16"/>
      <c r="C160" s="16"/>
      <c r="D160" s="33"/>
      <c r="E160" s="15" t="s">
        <v>113</v>
      </c>
      <c r="F160" s="18">
        <v>2</v>
      </c>
      <c r="G160" s="19">
        <v>6</v>
      </c>
      <c r="H160" s="19">
        <v>0</v>
      </c>
      <c r="I160" s="19">
        <v>3</v>
      </c>
      <c r="J160" s="17">
        <f>OR(F160&lt;&gt;0,G160&lt;&gt;0,H160&lt;&gt;0,I160&lt;&gt;0)*(F160 + (F160 = 0))*(G160 + (G160 = 0))*(H160 + (H160 = 0))*(I160 + (I160 = 0))</f>
        <v>36</v>
      </c>
      <c r="K160" s="16"/>
      <c r="L160" s="16"/>
      <c r="M160" s="16"/>
    </row>
    <row r="161" spans="1:13" x14ac:dyDescent="0.25">
      <c r="A161" s="16"/>
      <c r="B161" s="16"/>
      <c r="C161" s="16"/>
      <c r="D161" s="33"/>
      <c r="E161" s="15" t="s">
        <v>114</v>
      </c>
      <c r="F161" s="18">
        <v>2</v>
      </c>
      <c r="G161" s="19">
        <v>3</v>
      </c>
      <c r="H161" s="19">
        <v>0</v>
      </c>
      <c r="I161" s="19">
        <v>3</v>
      </c>
      <c r="J161" s="17">
        <f>OR(F161&lt;&gt;0,G161&lt;&gt;0,H161&lt;&gt;0,I161&lt;&gt;0)*(F161 + (F161 = 0))*(G161 + (G161 = 0))*(H161 + (H161 = 0))*(I161 + (I161 = 0))</f>
        <v>18</v>
      </c>
      <c r="K161" s="16"/>
      <c r="L161" s="16"/>
      <c r="M161" s="16"/>
    </row>
    <row r="162" spans="1:13" x14ac:dyDescent="0.25">
      <c r="A162" s="16"/>
      <c r="B162" s="16"/>
      <c r="C162" s="16"/>
      <c r="D162" s="33"/>
      <c r="E162" s="16"/>
      <c r="F162" s="16"/>
      <c r="G162" s="16"/>
      <c r="H162" s="16"/>
      <c r="I162" s="16"/>
      <c r="J162" s="20" t="s">
        <v>128</v>
      </c>
      <c r="K162" s="21">
        <f>SUM(J160:J161)*1</f>
        <v>54</v>
      </c>
      <c r="L162" s="19"/>
      <c r="M162" s="21">
        <f>ROUND(K162*L162,2)</f>
        <v>0</v>
      </c>
    </row>
    <row r="163" spans="1:13" ht="0.95" customHeight="1" x14ac:dyDescent="0.25">
      <c r="A163" s="22"/>
      <c r="B163" s="22"/>
      <c r="C163" s="22"/>
      <c r="D163" s="34"/>
      <c r="E163" s="22"/>
      <c r="F163" s="22"/>
      <c r="G163" s="22"/>
      <c r="H163" s="22"/>
      <c r="I163" s="22"/>
      <c r="J163" s="22"/>
      <c r="K163" s="22"/>
      <c r="L163" s="22"/>
      <c r="M163" s="22"/>
    </row>
    <row r="164" spans="1:13" ht="22.5" x14ac:dyDescent="0.25">
      <c r="A164" s="14" t="s">
        <v>129</v>
      </c>
      <c r="B164" s="15" t="s">
        <v>22</v>
      </c>
      <c r="C164" s="15" t="s">
        <v>88</v>
      </c>
      <c r="D164" s="23" t="s">
        <v>130</v>
      </c>
      <c r="E164" s="16"/>
      <c r="F164" s="16"/>
      <c r="G164" s="16"/>
      <c r="H164" s="16"/>
      <c r="I164" s="16"/>
      <c r="J164" s="16"/>
      <c r="K164" s="17">
        <f>K167</f>
        <v>1</v>
      </c>
      <c r="L164" s="17">
        <f>L167</f>
        <v>0</v>
      </c>
      <c r="M164" s="17">
        <f>M167</f>
        <v>0</v>
      </c>
    </row>
    <row r="165" spans="1:13" ht="112.5" x14ac:dyDescent="0.25">
      <c r="A165" s="16"/>
      <c r="B165" s="16"/>
      <c r="C165" s="16"/>
      <c r="D165" s="23" t="s">
        <v>131</v>
      </c>
      <c r="E165" s="16"/>
      <c r="F165" s="16"/>
      <c r="G165" s="16"/>
      <c r="H165" s="16"/>
      <c r="I165" s="16"/>
      <c r="J165" s="16"/>
      <c r="K165" s="16"/>
      <c r="L165" s="16"/>
      <c r="M165" s="16"/>
    </row>
    <row r="166" spans="1:13" x14ac:dyDescent="0.25">
      <c r="A166" s="16"/>
      <c r="B166" s="16"/>
      <c r="C166" s="16"/>
      <c r="D166" s="33"/>
      <c r="E166" s="15" t="s">
        <v>17</v>
      </c>
      <c r="F166" s="18">
        <v>1</v>
      </c>
      <c r="G166" s="19">
        <v>0</v>
      </c>
      <c r="H166" s="19">
        <v>0</v>
      </c>
      <c r="I166" s="19">
        <v>0</v>
      </c>
      <c r="J166" s="17">
        <f>OR(F166&lt;&gt;0,G166&lt;&gt;0,H166&lt;&gt;0,I166&lt;&gt;0)*(F166 + (F166 = 0))*(G166 + (G166 = 0))*(H166 + (H166 = 0))*(I166 + (I166 = 0))</f>
        <v>1</v>
      </c>
      <c r="K166" s="16"/>
      <c r="L166" s="16"/>
      <c r="M166" s="16"/>
    </row>
    <row r="167" spans="1:13" x14ac:dyDescent="0.25">
      <c r="A167" s="16"/>
      <c r="B167" s="16"/>
      <c r="C167" s="16"/>
      <c r="D167" s="33"/>
      <c r="E167" s="16"/>
      <c r="F167" s="16"/>
      <c r="G167" s="16"/>
      <c r="H167" s="16"/>
      <c r="I167" s="16"/>
      <c r="J167" s="20" t="s">
        <v>132</v>
      </c>
      <c r="K167" s="21">
        <f>J166*1</f>
        <v>1</v>
      </c>
      <c r="L167" s="19"/>
      <c r="M167" s="21">
        <f>ROUND(K167*L167,2)</f>
        <v>0</v>
      </c>
    </row>
    <row r="168" spans="1:13" ht="0.95" customHeight="1" x14ac:dyDescent="0.25">
      <c r="A168" s="22"/>
      <c r="B168" s="22"/>
      <c r="C168" s="22"/>
      <c r="D168" s="34"/>
      <c r="E168" s="22"/>
      <c r="F168" s="22"/>
      <c r="G168" s="22"/>
      <c r="H168" s="22"/>
      <c r="I168" s="22"/>
      <c r="J168" s="22"/>
      <c r="K168" s="22"/>
      <c r="L168" s="22"/>
      <c r="M168" s="22"/>
    </row>
    <row r="169" spans="1:13" x14ac:dyDescent="0.25">
      <c r="A169" s="14" t="s">
        <v>64</v>
      </c>
      <c r="B169" s="15" t="s">
        <v>22</v>
      </c>
      <c r="C169" s="15" t="s">
        <v>23</v>
      </c>
      <c r="D169" s="23" t="s">
        <v>65</v>
      </c>
      <c r="E169" s="16"/>
      <c r="F169" s="16"/>
      <c r="G169" s="16"/>
      <c r="H169" s="16"/>
      <c r="I169" s="16"/>
      <c r="J169" s="16"/>
      <c r="K169" s="17">
        <f>K172</f>
        <v>1</v>
      </c>
      <c r="L169" s="17">
        <f>L172</f>
        <v>0</v>
      </c>
      <c r="M169" s="17">
        <f>M172</f>
        <v>0</v>
      </c>
    </row>
    <row r="170" spans="1:13" ht="112.5" x14ac:dyDescent="0.25">
      <c r="A170" s="16"/>
      <c r="B170" s="16"/>
      <c r="C170" s="16"/>
      <c r="D170" s="23" t="s">
        <v>66</v>
      </c>
      <c r="E170" s="16"/>
      <c r="F170" s="16"/>
      <c r="G170" s="16"/>
      <c r="H170" s="16"/>
      <c r="I170" s="16"/>
      <c r="J170" s="16"/>
      <c r="K170" s="16"/>
      <c r="L170" s="16"/>
      <c r="M170" s="16"/>
    </row>
    <row r="171" spans="1:13" x14ac:dyDescent="0.25">
      <c r="A171" s="16"/>
      <c r="B171" s="16"/>
      <c r="C171" s="16"/>
      <c r="D171" s="33"/>
      <c r="E171" s="15" t="s">
        <v>17</v>
      </c>
      <c r="F171" s="18">
        <v>1</v>
      </c>
      <c r="G171" s="19">
        <v>0</v>
      </c>
      <c r="H171" s="19">
        <v>0</v>
      </c>
      <c r="I171" s="19">
        <v>0</v>
      </c>
      <c r="J171" s="17">
        <f>OR(F171&lt;&gt;0,G171&lt;&gt;0,H171&lt;&gt;0,I171&lt;&gt;0)*(F171 + (F171 = 0))*(G171 + (G171 = 0))*(H171 + (H171 = 0))*(I171 + (I171 = 0))</f>
        <v>1</v>
      </c>
      <c r="K171" s="16"/>
      <c r="L171" s="16"/>
      <c r="M171" s="16"/>
    </row>
    <row r="172" spans="1:13" x14ac:dyDescent="0.25">
      <c r="A172" s="16"/>
      <c r="B172" s="16"/>
      <c r="C172" s="16"/>
      <c r="D172" s="33"/>
      <c r="E172" s="16"/>
      <c r="F172" s="16"/>
      <c r="G172" s="16"/>
      <c r="H172" s="16"/>
      <c r="I172" s="16"/>
      <c r="J172" s="20" t="s">
        <v>67</v>
      </c>
      <c r="K172" s="21">
        <f>J171*1</f>
        <v>1</v>
      </c>
      <c r="L172" s="19"/>
      <c r="M172" s="21">
        <f>ROUND(K172*L172,2)</f>
        <v>0</v>
      </c>
    </row>
    <row r="173" spans="1:13" ht="0.95" customHeight="1" x14ac:dyDescent="0.25">
      <c r="A173" s="22"/>
      <c r="B173" s="22"/>
      <c r="C173" s="22"/>
      <c r="D173" s="34"/>
      <c r="E173" s="22"/>
      <c r="F173" s="22"/>
      <c r="G173" s="22"/>
      <c r="H173" s="22"/>
      <c r="I173" s="22"/>
      <c r="J173" s="22"/>
      <c r="K173" s="22"/>
      <c r="L173" s="22"/>
      <c r="M173" s="22"/>
    </row>
    <row r="174" spans="1:13" x14ac:dyDescent="0.25">
      <c r="A174" s="14" t="s">
        <v>68</v>
      </c>
      <c r="B174" s="15" t="s">
        <v>22</v>
      </c>
      <c r="C174" s="15" t="s">
        <v>23</v>
      </c>
      <c r="D174" s="23" t="s">
        <v>69</v>
      </c>
      <c r="E174" s="16"/>
      <c r="F174" s="16"/>
      <c r="G174" s="16"/>
      <c r="H174" s="16"/>
      <c r="I174" s="16"/>
      <c r="J174" s="16"/>
      <c r="K174" s="17">
        <f>K177</f>
        <v>1</v>
      </c>
      <c r="L174" s="17">
        <f>L177</f>
        <v>0</v>
      </c>
      <c r="M174" s="17">
        <f>M177</f>
        <v>0</v>
      </c>
    </row>
    <row r="175" spans="1:13" ht="168.75" x14ac:dyDescent="0.25">
      <c r="A175" s="16"/>
      <c r="B175" s="16"/>
      <c r="C175" s="16"/>
      <c r="D175" s="23" t="s">
        <v>70</v>
      </c>
      <c r="E175" s="16"/>
      <c r="F175" s="16"/>
      <c r="G175" s="16"/>
      <c r="H175" s="16"/>
      <c r="I175" s="16"/>
      <c r="J175" s="16"/>
      <c r="K175" s="16"/>
      <c r="L175" s="16"/>
      <c r="M175" s="16"/>
    </row>
    <row r="176" spans="1:13" x14ac:dyDescent="0.25">
      <c r="A176" s="16"/>
      <c r="B176" s="16"/>
      <c r="C176" s="16"/>
      <c r="D176" s="33"/>
      <c r="E176" s="15" t="s">
        <v>17</v>
      </c>
      <c r="F176" s="18">
        <v>1</v>
      </c>
      <c r="G176" s="19">
        <v>0</v>
      </c>
      <c r="H176" s="19">
        <v>0</v>
      </c>
      <c r="I176" s="19">
        <v>0</v>
      </c>
      <c r="J176" s="17">
        <f>OR(F176&lt;&gt;0,G176&lt;&gt;0,H176&lt;&gt;0,I176&lt;&gt;0)*(F176 + (F176 = 0))*(G176 + (G176 = 0))*(H176 + (H176 = 0))*(I176 + (I176 = 0))</f>
        <v>1</v>
      </c>
      <c r="K176" s="16"/>
      <c r="L176" s="16"/>
      <c r="M176" s="16"/>
    </row>
    <row r="177" spans="1:13" x14ac:dyDescent="0.25">
      <c r="A177" s="16"/>
      <c r="B177" s="16"/>
      <c r="C177" s="16"/>
      <c r="D177" s="33"/>
      <c r="E177" s="16"/>
      <c r="F177" s="16"/>
      <c r="G177" s="16"/>
      <c r="H177" s="16"/>
      <c r="I177" s="16"/>
      <c r="J177" s="20" t="s">
        <v>71</v>
      </c>
      <c r="K177" s="21">
        <f>J176*1</f>
        <v>1</v>
      </c>
      <c r="L177" s="19"/>
      <c r="M177" s="21">
        <f>ROUND(K177*L177,2)</f>
        <v>0</v>
      </c>
    </row>
    <row r="178" spans="1:13" ht="0.95" customHeight="1" x14ac:dyDescent="0.25">
      <c r="A178" s="22"/>
      <c r="B178" s="22"/>
      <c r="C178" s="22"/>
      <c r="D178" s="34"/>
      <c r="E178" s="22"/>
      <c r="F178" s="22"/>
      <c r="G178" s="22"/>
      <c r="H178" s="22"/>
      <c r="I178" s="22"/>
      <c r="J178" s="22"/>
      <c r="K178" s="22"/>
      <c r="L178" s="22"/>
      <c r="M178" s="22"/>
    </row>
    <row r="179" spans="1:13" x14ac:dyDescent="0.25">
      <c r="A179" s="14" t="s">
        <v>72</v>
      </c>
      <c r="B179" s="15" t="s">
        <v>22</v>
      </c>
      <c r="C179" s="15" t="s">
        <v>28</v>
      </c>
      <c r="D179" s="23" t="s">
        <v>73</v>
      </c>
      <c r="E179" s="16"/>
      <c r="F179" s="16"/>
      <c r="G179" s="16"/>
      <c r="H179" s="16"/>
      <c r="I179" s="16"/>
      <c r="J179" s="16"/>
      <c r="K179" s="17">
        <f>K183</f>
        <v>20</v>
      </c>
      <c r="L179" s="17">
        <f>L183</f>
        <v>0</v>
      </c>
      <c r="M179" s="17">
        <f>M183</f>
        <v>0</v>
      </c>
    </row>
    <row r="180" spans="1:13" ht="326.25" x14ac:dyDescent="0.25">
      <c r="A180" s="16"/>
      <c r="B180" s="16"/>
      <c r="C180" s="16"/>
      <c r="D180" s="23" t="s">
        <v>74</v>
      </c>
      <c r="E180" s="16"/>
      <c r="F180" s="16"/>
      <c r="G180" s="16"/>
      <c r="H180" s="16"/>
      <c r="I180" s="16"/>
      <c r="J180" s="16"/>
      <c r="K180" s="16"/>
      <c r="L180" s="16"/>
      <c r="M180" s="16"/>
    </row>
    <row r="181" spans="1:13" x14ac:dyDescent="0.25">
      <c r="A181" s="16"/>
      <c r="B181" s="16"/>
      <c r="C181" s="16"/>
      <c r="D181" s="33"/>
      <c r="E181" s="15" t="s">
        <v>101</v>
      </c>
      <c r="F181" s="18">
        <v>0</v>
      </c>
      <c r="G181" s="19">
        <v>6</v>
      </c>
      <c r="H181" s="19">
        <v>3</v>
      </c>
      <c r="I181" s="19">
        <v>0</v>
      </c>
      <c r="J181" s="17">
        <f>OR(F181&lt;&gt;0,G181&lt;&gt;0,H181&lt;&gt;0,I181&lt;&gt;0)*(F181 + (F181 = 0))*(G181 + (G181 = 0))*(H181 + (H181 = 0))*(I181 + (I181 = 0))</f>
        <v>18</v>
      </c>
      <c r="K181" s="16"/>
      <c r="L181" s="16"/>
      <c r="M181" s="16"/>
    </row>
    <row r="182" spans="1:13" x14ac:dyDescent="0.25">
      <c r="A182" s="16"/>
      <c r="B182" s="16"/>
      <c r="C182" s="16"/>
      <c r="D182" s="33"/>
      <c r="E182" s="15" t="s">
        <v>102</v>
      </c>
      <c r="F182" s="18">
        <v>0</v>
      </c>
      <c r="G182" s="19">
        <v>2</v>
      </c>
      <c r="H182" s="19">
        <v>1</v>
      </c>
      <c r="I182" s="19">
        <v>0</v>
      </c>
      <c r="J182" s="17">
        <f>OR(F182&lt;&gt;0,G182&lt;&gt;0,H182&lt;&gt;0,I182&lt;&gt;0)*(F182 + (F182 = 0))*(G182 + (G182 = 0))*(H182 + (H182 = 0))*(I182 + (I182 = 0))</f>
        <v>2</v>
      </c>
      <c r="K182" s="16"/>
      <c r="L182" s="16"/>
      <c r="M182" s="16"/>
    </row>
    <row r="183" spans="1:13" x14ac:dyDescent="0.25">
      <c r="A183" s="16"/>
      <c r="B183" s="16"/>
      <c r="C183" s="16"/>
      <c r="D183" s="33"/>
      <c r="E183" s="16"/>
      <c r="F183" s="16"/>
      <c r="G183" s="16"/>
      <c r="H183" s="16"/>
      <c r="I183" s="16"/>
      <c r="J183" s="20" t="s">
        <v>75</v>
      </c>
      <c r="K183" s="21">
        <f>SUM(J181:J182)*1</f>
        <v>20</v>
      </c>
      <c r="L183" s="19"/>
      <c r="M183" s="21">
        <f>ROUND(K183*L183,2)</f>
        <v>0</v>
      </c>
    </row>
    <row r="184" spans="1:13" ht="0.95" customHeight="1" x14ac:dyDescent="0.25">
      <c r="A184" s="22"/>
      <c r="B184" s="22"/>
      <c r="C184" s="22"/>
      <c r="D184" s="34"/>
      <c r="E184" s="22"/>
      <c r="F184" s="22"/>
      <c r="G184" s="22"/>
      <c r="H184" s="22"/>
      <c r="I184" s="22"/>
      <c r="J184" s="22"/>
      <c r="K184" s="22"/>
      <c r="L184" s="22"/>
      <c r="M184" s="22"/>
    </row>
    <row r="185" spans="1:13" x14ac:dyDescent="0.25">
      <c r="A185" s="14" t="s">
        <v>76</v>
      </c>
      <c r="B185" s="15" t="s">
        <v>22</v>
      </c>
      <c r="C185" s="15" t="s">
        <v>23</v>
      </c>
      <c r="D185" s="23" t="s">
        <v>77</v>
      </c>
      <c r="E185" s="16"/>
      <c r="F185" s="16"/>
      <c r="G185" s="16"/>
      <c r="H185" s="16"/>
      <c r="I185" s="16"/>
      <c r="J185" s="16"/>
      <c r="K185" s="17">
        <f>K188</f>
        <v>1</v>
      </c>
      <c r="L185" s="17">
        <f>L188</f>
        <v>0</v>
      </c>
      <c r="M185" s="17">
        <f>M188</f>
        <v>0</v>
      </c>
    </row>
    <row r="186" spans="1:13" ht="67.5" x14ac:dyDescent="0.25">
      <c r="A186" s="16"/>
      <c r="B186" s="16"/>
      <c r="C186" s="16"/>
      <c r="D186" s="23" t="s">
        <v>78</v>
      </c>
      <c r="E186" s="16"/>
      <c r="F186" s="16"/>
      <c r="G186" s="16"/>
      <c r="H186" s="16"/>
      <c r="I186" s="16"/>
      <c r="J186" s="16"/>
      <c r="K186" s="16"/>
      <c r="L186" s="16"/>
      <c r="M186" s="16"/>
    </row>
    <row r="187" spans="1:13" x14ac:dyDescent="0.25">
      <c r="A187" s="16"/>
      <c r="B187" s="16"/>
      <c r="C187" s="16"/>
      <c r="D187" s="33"/>
      <c r="E187" s="15" t="s">
        <v>17</v>
      </c>
      <c r="F187" s="18">
        <v>1</v>
      </c>
      <c r="G187" s="19">
        <v>0</v>
      </c>
      <c r="H187" s="19">
        <v>0</v>
      </c>
      <c r="I187" s="19">
        <v>0</v>
      </c>
      <c r="J187" s="17">
        <f>OR(F187&lt;&gt;0,G187&lt;&gt;0,H187&lt;&gt;0,I187&lt;&gt;0)*(F187 + (F187 = 0))*(G187 + (G187 = 0))*(H187 + (H187 = 0))*(I187 + (I187 = 0))</f>
        <v>1</v>
      </c>
      <c r="K187" s="16"/>
      <c r="L187" s="16"/>
      <c r="M187" s="16"/>
    </row>
    <row r="188" spans="1:13" x14ac:dyDescent="0.25">
      <c r="A188" s="16"/>
      <c r="B188" s="16"/>
      <c r="C188" s="16"/>
      <c r="D188" s="33"/>
      <c r="E188" s="16"/>
      <c r="F188" s="16"/>
      <c r="G188" s="16"/>
      <c r="H188" s="16"/>
      <c r="I188" s="16"/>
      <c r="J188" s="20" t="s">
        <v>79</v>
      </c>
      <c r="K188" s="21">
        <f>J187*1</f>
        <v>1</v>
      </c>
      <c r="L188" s="19"/>
      <c r="M188" s="21">
        <f>ROUND(K188*L188,2)</f>
        <v>0</v>
      </c>
    </row>
    <row r="189" spans="1:13" ht="0.95" customHeight="1" x14ac:dyDescent="0.25">
      <c r="A189" s="22"/>
      <c r="B189" s="22"/>
      <c r="C189" s="22"/>
      <c r="D189" s="34"/>
      <c r="E189" s="22"/>
      <c r="F189" s="22"/>
      <c r="G189" s="22"/>
      <c r="H189" s="22"/>
      <c r="I189" s="22"/>
      <c r="J189" s="22"/>
      <c r="K189" s="22"/>
      <c r="L189" s="22"/>
      <c r="M189" s="22"/>
    </row>
    <row r="190" spans="1:13" ht="22.5" x14ac:dyDescent="0.25">
      <c r="A190" s="14" t="s">
        <v>133</v>
      </c>
      <c r="B190" s="15" t="s">
        <v>22</v>
      </c>
      <c r="C190" s="15" t="s">
        <v>28</v>
      </c>
      <c r="D190" s="23" t="s">
        <v>134</v>
      </c>
      <c r="E190" s="16"/>
      <c r="F190" s="16"/>
      <c r="G190" s="16"/>
      <c r="H190" s="16"/>
      <c r="I190" s="16"/>
      <c r="J190" s="16"/>
      <c r="K190" s="17">
        <f>K193</f>
        <v>9.9</v>
      </c>
      <c r="L190" s="17">
        <f>L193</f>
        <v>0</v>
      </c>
      <c r="M190" s="17">
        <f>M193</f>
        <v>0</v>
      </c>
    </row>
    <row r="191" spans="1:13" ht="168.75" x14ac:dyDescent="0.25">
      <c r="A191" s="16"/>
      <c r="B191" s="16"/>
      <c r="C191" s="16"/>
      <c r="D191" s="23" t="s">
        <v>135</v>
      </c>
      <c r="E191" s="16"/>
      <c r="F191" s="16"/>
      <c r="G191" s="16"/>
      <c r="H191" s="16"/>
      <c r="I191" s="16"/>
      <c r="J191" s="16"/>
      <c r="K191" s="16"/>
      <c r="L191" s="16"/>
      <c r="M191" s="16"/>
    </row>
    <row r="192" spans="1:13" x14ac:dyDescent="0.25">
      <c r="A192" s="16"/>
      <c r="B192" s="16"/>
      <c r="C192" s="16"/>
      <c r="D192" s="33"/>
      <c r="E192" s="15" t="s">
        <v>136</v>
      </c>
      <c r="F192" s="18">
        <v>3</v>
      </c>
      <c r="G192" s="19">
        <v>1.1000000000000001</v>
      </c>
      <c r="H192" s="19">
        <v>0</v>
      </c>
      <c r="I192" s="19">
        <v>3</v>
      </c>
      <c r="J192" s="17">
        <f>OR(F192&lt;&gt;0,G192&lt;&gt;0,H192&lt;&gt;0,I192&lt;&gt;0)*(F192 + (F192 = 0))*(G192 + (G192 = 0))*(H192 + (H192 = 0))*(I192 + (I192 = 0))</f>
        <v>9.9</v>
      </c>
      <c r="K192" s="16"/>
      <c r="L192" s="16"/>
      <c r="M192" s="16"/>
    </row>
    <row r="193" spans="1:13" x14ac:dyDescent="0.25">
      <c r="A193" s="16"/>
      <c r="B193" s="16"/>
      <c r="C193" s="16"/>
      <c r="D193" s="33"/>
      <c r="E193" s="16"/>
      <c r="F193" s="16"/>
      <c r="G193" s="16"/>
      <c r="H193" s="16"/>
      <c r="I193" s="16"/>
      <c r="J193" s="20" t="s">
        <v>137</v>
      </c>
      <c r="K193" s="21">
        <f>J192*1</f>
        <v>9.9</v>
      </c>
      <c r="L193" s="19"/>
      <c r="M193" s="21">
        <f>ROUND(K193*L193,2)</f>
        <v>0</v>
      </c>
    </row>
    <row r="194" spans="1:13" ht="0.95" customHeight="1" x14ac:dyDescent="0.25">
      <c r="A194" s="22"/>
      <c r="B194" s="22"/>
      <c r="C194" s="22"/>
      <c r="D194" s="34"/>
      <c r="E194" s="22"/>
      <c r="F194" s="22"/>
      <c r="G194" s="22"/>
      <c r="H194" s="22"/>
      <c r="I194" s="22"/>
      <c r="J194" s="22"/>
      <c r="K194" s="22"/>
      <c r="L194" s="22"/>
      <c r="M194" s="22"/>
    </row>
    <row r="195" spans="1:13" ht="22.5" x14ac:dyDescent="0.25">
      <c r="A195" s="14" t="s">
        <v>138</v>
      </c>
      <c r="B195" s="15" t="s">
        <v>22</v>
      </c>
      <c r="C195" s="15" t="s">
        <v>88</v>
      </c>
      <c r="D195" s="23" t="s">
        <v>139</v>
      </c>
      <c r="E195" s="16"/>
      <c r="F195" s="16"/>
      <c r="G195" s="16"/>
      <c r="H195" s="16"/>
      <c r="I195" s="16"/>
      <c r="J195" s="16"/>
      <c r="K195" s="17">
        <f>K198</f>
        <v>40</v>
      </c>
      <c r="L195" s="17">
        <f>L198</f>
        <v>0</v>
      </c>
      <c r="M195" s="17">
        <f>M198</f>
        <v>0</v>
      </c>
    </row>
    <row r="196" spans="1:13" ht="123.75" x14ac:dyDescent="0.25">
      <c r="A196" s="16"/>
      <c r="B196" s="16"/>
      <c r="C196" s="16"/>
      <c r="D196" s="23" t="s">
        <v>140</v>
      </c>
      <c r="E196" s="16"/>
      <c r="F196" s="16"/>
      <c r="G196" s="16"/>
      <c r="H196" s="16"/>
      <c r="I196" s="16"/>
      <c r="J196" s="16"/>
      <c r="K196" s="16"/>
      <c r="L196" s="16"/>
      <c r="M196" s="16"/>
    </row>
    <row r="197" spans="1:13" x14ac:dyDescent="0.25">
      <c r="A197" s="16"/>
      <c r="B197" s="16"/>
      <c r="C197" s="16"/>
      <c r="D197" s="33"/>
      <c r="E197" s="15" t="s">
        <v>17</v>
      </c>
      <c r="F197" s="18">
        <v>0</v>
      </c>
      <c r="G197" s="19">
        <v>40</v>
      </c>
      <c r="H197" s="19">
        <v>0</v>
      </c>
      <c r="I197" s="19">
        <v>0</v>
      </c>
      <c r="J197" s="17">
        <f>OR(F197&lt;&gt;0,G197&lt;&gt;0,H197&lt;&gt;0,I197&lt;&gt;0)*(F197 + (F197 = 0))*(G197 + (G197 = 0))*(H197 + (H197 = 0))*(I197 + (I197 = 0))</f>
        <v>40</v>
      </c>
      <c r="K197" s="16"/>
      <c r="L197" s="16"/>
      <c r="M197" s="16"/>
    </row>
    <row r="198" spans="1:13" x14ac:dyDescent="0.25">
      <c r="A198" s="16"/>
      <c r="B198" s="16"/>
      <c r="C198" s="16"/>
      <c r="D198" s="33"/>
      <c r="E198" s="16"/>
      <c r="F198" s="16"/>
      <c r="G198" s="16"/>
      <c r="H198" s="16"/>
      <c r="I198" s="16"/>
      <c r="J198" s="20" t="s">
        <v>141</v>
      </c>
      <c r="K198" s="21">
        <f>J197*1</f>
        <v>40</v>
      </c>
      <c r="L198" s="19"/>
      <c r="M198" s="21">
        <f>ROUND(K198*L198,2)</f>
        <v>0</v>
      </c>
    </row>
    <row r="199" spans="1:13" ht="0.95" customHeight="1" x14ac:dyDescent="0.25">
      <c r="A199" s="22"/>
      <c r="B199" s="22"/>
      <c r="C199" s="22"/>
      <c r="D199" s="34"/>
      <c r="E199" s="22"/>
      <c r="F199" s="22"/>
      <c r="G199" s="22"/>
      <c r="H199" s="22"/>
      <c r="I199" s="22"/>
      <c r="J199" s="22"/>
      <c r="K199" s="22"/>
      <c r="L199" s="22"/>
      <c r="M199" s="22"/>
    </row>
    <row r="200" spans="1:13" x14ac:dyDescent="0.25">
      <c r="A200" s="14" t="s">
        <v>142</v>
      </c>
      <c r="B200" s="15" t="s">
        <v>22</v>
      </c>
      <c r="C200" s="15" t="s">
        <v>28</v>
      </c>
      <c r="D200" s="23" t="s">
        <v>143</v>
      </c>
      <c r="E200" s="16"/>
      <c r="F200" s="16"/>
      <c r="G200" s="16"/>
      <c r="H200" s="16"/>
      <c r="I200" s="16"/>
      <c r="J200" s="16"/>
      <c r="K200" s="17">
        <f>K203</f>
        <v>15</v>
      </c>
      <c r="L200" s="17">
        <f>L203</f>
        <v>0</v>
      </c>
      <c r="M200" s="17">
        <f>M203</f>
        <v>0</v>
      </c>
    </row>
    <row r="201" spans="1:13" ht="67.5" x14ac:dyDescent="0.25">
      <c r="A201" s="16"/>
      <c r="B201" s="16"/>
      <c r="C201" s="16"/>
      <c r="D201" s="23" t="s">
        <v>144</v>
      </c>
      <c r="E201" s="16"/>
      <c r="F201" s="16"/>
      <c r="G201" s="16"/>
      <c r="H201" s="16"/>
      <c r="I201" s="16"/>
      <c r="J201" s="16"/>
      <c r="K201" s="16"/>
      <c r="L201" s="16"/>
      <c r="M201" s="16"/>
    </row>
    <row r="202" spans="1:13" x14ac:dyDescent="0.25">
      <c r="A202" s="16"/>
      <c r="B202" s="16"/>
      <c r="C202" s="16"/>
      <c r="D202" s="33"/>
      <c r="E202" s="15" t="s">
        <v>102</v>
      </c>
      <c r="F202" s="18">
        <v>15</v>
      </c>
      <c r="G202" s="19">
        <v>0</v>
      </c>
      <c r="H202" s="19">
        <v>0</v>
      </c>
      <c r="I202" s="19">
        <v>0</v>
      </c>
      <c r="J202" s="17">
        <f>OR(F202&lt;&gt;0,G202&lt;&gt;0,H202&lt;&gt;0,I202&lt;&gt;0)*(F202 + (F202 = 0))*(G202 + (G202 = 0))*(H202 + (H202 = 0))*(I202 + (I202 = 0))</f>
        <v>15</v>
      </c>
      <c r="K202" s="16"/>
      <c r="L202" s="16"/>
      <c r="M202" s="16"/>
    </row>
    <row r="203" spans="1:13" x14ac:dyDescent="0.25">
      <c r="A203" s="16"/>
      <c r="B203" s="16"/>
      <c r="C203" s="16"/>
      <c r="D203" s="33"/>
      <c r="E203" s="16"/>
      <c r="F203" s="16"/>
      <c r="G203" s="16"/>
      <c r="H203" s="16"/>
      <c r="I203" s="16"/>
      <c r="J203" s="20" t="s">
        <v>145</v>
      </c>
      <c r="K203" s="21">
        <f>J202*1</f>
        <v>15</v>
      </c>
      <c r="L203" s="19"/>
      <c r="M203" s="21">
        <f>ROUND(K203*L203,2)</f>
        <v>0</v>
      </c>
    </row>
    <row r="204" spans="1:13" ht="0.95" customHeight="1" x14ac:dyDescent="0.25">
      <c r="A204" s="22"/>
      <c r="B204" s="22"/>
      <c r="C204" s="22"/>
      <c r="D204" s="34"/>
      <c r="E204" s="22"/>
      <c r="F204" s="22"/>
      <c r="G204" s="22"/>
      <c r="H204" s="22"/>
      <c r="I204" s="22"/>
      <c r="J204" s="22"/>
      <c r="K204" s="22"/>
      <c r="L204" s="22"/>
      <c r="M204" s="22"/>
    </row>
    <row r="205" spans="1:13" x14ac:dyDescent="0.25">
      <c r="A205" s="16"/>
      <c r="B205" s="16"/>
      <c r="C205" s="16"/>
      <c r="D205" s="33"/>
      <c r="E205" s="16"/>
      <c r="F205" s="16"/>
      <c r="G205" s="16"/>
      <c r="H205" s="16"/>
      <c r="I205" s="16"/>
      <c r="J205" s="20" t="s">
        <v>146</v>
      </c>
      <c r="K205" s="19">
        <v>1</v>
      </c>
      <c r="L205" s="21">
        <f>M74+M79+M84+M89+M94+M99+M105+M111+M116+M121+M127+M132+M139+M145+M152+M158+M164+M169+M174+M179+M185+M190+M195+M200</f>
        <v>0</v>
      </c>
      <c r="M205" s="21">
        <f>ROUND(K205*L205,2)</f>
        <v>0</v>
      </c>
    </row>
    <row r="206" spans="1:13" ht="0.95" customHeight="1" x14ac:dyDescent="0.25">
      <c r="A206" s="22"/>
      <c r="B206" s="22"/>
      <c r="C206" s="22"/>
      <c r="D206" s="34"/>
      <c r="E206" s="22"/>
      <c r="F206" s="22"/>
      <c r="G206" s="22"/>
      <c r="H206" s="22"/>
      <c r="I206" s="22"/>
      <c r="J206" s="22"/>
      <c r="K206" s="22"/>
      <c r="L206" s="22"/>
      <c r="M206" s="22"/>
    </row>
    <row r="207" spans="1:13" x14ac:dyDescent="0.25">
      <c r="A207" s="11" t="s">
        <v>147</v>
      </c>
      <c r="B207" s="11" t="s">
        <v>16</v>
      </c>
      <c r="C207" s="11" t="s">
        <v>17</v>
      </c>
      <c r="D207" s="32" t="s">
        <v>148</v>
      </c>
      <c r="E207" s="12"/>
      <c r="F207" s="12"/>
      <c r="G207" s="12"/>
      <c r="H207" s="12"/>
      <c r="I207" s="12"/>
      <c r="J207" s="12"/>
      <c r="K207" s="13">
        <f>K304</f>
        <v>1</v>
      </c>
      <c r="L207" s="13">
        <f>L304</f>
        <v>0</v>
      </c>
      <c r="M207" s="13">
        <f>M304</f>
        <v>0</v>
      </c>
    </row>
    <row r="208" spans="1:13" ht="22.5" x14ac:dyDescent="0.25">
      <c r="A208" s="14" t="s">
        <v>149</v>
      </c>
      <c r="B208" s="15" t="s">
        <v>22</v>
      </c>
      <c r="C208" s="15" t="s">
        <v>49</v>
      </c>
      <c r="D208" s="23" t="s">
        <v>150</v>
      </c>
      <c r="E208" s="16"/>
      <c r="F208" s="16"/>
      <c r="G208" s="16"/>
      <c r="H208" s="16"/>
      <c r="I208" s="16"/>
      <c r="J208" s="16"/>
      <c r="K208" s="17">
        <f>K211</f>
        <v>18</v>
      </c>
      <c r="L208" s="17">
        <f>L211</f>
        <v>0</v>
      </c>
      <c r="M208" s="17">
        <f>M211</f>
        <v>0</v>
      </c>
    </row>
    <row r="209" spans="1:13" ht="101.25" x14ac:dyDescent="0.25">
      <c r="A209" s="16"/>
      <c r="B209" s="16"/>
      <c r="C209" s="16"/>
      <c r="D209" s="23" t="s">
        <v>151</v>
      </c>
      <c r="E209" s="16"/>
      <c r="F209" s="16"/>
      <c r="G209" s="16"/>
      <c r="H209" s="16"/>
      <c r="I209" s="16"/>
      <c r="J209" s="16"/>
      <c r="K209" s="16"/>
      <c r="L209" s="16"/>
      <c r="M209" s="16"/>
    </row>
    <row r="210" spans="1:13" x14ac:dyDescent="0.25">
      <c r="A210" s="16"/>
      <c r="B210" s="16"/>
      <c r="C210" s="16"/>
      <c r="D210" s="33"/>
      <c r="E210" s="15" t="s">
        <v>152</v>
      </c>
      <c r="F210" s="18">
        <v>18</v>
      </c>
      <c r="G210" s="19">
        <v>0</v>
      </c>
      <c r="H210" s="19">
        <v>0</v>
      </c>
      <c r="I210" s="19">
        <v>0</v>
      </c>
      <c r="J210" s="17">
        <f>OR(F210&lt;&gt;0,G210&lt;&gt;0,H210&lt;&gt;0,I210&lt;&gt;0)*(F210 + (F210 = 0))*(G210 + (G210 = 0))*(H210 + (H210 = 0))*(I210 + (I210 = 0))</f>
        <v>18</v>
      </c>
      <c r="K210" s="16"/>
      <c r="L210" s="16"/>
      <c r="M210" s="16"/>
    </row>
    <row r="211" spans="1:13" x14ac:dyDescent="0.25">
      <c r="A211" s="16"/>
      <c r="B211" s="16"/>
      <c r="C211" s="16"/>
      <c r="D211" s="33"/>
      <c r="E211" s="16"/>
      <c r="F211" s="16"/>
      <c r="G211" s="16"/>
      <c r="H211" s="16"/>
      <c r="I211" s="16"/>
      <c r="J211" s="20" t="s">
        <v>153</v>
      </c>
      <c r="K211" s="21">
        <f>J210</f>
        <v>18</v>
      </c>
      <c r="L211" s="19"/>
      <c r="M211" s="21">
        <f>ROUND(K211*L211,2)</f>
        <v>0</v>
      </c>
    </row>
    <row r="212" spans="1:13" ht="0.95" customHeight="1" x14ac:dyDescent="0.25">
      <c r="A212" s="22"/>
      <c r="B212" s="22"/>
      <c r="C212" s="22"/>
      <c r="D212" s="34"/>
      <c r="E212" s="22"/>
      <c r="F212" s="22"/>
      <c r="G212" s="22"/>
      <c r="H212" s="22"/>
      <c r="I212" s="22"/>
      <c r="J212" s="22"/>
      <c r="K212" s="22"/>
      <c r="L212" s="22"/>
      <c r="M212" s="22"/>
    </row>
    <row r="213" spans="1:13" ht="22.5" x14ac:dyDescent="0.25">
      <c r="A213" s="14" t="s">
        <v>21</v>
      </c>
      <c r="B213" s="15" t="s">
        <v>22</v>
      </c>
      <c r="C213" s="15" t="s">
        <v>23</v>
      </c>
      <c r="D213" s="23" t="s">
        <v>24</v>
      </c>
      <c r="E213" s="16"/>
      <c r="F213" s="16"/>
      <c r="G213" s="16"/>
      <c r="H213" s="16"/>
      <c r="I213" s="16"/>
      <c r="J213" s="16"/>
      <c r="K213" s="17">
        <f>K216</f>
        <v>1</v>
      </c>
      <c r="L213" s="17">
        <f>L216</f>
        <v>0</v>
      </c>
      <c r="M213" s="17">
        <f>M216</f>
        <v>0</v>
      </c>
    </row>
    <row r="214" spans="1:13" ht="56.25" x14ac:dyDescent="0.25">
      <c r="A214" s="16"/>
      <c r="B214" s="16"/>
      <c r="C214" s="16"/>
      <c r="D214" s="23" t="s">
        <v>25</v>
      </c>
      <c r="E214" s="16"/>
      <c r="F214" s="16"/>
      <c r="G214" s="16"/>
      <c r="H214" s="16"/>
      <c r="I214" s="16"/>
      <c r="J214" s="16"/>
      <c r="K214" s="16"/>
      <c r="L214" s="16"/>
      <c r="M214" s="16"/>
    </row>
    <row r="215" spans="1:13" x14ac:dyDescent="0.25">
      <c r="A215" s="16"/>
      <c r="B215" s="16"/>
      <c r="C215" s="16"/>
      <c r="D215" s="33"/>
      <c r="E215" s="15" t="s">
        <v>17</v>
      </c>
      <c r="F215" s="18">
        <v>1</v>
      </c>
      <c r="G215" s="19">
        <v>0</v>
      </c>
      <c r="H215" s="19">
        <v>0</v>
      </c>
      <c r="I215" s="19">
        <v>0</v>
      </c>
      <c r="J215" s="17">
        <f>OR(F215&lt;&gt;0,G215&lt;&gt;0,H215&lt;&gt;0,I215&lt;&gt;0)*(F215 + (F215 = 0))*(G215 + (G215 = 0))*(H215 + (H215 = 0))*(I215 + (I215 = 0))</f>
        <v>1</v>
      </c>
      <c r="K215" s="16"/>
      <c r="L215" s="16"/>
      <c r="M215" s="16"/>
    </row>
    <row r="216" spans="1:13" x14ac:dyDescent="0.25">
      <c r="A216" s="16"/>
      <c r="B216" s="16"/>
      <c r="C216" s="16"/>
      <c r="D216" s="33"/>
      <c r="E216" s="16"/>
      <c r="F216" s="16"/>
      <c r="G216" s="16"/>
      <c r="H216" s="16"/>
      <c r="I216" s="16"/>
      <c r="J216" s="20" t="s">
        <v>26</v>
      </c>
      <c r="K216" s="21">
        <f>J215*1</f>
        <v>1</v>
      </c>
      <c r="L216" s="19"/>
      <c r="M216" s="21">
        <f>ROUND(K216*L216,2)</f>
        <v>0</v>
      </c>
    </row>
    <row r="217" spans="1:13" ht="0.95" customHeight="1" x14ac:dyDescent="0.25">
      <c r="A217" s="22"/>
      <c r="B217" s="22"/>
      <c r="C217" s="22"/>
      <c r="D217" s="34"/>
      <c r="E217" s="22"/>
      <c r="F217" s="22"/>
      <c r="G217" s="22"/>
      <c r="H217" s="22"/>
      <c r="I217" s="22"/>
      <c r="J217" s="22"/>
      <c r="K217" s="22"/>
      <c r="L217" s="22"/>
      <c r="M217" s="22"/>
    </row>
    <row r="218" spans="1:13" ht="22.5" x14ac:dyDescent="0.25">
      <c r="A218" s="14" t="s">
        <v>27</v>
      </c>
      <c r="B218" s="15" t="s">
        <v>22</v>
      </c>
      <c r="C218" s="15" t="s">
        <v>28</v>
      </c>
      <c r="D218" s="23" t="s">
        <v>29</v>
      </c>
      <c r="E218" s="16"/>
      <c r="F218" s="16"/>
      <c r="G218" s="16"/>
      <c r="H218" s="16"/>
      <c r="I218" s="16"/>
      <c r="J218" s="16"/>
      <c r="K218" s="17">
        <f>K221</f>
        <v>2.1</v>
      </c>
      <c r="L218" s="17">
        <f>L221</f>
        <v>0</v>
      </c>
      <c r="M218" s="17">
        <f>M221</f>
        <v>0</v>
      </c>
    </row>
    <row r="219" spans="1:13" ht="191.25" x14ac:dyDescent="0.25">
      <c r="A219" s="16"/>
      <c r="B219" s="16"/>
      <c r="C219" s="16"/>
      <c r="D219" s="23" t="s">
        <v>30</v>
      </c>
      <c r="E219" s="16"/>
      <c r="F219" s="16"/>
      <c r="G219" s="16"/>
      <c r="H219" s="16"/>
      <c r="I219" s="16"/>
      <c r="J219" s="16"/>
      <c r="K219" s="16"/>
      <c r="L219" s="16"/>
      <c r="M219" s="16"/>
    </row>
    <row r="220" spans="1:13" x14ac:dyDescent="0.25">
      <c r="A220" s="16"/>
      <c r="B220" s="16"/>
      <c r="C220" s="16"/>
      <c r="D220" s="33"/>
      <c r="E220" s="15" t="s">
        <v>17</v>
      </c>
      <c r="F220" s="18">
        <v>1</v>
      </c>
      <c r="G220" s="19">
        <v>0</v>
      </c>
      <c r="H220" s="19">
        <v>1</v>
      </c>
      <c r="I220" s="19">
        <v>2.1</v>
      </c>
      <c r="J220" s="17">
        <f>OR(F220&lt;&gt;0,G220&lt;&gt;0,H220&lt;&gt;0,I220&lt;&gt;0)*(F220 + (F220 = 0))*(G220 + (G220 = 0))*(H220 + (H220 = 0))*(I220 + (I220 = 0))</f>
        <v>2.1</v>
      </c>
      <c r="K220" s="16"/>
      <c r="L220" s="16"/>
      <c r="M220" s="16"/>
    </row>
    <row r="221" spans="1:13" x14ac:dyDescent="0.25">
      <c r="A221" s="16"/>
      <c r="B221" s="16"/>
      <c r="C221" s="16"/>
      <c r="D221" s="33"/>
      <c r="E221" s="16"/>
      <c r="F221" s="16"/>
      <c r="G221" s="16"/>
      <c r="H221" s="16"/>
      <c r="I221" s="16"/>
      <c r="J221" s="20" t="s">
        <v>31</v>
      </c>
      <c r="K221" s="21">
        <f>J220*1</f>
        <v>2.1</v>
      </c>
      <c r="L221" s="19"/>
      <c r="M221" s="21">
        <f>ROUND(K221*L221,2)</f>
        <v>0</v>
      </c>
    </row>
    <row r="222" spans="1:13" ht="0.95" customHeight="1" x14ac:dyDescent="0.25">
      <c r="A222" s="22"/>
      <c r="B222" s="22"/>
      <c r="C222" s="22"/>
      <c r="D222" s="34"/>
      <c r="E222" s="22"/>
      <c r="F222" s="22"/>
      <c r="G222" s="22"/>
      <c r="H222" s="22"/>
      <c r="I222" s="22"/>
      <c r="J222" s="22"/>
      <c r="K222" s="22"/>
      <c r="L222" s="22"/>
      <c r="M222" s="22"/>
    </row>
    <row r="223" spans="1:13" ht="22.5" x14ac:dyDescent="0.25">
      <c r="A223" s="14" t="s">
        <v>32</v>
      </c>
      <c r="B223" s="15" t="s">
        <v>22</v>
      </c>
      <c r="C223" s="15" t="s">
        <v>28</v>
      </c>
      <c r="D223" s="23" t="s">
        <v>33</v>
      </c>
      <c r="E223" s="16"/>
      <c r="F223" s="16"/>
      <c r="G223" s="16"/>
      <c r="H223" s="16"/>
      <c r="I223" s="16"/>
      <c r="J223" s="16"/>
      <c r="K223" s="17">
        <f>K226</f>
        <v>2</v>
      </c>
      <c r="L223" s="17">
        <f>L226</f>
        <v>0</v>
      </c>
      <c r="M223" s="17">
        <f>M226</f>
        <v>0</v>
      </c>
    </row>
    <row r="224" spans="1:13" ht="78.75" x14ac:dyDescent="0.25">
      <c r="A224" s="16"/>
      <c r="B224" s="16"/>
      <c r="C224" s="16"/>
      <c r="D224" s="23" t="s">
        <v>34</v>
      </c>
      <c r="E224" s="16"/>
      <c r="F224" s="16"/>
      <c r="G224" s="16"/>
      <c r="H224" s="16"/>
      <c r="I224" s="16"/>
      <c r="J224" s="16"/>
      <c r="K224" s="16"/>
      <c r="L224" s="16"/>
      <c r="M224" s="16"/>
    </row>
    <row r="225" spans="1:13" x14ac:dyDescent="0.25">
      <c r="A225" s="16"/>
      <c r="B225" s="16"/>
      <c r="C225" s="16"/>
      <c r="D225" s="33"/>
      <c r="E225" s="15" t="s">
        <v>17</v>
      </c>
      <c r="F225" s="18">
        <v>2</v>
      </c>
      <c r="G225" s="19">
        <v>0</v>
      </c>
      <c r="H225" s="19">
        <v>0</v>
      </c>
      <c r="I225" s="19">
        <v>0</v>
      </c>
      <c r="J225" s="17">
        <f>OR(F225&lt;&gt;0,G225&lt;&gt;0,H225&lt;&gt;0,I225&lt;&gt;0)*(F225 + (F225 = 0))*(G225 + (G225 = 0))*(H225 + (H225 = 0))*(I225 + (I225 = 0))</f>
        <v>2</v>
      </c>
      <c r="K225" s="16"/>
      <c r="L225" s="16"/>
      <c r="M225" s="16"/>
    </row>
    <row r="226" spans="1:13" x14ac:dyDescent="0.25">
      <c r="A226" s="16"/>
      <c r="B226" s="16"/>
      <c r="C226" s="16"/>
      <c r="D226" s="33"/>
      <c r="E226" s="16"/>
      <c r="F226" s="16"/>
      <c r="G226" s="16"/>
      <c r="H226" s="16"/>
      <c r="I226" s="16"/>
      <c r="J226" s="20" t="s">
        <v>35</v>
      </c>
      <c r="K226" s="21">
        <f>J225*1</f>
        <v>2</v>
      </c>
      <c r="L226" s="19"/>
      <c r="M226" s="21">
        <f>ROUND(K226*L226,2)</f>
        <v>0</v>
      </c>
    </row>
    <row r="227" spans="1:13" ht="0.95" customHeight="1" x14ac:dyDescent="0.25">
      <c r="A227" s="22"/>
      <c r="B227" s="22"/>
      <c r="C227" s="22"/>
      <c r="D227" s="34"/>
      <c r="E227" s="22"/>
      <c r="F227" s="22"/>
      <c r="G227" s="22"/>
      <c r="H227" s="22"/>
      <c r="I227" s="22"/>
      <c r="J227" s="22"/>
      <c r="K227" s="22"/>
      <c r="L227" s="22"/>
      <c r="M227" s="22"/>
    </row>
    <row r="228" spans="1:13" ht="22.5" x14ac:dyDescent="0.25">
      <c r="A228" s="14" t="s">
        <v>36</v>
      </c>
      <c r="B228" s="15" t="s">
        <v>22</v>
      </c>
      <c r="C228" s="15" t="s">
        <v>23</v>
      </c>
      <c r="D228" s="23" t="s">
        <v>37</v>
      </c>
      <c r="E228" s="16"/>
      <c r="F228" s="16"/>
      <c r="G228" s="16"/>
      <c r="H228" s="16"/>
      <c r="I228" s="16"/>
      <c r="J228" s="16"/>
      <c r="K228" s="17">
        <f>K232</f>
        <v>2</v>
      </c>
      <c r="L228" s="17">
        <f>L232</f>
        <v>0</v>
      </c>
      <c r="M228" s="17">
        <f>M232</f>
        <v>0</v>
      </c>
    </row>
    <row r="229" spans="1:13" ht="56.25" x14ac:dyDescent="0.25">
      <c r="A229" s="16"/>
      <c r="B229" s="16"/>
      <c r="C229" s="16"/>
      <c r="D229" s="23" t="s">
        <v>38</v>
      </c>
      <c r="E229" s="16"/>
      <c r="F229" s="16"/>
      <c r="G229" s="16"/>
      <c r="H229" s="16"/>
      <c r="I229" s="16"/>
      <c r="J229" s="16"/>
      <c r="K229" s="16"/>
      <c r="L229" s="16"/>
      <c r="M229" s="16"/>
    </row>
    <row r="230" spans="1:13" x14ac:dyDescent="0.25">
      <c r="A230" s="16"/>
      <c r="B230" s="16"/>
      <c r="C230" s="16"/>
      <c r="D230" s="33"/>
      <c r="E230" s="15" t="s">
        <v>154</v>
      </c>
      <c r="F230" s="18">
        <v>1</v>
      </c>
      <c r="G230" s="19">
        <v>0</v>
      </c>
      <c r="H230" s="19">
        <v>0</v>
      </c>
      <c r="I230" s="19">
        <v>0</v>
      </c>
      <c r="J230" s="17">
        <f>OR(F230&lt;&gt;0,G230&lt;&gt;0,H230&lt;&gt;0,I230&lt;&gt;0)*(F230 + (F230 = 0))*(G230 + (G230 = 0))*(H230 + (H230 = 0))*(I230 + (I230 = 0))</f>
        <v>1</v>
      </c>
      <c r="K230" s="16"/>
      <c r="L230" s="16"/>
      <c r="M230" s="16"/>
    </row>
    <row r="231" spans="1:13" x14ac:dyDescent="0.25">
      <c r="A231" s="16"/>
      <c r="B231" s="16"/>
      <c r="C231" s="16"/>
      <c r="D231" s="33"/>
      <c r="E231" s="15" t="s">
        <v>155</v>
      </c>
      <c r="F231" s="18">
        <v>1</v>
      </c>
      <c r="G231" s="19">
        <v>0</v>
      </c>
      <c r="H231" s="19">
        <v>0</v>
      </c>
      <c r="I231" s="19">
        <v>0</v>
      </c>
      <c r="J231" s="17">
        <f>OR(F231&lt;&gt;0,G231&lt;&gt;0,H231&lt;&gt;0,I231&lt;&gt;0)*(F231 + (F231 = 0))*(G231 + (G231 = 0))*(H231 + (H231 = 0))*(I231 + (I231 = 0))</f>
        <v>1</v>
      </c>
      <c r="K231" s="16"/>
      <c r="L231" s="16"/>
      <c r="M231" s="16"/>
    </row>
    <row r="232" spans="1:13" x14ac:dyDescent="0.25">
      <c r="A232" s="16"/>
      <c r="B232" s="16"/>
      <c r="C232" s="16"/>
      <c r="D232" s="33"/>
      <c r="E232" s="16"/>
      <c r="F232" s="16"/>
      <c r="G232" s="16"/>
      <c r="H232" s="16"/>
      <c r="I232" s="16"/>
      <c r="J232" s="20" t="s">
        <v>39</v>
      </c>
      <c r="K232" s="21">
        <f>SUM(J230:J231)*1</f>
        <v>2</v>
      </c>
      <c r="L232" s="19"/>
      <c r="M232" s="21">
        <f>ROUND(K232*L232,2)</f>
        <v>0</v>
      </c>
    </row>
    <row r="233" spans="1:13" ht="0.95" customHeight="1" x14ac:dyDescent="0.25">
      <c r="A233" s="22"/>
      <c r="B233" s="22"/>
      <c r="C233" s="22"/>
      <c r="D233" s="34"/>
      <c r="E233" s="22"/>
      <c r="F233" s="22"/>
      <c r="G233" s="22"/>
      <c r="H233" s="22"/>
      <c r="I233" s="22"/>
      <c r="J233" s="22"/>
      <c r="K233" s="22"/>
      <c r="L233" s="22"/>
      <c r="M233" s="22"/>
    </row>
    <row r="234" spans="1:13" ht="22.5" x14ac:dyDescent="0.25">
      <c r="A234" s="14" t="s">
        <v>40</v>
      </c>
      <c r="B234" s="15" t="s">
        <v>22</v>
      </c>
      <c r="C234" s="15" t="s">
        <v>28</v>
      </c>
      <c r="D234" s="23" t="s">
        <v>41</v>
      </c>
      <c r="E234" s="16"/>
      <c r="F234" s="16"/>
      <c r="G234" s="16"/>
      <c r="H234" s="16"/>
      <c r="I234" s="16"/>
      <c r="J234" s="16"/>
      <c r="K234" s="17">
        <f>K237</f>
        <v>5</v>
      </c>
      <c r="L234" s="17">
        <f>L237</f>
        <v>0</v>
      </c>
      <c r="M234" s="17">
        <f>M237</f>
        <v>0</v>
      </c>
    </row>
    <row r="235" spans="1:13" ht="78.75" x14ac:dyDescent="0.25">
      <c r="A235" s="16"/>
      <c r="B235" s="16"/>
      <c r="C235" s="16"/>
      <c r="D235" s="23" t="s">
        <v>42</v>
      </c>
      <c r="E235" s="16"/>
      <c r="F235" s="16"/>
      <c r="G235" s="16"/>
      <c r="H235" s="16"/>
      <c r="I235" s="16"/>
      <c r="J235" s="16"/>
      <c r="K235" s="16"/>
      <c r="L235" s="16"/>
      <c r="M235" s="16"/>
    </row>
    <row r="236" spans="1:13" x14ac:dyDescent="0.25">
      <c r="A236" s="16"/>
      <c r="B236" s="16"/>
      <c r="C236" s="16"/>
      <c r="D236" s="33"/>
      <c r="E236" s="15" t="s">
        <v>17</v>
      </c>
      <c r="F236" s="18">
        <v>5</v>
      </c>
      <c r="G236" s="19">
        <v>0</v>
      </c>
      <c r="H236" s="19">
        <v>0</v>
      </c>
      <c r="I236" s="19">
        <v>0</v>
      </c>
      <c r="J236" s="17">
        <f>OR(F236&lt;&gt;0,G236&lt;&gt;0,H236&lt;&gt;0,I236&lt;&gt;0)*(F236 + (F236 = 0))*(G236 + (G236 = 0))*(H236 + (H236 = 0))*(I236 + (I236 = 0))</f>
        <v>5</v>
      </c>
      <c r="K236" s="16"/>
      <c r="L236" s="16"/>
      <c r="M236" s="16"/>
    </row>
    <row r="237" spans="1:13" x14ac:dyDescent="0.25">
      <c r="A237" s="16"/>
      <c r="B237" s="16"/>
      <c r="C237" s="16"/>
      <c r="D237" s="33"/>
      <c r="E237" s="16"/>
      <c r="F237" s="16"/>
      <c r="G237" s="16"/>
      <c r="H237" s="16"/>
      <c r="I237" s="16"/>
      <c r="J237" s="20" t="s">
        <v>43</v>
      </c>
      <c r="K237" s="21">
        <f>J236*1</f>
        <v>5</v>
      </c>
      <c r="L237" s="19"/>
      <c r="M237" s="21">
        <f>ROUND(K237*L237,2)</f>
        <v>0</v>
      </c>
    </row>
    <row r="238" spans="1:13" ht="0.95" customHeight="1" x14ac:dyDescent="0.25">
      <c r="A238" s="22"/>
      <c r="B238" s="22"/>
      <c r="C238" s="22"/>
      <c r="D238" s="34"/>
      <c r="E238" s="22"/>
      <c r="F238" s="22"/>
      <c r="G238" s="22"/>
      <c r="H238" s="22"/>
      <c r="I238" s="22"/>
      <c r="J238" s="22"/>
      <c r="K238" s="22"/>
      <c r="L238" s="22"/>
      <c r="M238" s="22"/>
    </row>
    <row r="239" spans="1:13" ht="22.5" x14ac:dyDescent="0.25">
      <c r="A239" s="14" t="s">
        <v>156</v>
      </c>
      <c r="B239" s="15" t="s">
        <v>22</v>
      </c>
      <c r="C239" s="15" t="s">
        <v>28</v>
      </c>
      <c r="D239" s="23" t="s">
        <v>157</v>
      </c>
      <c r="E239" s="16"/>
      <c r="F239" s="16"/>
      <c r="G239" s="16"/>
      <c r="H239" s="16"/>
      <c r="I239" s="16"/>
      <c r="J239" s="16"/>
      <c r="K239" s="17">
        <f>K242</f>
        <v>5</v>
      </c>
      <c r="L239" s="17">
        <f>L242</f>
        <v>0</v>
      </c>
      <c r="M239" s="17">
        <f>M242</f>
        <v>0</v>
      </c>
    </row>
    <row r="240" spans="1:13" ht="90" x14ac:dyDescent="0.25">
      <c r="A240" s="16"/>
      <c r="B240" s="16"/>
      <c r="C240" s="16"/>
      <c r="D240" s="23" t="s">
        <v>158</v>
      </c>
      <c r="E240" s="16"/>
      <c r="F240" s="16"/>
      <c r="G240" s="16"/>
      <c r="H240" s="16"/>
      <c r="I240" s="16"/>
      <c r="J240" s="16"/>
      <c r="K240" s="16"/>
      <c r="L240" s="16"/>
      <c r="M240" s="16"/>
    </row>
    <row r="241" spans="1:13" x14ac:dyDescent="0.25">
      <c r="A241" s="16"/>
      <c r="B241" s="16"/>
      <c r="C241" s="16"/>
      <c r="D241" s="33"/>
      <c r="E241" s="15" t="s">
        <v>159</v>
      </c>
      <c r="F241" s="18">
        <v>5</v>
      </c>
      <c r="G241" s="19">
        <v>0</v>
      </c>
      <c r="H241" s="19">
        <v>0</v>
      </c>
      <c r="I241" s="19">
        <v>0</v>
      </c>
      <c r="J241" s="17">
        <f>OR(F241&lt;&gt;0,G241&lt;&gt;0,H241&lt;&gt;0,I241&lt;&gt;0)*(F241 + (F241 = 0))*(G241 + (G241 = 0))*(H241 + (H241 = 0))*(I241 + (I241 = 0))</f>
        <v>5</v>
      </c>
      <c r="K241" s="16"/>
      <c r="L241" s="16"/>
      <c r="M241" s="16"/>
    </row>
    <row r="242" spans="1:13" x14ac:dyDescent="0.25">
      <c r="A242" s="16"/>
      <c r="B242" s="16"/>
      <c r="C242" s="16"/>
      <c r="D242" s="33"/>
      <c r="E242" s="16"/>
      <c r="F242" s="16"/>
      <c r="G242" s="16"/>
      <c r="H242" s="16"/>
      <c r="I242" s="16"/>
      <c r="J242" s="20" t="s">
        <v>160</v>
      </c>
      <c r="K242" s="21">
        <f>J241*1</f>
        <v>5</v>
      </c>
      <c r="L242" s="19"/>
      <c r="M242" s="21">
        <f>ROUND(K242*L242,2)</f>
        <v>0</v>
      </c>
    </row>
    <row r="243" spans="1:13" ht="0.95" customHeight="1" x14ac:dyDescent="0.25">
      <c r="A243" s="22"/>
      <c r="B243" s="22"/>
      <c r="C243" s="22"/>
      <c r="D243" s="34"/>
      <c r="E243" s="22"/>
      <c r="F243" s="22"/>
      <c r="G243" s="22"/>
      <c r="H243" s="22"/>
      <c r="I243" s="22"/>
      <c r="J243" s="22"/>
      <c r="K243" s="22"/>
      <c r="L243" s="22"/>
      <c r="M243" s="22"/>
    </row>
    <row r="244" spans="1:13" ht="22.5" x14ac:dyDescent="0.25">
      <c r="A244" s="14" t="s">
        <v>54</v>
      </c>
      <c r="B244" s="15" t="s">
        <v>22</v>
      </c>
      <c r="C244" s="15" t="s">
        <v>28</v>
      </c>
      <c r="D244" s="23" t="s">
        <v>55</v>
      </c>
      <c r="E244" s="16"/>
      <c r="F244" s="16"/>
      <c r="G244" s="16"/>
      <c r="H244" s="16"/>
      <c r="I244" s="16"/>
      <c r="J244" s="16"/>
      <c r="K244" s="17">
        <f>K247</f>
        <v>1.5</v>
      </c>
      <c r="L244" s="17">
        <f>L247</f>
        <v>0</v>
      </c>
      <c r="M244" s="17">
        <f>M247</f>
        <v>0</v>
      </c>
    </row>
    <row r="245" spans="1:13" ht="90" x14ac:dyDescent="0.25">
      <c r="A245" s="16"/>
      <c r="B245" s="16"/>
      <c r="C245" s="16"/>
      <c r="D245" s="23" t="s">
        <v>56</v>
      </c>
      <c r="E245" s="16"/>
      <c r="F245" s="16"/>
      <c r="G245" s="16"/>
      <c r="H245" s="16"/>
      <c r="I245" s="16"/>
      <c r="J245" s="16"/>
      <c r="K245" s="16"/>
      <c r="L245" s="16"/>
      <c r="M245" s="16"/>
    </row>
    <row r="246" spans="1:13" x14ac:dyDescent="0.25">
      <c r="A246" s="16"/>
      <c r="B246" s="16"/>
      <c r="C246" s="16"/>
      <c r="D246" s="33"/>
      <c r="E246" s="15" t="s">
        <v>161</v>
      </c>
      <c r="F246" s="18">
        <v>1.5</v>
      </c>
      <c r="G246" s="19">
        <v>0</v>
      </c>
      <c r="H246" s="19">
        <v>0</v>
      </c>
      <c r="I246" s="19">
        <v>0</v>
      </c>
      <c r="J246" s="17">
        <f>OR(F246&lt;&gt;0,G246&lt;&gt;0,H246&lt;&gt;0,I246&lt;&gt;0)*(F246 + (F246 = 0))*(G246 + (G246 = 0))*(H246 + (H246 = 0))*(I246 + (I246 = 0))</f>
        <v>1.5</v>
      </c>
      <c r="K246" s="16"/>
      <c r="L246" s="16"/>
      <c r="M246" s="16"/>
    </row>
    <row r="247" spans="1:13" x14ac:dyDescent="0.25">
      <c r="A247" s="16"/>
      <c r="B247" s="16"/>
      <c r="C247" s="16"/>
      <c r="D247" s="33"/>
      <c r="E247" s="16"/>
      <c r="F247" s="16"/>
      <c r="G247" s="16"/>
      <c r="H247" s="16"/>
      <c r="I247" s="16"/>
      <c r="J247" s="20" t="s">
        <v>58</v>
      </c>
      <c r="K247" s="21">
        <f>J246*1</f>
        <v>1.5</v>
      </c>
      <c r="L247" s="19"/>
      <c r="M247" s="21">
        <f>ROUND(K247*L247,2)</f>
        <v>0</v>
      </c>
    </row>
    <row r="248" spans="1:13" ht="0.95" customHeight="1" x14ac:dyDescent="0.25">
      <c r="A248" s="22"/>
      <c r="B248" s="22"/>
      <c r="C248" s="22"/>
      <c r="D248" s="34"/>
      <c r="E248" s="22"/>
      <c r="F248" s="22"/>
      <c r="G248" s="22"/>
      <c r="H248" s="22"/>
      <c r="I248" s="22"/>
      <c r="J248" s="22"/>
      <c r="K248" s="22"/>
      <c r="L248" s="22"/>
      <c r="M248" s="22"/>
    </row>
    <row r="249" spans="1:13" ht="22.5" x14ac:dyDescent="0.25">
      <c r="A249" s="14" t="s">
        <v>162</v>
      </c>
      <c r="B249" s="15" t="s">
        <v>22</v>
      </c>
      <c r="C249" s="15" t="s">
        <v>88</v>
      </c>
      <c r="D249" s="23" t="s">
        <v>163</v>
      </c>
      <c r="E249" s="16"/>
      <c r="F249" s="16"/>
      <c r="G249" s="16"/>
      <c r="H249" s="16"/>
      <c r="I249" s="16"/>
      <c r="J249" s="16"/>
      <c r="K249" s="17">
        <f>K252</f>
        <v>30</v>
      </c>
      <c r="L249" s="17">
        <f>L252</f>
        <v>0</v>
      </c>
      <c r="M249" s="17">
        <f>M252</f>
        <v>0</v>
      </c>
    </row>
    <row r="250" spans="1:13" ht="56.25" x14ac:dyDescent="0.25">
      <c r="A250" s="16"/>
      <c r="B250" s="16"/>
      <c r="C250" s="16"/>
      <c r="D250" s="23" t="s">
        <v>164</v>
      </c>
      <c r="E250" s="16"/>
      <c r="F250" s="16"/>
      <c r="G250" s="16"/>
      <c r="H250" s="16"/>
      <c r="I250" s="16"/>
      <c r="J250" s="16"/>
      <c r="K250" s="16"/>
      <c r="L250" s="16"/>
      <c r="M250" s="16"/>
    </row>
    <row r="251" spans="1:13" x14ac:dyDescent="0.25">
      <c r="A251" s="16"/>
      <c r="B251" s="16"/>
      <c r="C251" s="16"/>
      <c r="D251" s="33"/>
      <c r="E251" s="15" t="s">
        <v>165</v>
      </c>
      <c r="F251" s="18">
        <v>30</v>
      </c>
      <c r="G251" s="19">
        <v>0</v>
      </c>
      <c r="H251" s="19">
        <v>0</v>
      </c>
      <c r="I251" s="19">
        <v>0</v>
      </c>
      <c r="J251" s="17">
        <f>OR(F251&lt;&gt;0,G251&lt;&gt;0,H251&lt;&gt;0,I251&lt;&gt;0)*(F251 + (F251 = 0))*(G251 + (G251 = 0))*(H251 + (H251 = 0))*(I251 + (I251 = 0))</f>
        <v>30</v>
      </c>
      <c r="K251" s="16"/>
      <c r="L251" s="16"/>
      <c r="M251" s="16"/>
    </row>
    <row r="252" spans="1:13" x14ac:dyDescent="0.25">
      <c r="A252" s="16"/>
      <c r="B252" s="16"/>
      <c r="C252" s="16"/>
      <c r="D252" s="33"/>
      <c r="E252" s="16"/>
      <c r="F252" s="16"/>
      <c r="G252" s="16"/>
      <c r="H252" s="16"/>
      <c r="I252" s="16"/>
      <c r="J252" s="20" t="s">
        <v>166</v>
      </c>
      <c r="K252" s="21">
        <f>J251*1</f>
        <v>30</v>
      </c>
      <c r="L252" s="19"/>
      <c r="M252" s="21">
        <f>ROUND(K252*L252,2)</f>
        <v>0</v>
      </c>
    </row>
    <row r="253" spans="1:13" ht="0.95" customHeight="1" x14ac:dyDescent="0.25">
      <c r="A253" s="22"/>
      <c r="B253" s="22"/>
      <c r="C253" s="22"/>
      <c r="D253" s="34"/>
      <c r="E253" s="22"/>
      <c r="F253" s="22"/>
      <c r="G253" s="22"/>
      <c r="H253" s="22"/>
      <c r="I253" s="22"/>
      <c r="J253" s="22"/>
      <c r="K253" s="22"/>
      <c r="L253" s="22"/>
      <c r="M253" s="22"/>
    </row>
    <row r="254" spans="1:13" ht="22.5" x14ac:dyDescent="0.25">
      <c r="A254" s="14" t="s">
        <v>59</v>
      </c>
      <c r="B254" s="15" t="s">
        <v>22</v>
      </c>
      <c r="C254" s="15" t="s">
        <v>28</v>
      </c>
      <c r="D254" s="23" t="s">
        <v>60</v>
      </c>
      <c r="E254" s="16"/>
      <c r="F254" s="16"/>
      <c r="G254" s="16"/>
      <c r="H254" s="16"/>
      <c r="I254" s="16"/>
      <c r="J254" s="16"/>
      <c r="K254" s="17">
        <f>K257</f>
        <v>20</v>
      </c>
      <c r="L254" s="17">
        <f>L257</f>
        <v>0</v>
      </c>
      <c r="M254" s="17">
        <f>M257</f>
        <v>0</v>
      </c>
    </row>
    <row r="255" spans="1:13" ht="67.5" x14ac:dyDescent="0.25">
      <c r="A255" s="16"/>
      <c r="B255" s="16"/>
      <c r="C255" s="16"/>
      <c r="D255" s="23" t="s">
        <v>61</v>
      </c>
      <c r="E255" s="16"/>
      <c r="F255" s="16"/>
      <c r="G255" s="16"/>
      <c r="H255" s="16"/>
      <c r="I255" s="16"/>
      <c r="J255" s="16"/>
      <c r="K255" s="16"/>
      <c r="L255" s="16"/>
      <c r="M255" s="16"/>
    </row>
    <row r="256" spans="1:13" x14ac:dyDescent="0.25">
      <c r="A256" s="16"/>
      <c r="B256" s="16"/>
      <c r="C256" s="16"/>
      <c r="D256" s="33"/>
      <c r="E256" s="15" t="s">
        <v>167</v>
      </c>
      <c r="F256" s="18">
        <v>20</v>
      </c>
      <c r="G256" s="19">
        <v>0</v>
      </c>
      <c r="H256" s="19">
        <v>0</v>
      </c>
      <c r="I256" s="19">
        <v>0</v>
      </c>
      <c r="J256" s="17">
        <f>OR(F256&lt;&gt;0,G256&lt;&gt;0,H256&lt;&gt;0,I256&lt;&gt;0)*(F256 + (F256 = 0))*(G256 + (G256 = 0))*(H256 + (H256 = 0))*(I256 + (I256 = 0))</f>
        <v>20</v>
      </c>
      <c r="K256" s="16"/>
      <c r="L256" s="16"/>
      <c r="M256" s="16"/>
    </row>
    <row r="257" spans="1:13" x14ac:dyDescent="0.25">
      <c r="A257" s="16"/>
      <c r="B257" s="16"/>
      <c r="C257" s="16"/>
      <c r="D257" s="33"/>
      <c r="E257" s="16"/>
      <c r="F257" s="16"/>
      <c r="G257" s="16"/>
      <c r="H257" s="16"/>
      <c r="I257" s="16"/>
      <c r="J257" s="20" t="s">
        <v>63</v>
      </c>
      <c r="K257" s="21">
        <f>J256*1</f>
        <v>20</v>
      </c>
      <c r="L257" s="19"/>
      <c r="M257" s="21">
        <f>ROUND(K257*L257,2)</f>
        <v>0</v>
      </c>
    </row>
    <row r="258" spans="1:13" ht="0.95" customHeight="1" x14ac:dyDescent="0.25">
      <c r="A258" s="22"/>
      <c r="B258" s="22"/>
      <c r="C258" s="22"/>
      <c r="D258" s="34"/>
      <c r="E258" s="22"/>
      <c r="F258" s="22"/>
      <c r="G258" s="22"/>
      <c r="H258" s="22"/>
      <c r="I258" s="22"/>
      <c r="J258" s="22"/>
      <c r="K258" s="22"/>
      <c r="L258" s="22"/>
      <c r="M258" s="22"/>
    </row>
    <row r="259" spans="1:13" x14ac:dyDescent="0.25">
      <c r="A259" s="14" t="s">
        <v>168</v>
      </c>
      <c r="B259" s="15" t="s">
        <v>22</v>
      </c>
      <c r="C259" s="15" t="s">
        <v>23</v>
      </c>
      <c r="D259" s="23" t="s">
        <v>169</v>
      </c>
      <c r="E259" s="16"/>
      <c r="F259" s="16"/>
      <c r="G259" s="16"/>
      <c r="H259" s="16"/>
      <c r="I259" s="16"/>
      <c r="J259" s="16"/>
      <c r="K259" s="17">
        <f>K262</f>
        <v>2</v>
      </c>
      <c r="L259" s="17">
        <f>L262</f>
        <v>0</v>
      </c>
      <c r="M259" s="17">
        <f>M262</f>
        <v>0</v>
      </c>
    </row>
    <row r="260" spans="1:13" ht="135" x14ac:dyDescent="0.25">
      <c r="A260" s="16"/>
      <c r="B260" s="16"/>
      <c r="C260" s="16"/>
      <c r="D260" s="23" t="s">
        <v>170</v>
      </c>
      <c r="E260" s="16"/>
      <c r="F260" s="16"/>
      <c r="G260" s="16"/>
      <c r="H260" s="16"/>
      <c r="I260" s="16"/>
      <c r="J260" s="16"/>
      <c r="K260" s="16"/>
      <c r="L260" s="16"/>
      <c r="M260" s="16"/>
    </row>
    <row r="261" spans="1:13" x14ac:dyDescent="0.25">
      <c r="A261" s="16"/>
      <c r="B261" s="16"/>
      <c r="C261" s="16"/>
      <c r="D261" s="33"/>
      <c r="E261" s="15" t="s">
        <v>171</v>
      </c>
      <c r="F261" s="18">
        <v>2</v>
      </c>
      <c r="G261" s="19">
        <v>0</v>
      </c>
      <c r="H261" s="19">
        <v>0</v>
      </c>
      <c r="I261" s="19">
        <v>0</v>
      </c>
      <c r="J261" s="17">
        <f>OR(F261&lt;&gt;0,G261&lt;&gt;0,H261&lt;&gt;0,I261&lt;&gt;0)*(F261 + (F261 = 0))*(G261 + (G261 = 0))*(H261 + (H261 = 0))*(I261 + (I261 = 0))</f>
        <v>2</v>
      </c>
      <c r="K261" s="16"/>
      <c r="L261" s="16"/>
      <c r="M261" s="16"/>
    </row>
    <row r="262" spans="1:13" x14ac:dyDescent="0.25">
      <c r="A262" s="16"/>
      <c r="B262" s="16"/>
      <c r="C262" s="16"/>
      <c r="D262" s="33"/>
      <c r="E262" s="16"/>
      <c r="F262" s="16"/>
      <c r="G262" s="16"/>
      <c r="H262" s="16"/>
      <c r="I262" s="16"/>
      <c r="J262" s="20" t="s">
        <v>172</v>
      </c>
      <c r="K262" s="21">
        <f>J261*1</f>
        <v>2</v>
      </c>
      <c r="L262" s="19"/>
      <c r="M262" s="21">
        <f>ROUND(K262*L262,2)</f>
        <v>0</v>
      </c>
    </row>
    <row r="263" spans="1:13" ht="0.95" customHeight="1" x14ac:dyDescent="0.25">
      <c r="A263" s="22"/>
      <c r="B263" s="22"/>
      <c r="C263" s="22"/>
      <c r="D263" s="34"/>
      <c r="E263" s="22"/>
      <c r="F263" s="22"/>
      <c r="G263" s="22"/>
      <c r="H263" s="22"/>
      <c r="I263" s="22"/>
      <c r="J263" s="22"/>
      <c r="K263" s="22"/>
      <c r="L263" s="22"/>
      <c r="M263" s="22"/>
    </row>
    <row r="264" spans="1:13" ht="22.5" x14ac:dyDescent="0.25">
      <c r="A264" s="14" t="s">
        <v>173</v>
      </c>
      <c r="B264" s="15" t="s">
        <v>22</v>
      </c>
      <c r="C264" s="15" t="s">
        <v>28</v>
      </c>
      <c r="D264" s="23" t="s">
        <v>174</v>
      </c>
      <c r="E264" s="16"/>
      <c r="F264" s="16"/>
      <c r="G264" s="16"/>
      <c r="H264" s="16"/>
      <c r="I264" s="16"/>
      <c r="J264" s="16"/>
      <c r="K264" s="17">
        <f>K267</f>
        <v>20</v>
      </c>
      <c r="L264" s="17">
        <f>L267</f>
        <v>0</v>
      </c>
      <c r="M264" s="17">
        <f>M267</f>
        <v>0</v>
      </c>
    </row>
    <row r="265" spans="1:13" ht="67.5" x14ac:dyDescent="0.25">
      <c r="A265" s="16"/>
      <c r="B265" s="16"/>
      <c r="C265" s="16"/>
      <c r="D265" s="23" t="s">
        <v>175</v>
      </c>
      <c r="E265" s="16"/>
      <c r="F265" s="16"/>
      <c r="G265" s="16"/>
      <c r="H265" s="16"/>
      <c r="I265" s="16"/>
      <c r="J265" s="16"/>
      <c r="K265" s="16"/>
      <c r="L265" s="16"/>
      <c r="M265" s="16"/>
    </row>
    <row r="266" spans="1:13" x14ac:dyDescent="0.25">
      <c r="A266" s="16"/>
      <c r="B266" s="16"/>
      <c r="C266" s="16"/>
      <c r="D266" s="33"/>
      <c r="E266" s="15" t="s">
        <v>176</v>
      </c>
      <c r="F266" s="18">
        <v>20</v>
      </c>
      <c r="G266" s="19">
        <v>0</v>
      </c>
      <c r="H266" s="19">
        <v>0</v>
      </c>
      <c r="I266" s="19">
        <v>0</v>
      </c>
      <c r="J266" s="17">
        <f>OR(F266&lt;&gt;0,G266&lt;&gt;0,H266&lt;&gt;0,I266&lt;&gt;0)*(F266 + (F266 = 0))*(G266 + (G266 = 0))*(H266 + (H266 = 0))*(I266 + (I266 = 0))</f>
        <v>20</v>
      </c>
      <c r="K266" s="16"/>
      <c r="L266" s="16"/>
      <c r="M266" s="16"/>
    </row>
    <row r="267" spans="1:13" x14ac:dyDescent="0.25">
      <c r="A267" s="16"/>
      <c r="B267" s="16"/>
      <c r="C267" s="16"/>
      <c r="D267" s="33"/>
      <c r="E267" s="16"/>
      <c r="F267" s="16"/>
      <c r="G267" s="16"/>
      <c r="H267" s="16"/>
      <c r="I267" s="16"/>
      <c r="J267" s="20" t="s">
        <v>177</v>
      </c>
      <c r="K267" s="21">
        <f>J266*1</f>
        <v>20</v>
      </c>
      <c r="L267" s="19"/>
      <c r="M267" s="21">
        <f>ROUND(K267*L267,2)</f>
        <v>0</v>
      </c>
    </row>
    <row r="268" spans="1:13" ht="0.95" customHeight="1" x14ac:dyDescent="0.25">
      <c r="A268" s="22"/>
      <c r="B268" s="22"/>
      <c r="C268" s="22"/>
      <c r="D268" s="34"/>
      <c r="E268" s="22"/>
      <c r="F268" s="22"/>
      <c r="G268" s="22"/>
      <c r="H268" s="22"/>
      <c r="I268" s="22"/>
      <c r="J268" s="22"/>
      <c r="K268" s="22"/>
      <c r="L268" s="22"/>
      <c r="M268" s="22"/>
    </row>
    <row r="269" spans="1:13" ht="22.5" x14ac:dyDescent="0.25">
      <c r="A269" s="14" t="s">
        <v>178</v>
      </c>
      <c r="B269" s="15" t="s">
        <v>22</v>
      </c>
      <c r="C269" s="15" t="s">
        <v>28</v>
      </c>
      <c r="D269" s="23" t="s">
        <v>179</v>
      </c>
      <c r="E269" s="16"/>
      <c r="F269" s="16"/>
      <c r="G269" s="16"/>
      <c r="H269" s="16"/>
      <c r="I269" s="16"/>
      <c r="J269" s="16"/>
      <c r="K269" s="17">
        <f>K272</f>
        <v>20</v>
      </c>
      <c r="L269" s="17">
        <f>L272</f>
        <v>0</v>
      </c>
      <c r="M269" s="17">
        <f>M272</f>
        <v>0</v>
      </c>
    </row>
    <row r="270" spans="1:13" ht="157.5" x14ac:dyDescent="0.25">
      <c r="A270" s="16"/>
      <c r="B270" s="16"/>
      <c r="C270" s="16"/>
      <c r="D270" s="23" t="s">
        <v>180</v>
      </c>
      <c r="E270" s="16"/>
      <c r="F270" s="16"/>
      <c r="G270" s="16"/>
      <c r="H270" s="16"/>
      <c r="I270" s="16"/>
      <c r="J270" s="16"/>
      <c r="K270" s="16"/>
      <c r="L270" s="16"/>
      <c r="M270" s="16"/>
    </row>
    <row r="271" spans="1:13" x14ac:dyDescent="0.25">
      <c r="A271" s="16"/>
      <c r="B271" s="16"/>
      <c r="C271" s="16"/>
      <c r="D271" s="33"/>
      <c r="E271" s="15" t="s">
        <v>17</v>
      </c>
      <c r="F271" s="18">
        <v>20</v>
      </c>
      <c r="G271" s="19">
        <v>0</v>
      </c>
      <c r="H271" s="19">
        <v>0</v>
      </c>
      <c r="I271" s="19">
        <v>0</v>
      </c>
      <c r="J271" s="17">
        <f>OR(F271&lt;&gt;0,G271&lt;&gt;0,H271&lt;&gt;0,I271&lt;&gt;0)*(F271 + (F271 = 0))*(G271 + (G271 = 0))*(H271 + (H271 = 0))*(I271 + (I271 = 0))</f>
        <v>20</v>
      </c>
      <c r="K271" s="16"/>
      <c r="L271" s="16"/>
      <c r="M271" s="16"/>
    </row>
    <row r="272" spans="1:13" x14ac:dyDescent="0.25">
      <c r="A272" s="16"/>
      <c r="B272" s="16"/>
      <c r="C272" s="16"/>
      <c r="D272" s="33"/>
      <c r="E272" s="16"/>
      <c r="F272" s="16"/>
      <c r="G272" s="16"/>
      <c r="H272" s="16"/>
      <c r="I272" s="16"/>
      <c r="J272" s="20" t="s">
        <v>181</v>
      </c>
      <c r="K272" s="21">
        <f>J271*1</f>
        <v>20</v>
      </c>
      <c r="L272" s="19"/>
      <c r="M272" s="21">
        <f>ROUND(K272*L272,2)</f>
        <v>0</v>
      </c>
    </row>
    <row r="273" spans="1:13" ht="0.95" customHeight="1" x14ac:dyDescent="0.25">
      <c r="A273" s="22"/>
      <c r="B273" s="22"/>
      <c r="C273" s="22"/>
      <c r="D273" s="34"/>
      <c r="E273" s="22"/>
      <c r="F273" s="22"/>
      <c r="G273" s="22"/>
      <c r="H273" s="22"/>
      <c r="I273" s="22"/>
      <c r="J273" s="22"/>
      <c r="K273" s="22"/>
      <c r="L273" s="22"/>
      <c r="M273" s="22"/>
    </row>
    <row r="274" spans="1:13" x14ac:dyDescent="0.25">
      <c r="A274" s="14" t="s">
        <v>182</v>
      </c>
      <c r="B274" s="15" t="s">
        <v>22</v>
      </c>
      <c r="C274" s="15" t="s">
        <v>88</v>
      </c>
      <c r="D274" s="23" t="s">
        <v>183</v>
      </c>
      <c r="E274" s="16"/>
      <c r="F274" s="16"/>
      <c r="G274" s="16"/>
      <c r="H274" s="16"/>
      <c r="I274" s="16"/>
      <c r="J274" s="16"/>
      <c r="K274" s="17">
        <f>K277</f>
        <v>15</v>
      </c>
      <c r="L274" s="17">
        <f>L277</f>
        <v>0</v>
      </c>
      <c r="M274" s="17">
        <f>M277</f>
        <v>0</v>
      </c>
    </row>
    <row r="275" spans="1:13" ht="123.75" x14ac:dyDescent="0.25">
      <c r="A275" s="16"/>
      <c r="B275" s="16"/>
      <c r="C275" s="16"/>
      <c r="D275" s="23" t="s">
        <v>184</v>
      </c>
      <c r="E275" s="16"/>
      <c r="F275" s="16"/>
      <c r="G275" s="16"/>
      <c r="H275" s="16"/>
      <c r="I275" s="16"/>
      <c r="J275" s="16"/>
      <c r="K275" s="16"/>
      <c r="L275" s="16"/>
      <c r="M275" s="16"/>
    </row>
    <row r="276" spans="1:13" x14ac:dyDescent="0.25">
      <c r="A276" s="16"/>
      <c r="B276" s="16"/>
      <c r="C276" s="16"/>
      <c r="D276" s="33"/>
      <c r="E276" s="15" t="s">
        <v>17</v>
      </c>
      <c r="F276" s="18">
        <v>15</v>
      </c>
      <c r="G276" s="19">
        <v>0</v>
      </c>
      <c r="H276" s="19">
        <v>0</v>
      </c>
      <c r="I276" s="19">
        <v>0</v>
      </c>
      <c r="J276" s="17">
        <f>OR(F276&lt;&gt;0,G276&lt;&gt;0,H276&lt;&gt;0,I276&lt;&gt;0)*(F276 + (F276 = 0))*(G276 + (G276 = 0))*(H276 + (H276 = 0))*(I276 + (I276 = 0))</f>
        <v>15</v>
      </c>
      <c r="K276" s="16"/>
      <c r="L276" s="16"/>
      <c r="M276" s="16"/>
    </row>
    <row r="277" spans="1:13" x14ac:dyDescent="0.25">
      <c r="A277" s="16"/>
      <c r="B277" s="16"/>
      <c r="C277" s="16"/>
      <c r="D277" s="33"/>
      <c r="E277" s="16"/>
      <c r="F277" s="16"/>
      <c r="G277" s="16"/>
      <c r="H277" s="16"/>
      <c r="I277" s="16"/>
      <c r="J277" s="20" t="s">
        <v>185</v>
      </c>
      <c r="K277" s="21">
        <f>J276*1</f>
        <v>15</v>
      </c>
      <c r="L277" s="19"/>
      <c r="M277" s="21">
        <f>ROUND(K277*L277,2)</f>
        <v>0</v>
      </c>
    </row>
    <row r="278" spans="1:13" ht="0.95" customHeight="1" x14ac:dyDescent="0.25">
      <c r="A278" s="22"/>
      <c r="B278" s="22"/>
      <c r="C278" s="22"/>
      <c r="D278" s="34"/>
      <c r="E278" s="22"/>
      <c r="F278" s="22"/>
      <c r="G278" s="22"/>
      <c r="H278" s="22"/>
      <c r="I278" s="22"/>
      <c r="J278" s="22"/>
      <c r="K278" s="22"/>
      <c r="L278" s="22"/>
      <c r="M278" s="22"/>
    </row>
    <row r="279" spans="1:13" x14ac:dyDescent="0.25">
      <c r="A279" s="14" t="s">
        <v>64</v>
      </c>
      <c r="B279" s="15" t="s">
        <v>22</v>
      </c>
      <c r="C279" s="15" t="s">
        <v>23</v>
      </c>
      <c r="D279" s="23" t="s">
        <v>65</v>
      </c>
      <c r="E279" s="16"/>
      <c r="F279" s="16"/>
      <c r="G279" s="16"/>
      <c r="H279" s="16"/>
      <c r="I279" s="16"/>
      <c r="J279" s="16"/>
      <c r="K279" s="17">
        <f>K282</f>
        <v>1</v>
      </c>
      <c r="L279" s="17">
        <f>L282</f>
        <v>0</v>
      </c>
      <c r="M279" s="17">
        <f>M282</f>
        <v>0</v>
      </c>
    </row>
    <row r="280" spans="1:13" ht="112.5" x14ac:dyDescent="0.25">
      <c r="A280" s="16"/>
      <c r="B280" s="16"/>
      <c r="C280" s="16"/>
      <c r="D280" s="23" t="s">
        <v>66</v>
      </c>
      <c r="E280" s="16"/>
      <c r="F280" s="16"/>
      <c r="G280" s="16"/>
      <c r="H280" s="16"/>
      <c r="I280" s="16"/>
      <c r="J280" s="16"/>
      <c r="K280" s="16"/>
      <c r="L280" s="16"/>
      <c r="M280" s="16"/>
    </row>
    <row r="281" spans="1:13" x14ac:dyDescent="0.25">
      <c r="A281" s="16"/>
      <c r="B281" s="16"/>
      <c r="C281" s="16"/>
      <c r="D281" s="33"/>
      <c r="E281" s="15" t="s">
        <v>17</v>
      </c>
      <c r="F281" s="18">
        <v>1</v>
      </c>
      <c r="G281" s="19">
        <v>0</v>
      </c>
      <c r="H281" s="19">
        <v>0</v>
      </c>
      <c r="I281" s="19">
        <v>0</v>
      </c>
      <c r="J281" s="17">
        <f>OR(F281&lt;&gt;0,G281&lt;&gt;0,H281&lt;&gt;0,I281&lt;&gt;0)*(F281 + (F281 = 0))*(G281 + (G281 = 0))*(H281 + (H281 = 0))*(I281 + (I281 = 0))</f>
        <v>1</v>
      </c>
      <c r="K281" s="16"/>
      <c r="L281" s="16"/>
      <c r="M281" s="16"/>
    </row>
    <row r="282" spans="1:13" x14ac:dyDescent="0.25">
      <c r="A282" s="16"/>
      <c r="B282" s="16"/>
      <c r="C282" s="16"/>
      <c r="D282" s="33"/>
      <c r="E282" s="16"/>
      <c r="F282" s="16"/>
      <c r="G282" s="16"/>
      <c r="H282" s="16"/>
      <c r="I282" s="16"/>
      <c r="J282" s="20" t="s">
        <v>67</v>
      </c>
      <c r="K282" s="21">
        <f>J281*1</f>
        <v>1</v>
      </c>
      <c r="L282" s="19"/>
      <c r="M282" s="21">
        <f>ROUND(K282*L282,2)</f>
        <v>0</v>
      </c>
    </row>
    <row r="283" spans="1:13" ht="0.95" customHeight="1" x14ac:dyDescent="0.25">
      <c r="A283" s="22"/>
      <c r="B283" s="22"/>
      <c r="C283" s="22"/>
      <c r="D283" s="34"/>
      <c r="E283" s="22"/>
      <c r="F283" s="22"/>
      <c r="G283" s="22"/>
      <c r="H283" s="22"/>
      <c r="I283" s="22"/>
      <c r="J283" s="22"/>
      <c r="K283" s="22"/>
      <c r="L283" s="22"/>
      <c r="M283" s="22"/>
    </row>
    <row r="284" spans="1:13" x14ac:dyDescent="0.25">
      <c r="A284" s="14" t="s">
        <v>68</v>
      </c>
      <c r="B284" s="15" t="s">
        <v>22</v>
      </c>
      <c r="C284" s="15" t="s">
        <v>23</v>
      </c>
      <c r="D284" s="23" t="s">
        <v>69</v>
      </c>
      <c r="E284" s="16"/>
      <c r="F284" s="16"/>
      <c r="G284" s="16"/>
      <c r="H284" s="16"/>
      <c r="I284" s="16"/>
      <c r="J284" s="16"/>
      <c r="K284" s="17">
        <f>K287</f>
        <v>1</v>
      </c>
      <c r="L284" s="17">
        <f>L287</f>
        <v>0</v>
      </c>
      <c r="M284" s="17">
        <f>M287</f>
        <v>0</v>
      </c>
    </row>
    <row r="285" spans="1:13" ht="168.75" x14ac:dyDescent="0.25">
      <c r="A285" s="16"/>
      <c r="B285" s="16"/>
      <c r="C285" s="16"/>
      <c r="D285" s="23" t="s">
        <v>70</v>
      </c>
      <c r="E285" s="16"/>
      <c r="F285" s="16"/>
      <c r="G285" s="16"/>
      <c r="H285" s="16"/>
      <c r="I285" s="16"/>
      <c r="J285" s="16"/>
      <c r="K285" s="16"/>
      <c r="L285" s="16"/>
      <c r="M285" s="16"/>
    </row>
    <row r="286" spans="1:13" x14ac:dyDescent="0.25">
      <c r="A286" s="16"/>
      <c r="B286" s="16"/>
      <c r="C286" s="16"/>
      <c r="D286" s="33"/>
      <c r="E286" s="15" t="s">
        <v>17</v>
      </c>
      <c r="F286" s="18">
        <v>1</v>
      </c>
      <c r="G286" s="19">
        <v>0</v>
      </c>
      <c r="H286" s="19">
        <v>0</v>
      </c>
      <c r="I286" s="19">
        <v>0</v>
      </c>
      <c r="J286" s="17">
        <f>OR(F286&lt;&gt;0,G286&lt;&gt;0,H286&lt;&gt;0,I286&lt;&gt;0)*(F286 + (F286 = 0))*(G286 + (G286 = 0))*(H286 + (H286 = 0))*(I286 + (I286 = 0))</f>
        <v>1</v>
      </c>
      <c r="K286" s="16"/>
      <c r="L286" s="16"/>
      <c r="M286" s="16"/>
    </row>
    <row r="287" spans="1:13" x14ac:dyDescent="0.25">
      <c r="A287" s="16"/>
      <c r="B287" s="16"/>
      <c r="C287" s="16"/>
      <c r="D287" s="33"/>
      <c r="E287" s="16"/>
      <c r="F287" s="16"/>
      <c r="G287" s="16"/>
      <c r="H287" s="16"/>
      <c r="I287" s="16"/>
      <c r="J287" s="20" t="s">
        <v>71</v>
      </c>
      <c r="K287" s="21">
        <f>J286*1</f>
        <v>1</v>
      </c>
      <c r="L287" s="19"/>
      <c r="M287" s="21">
        <f>ROUND(K287*L287,2)</f>
        <v>0</v>
      </c>
    </row>
    <row r="288" spans="1:13" ht="0.95" customHeight="1" x14ac:dyDescent="0.25">
      <c r="A288" s="22"/>
      <c r="B288" s="22"/>
      <c r="C288" s="22"/>
      <c r="D288" s="34"/>
      <c r="E288" s="22"/>
      <c r="F288" s="22"/>
      <c r="G288" s="22"/>
      <c r="H288" s="22"/>
      <c r="I288" s="22"/>
      <c r="J288" s="22"/>
      <c r="K288" s="22"/>
      <c r="L288" s="22"/>
      <c r="M288" s="22"/>
    </row>
    <row r="289" spans="1:13" ht="22.5" x14ac:dyDescent="0.25">
      <c r="A289" s="14" t="s">
        <v>138</v>
      </c>
      <c r="B289" s="15" t="s">
        <v>22</v>
      </c>
      <c r="C289" s="15" t="s">
        <v>88</v>
      </c>
      <c r="D289" s="23" t="s">
        <v>139</v>
      </c>
      <c r="E289" s="16"/>
      <c r="F289" s="16"/>
      <c r="G289" s="16"/>
      <c r="H289" s="16"/>
      <c r="I289" s="16"/>
      <c r="J289" s="16"/>
      <c r="K289" s="17">
        <f>K292</f>
        <v>30</v>
      </c>
      <c r="L289" s="17">
        <f>L292</f>
        <v>0</v>
      </c>
      <c r="M289" s="17">
        <f>M292</f>
        <v>0</v>
      </c>
    </row>
    <row r="290" spans="1:13" ht="123.75" x14ac:dyDescent="0.25">
      <c r="A290" s="16"/>
      <c r="B290" s="16"/>
      <c r="C290" s="16"/>
      <c r="D290" s="23" t="s">
        <v>140</v>
      </c>
      <c r="E290" s="16"/>
      <c r="F290" s="16"/>
      <c r="G290" s="16"/>
      <c r="H290" s="16"/>
      <c r="I290" s="16"/>
      <c r="J290" s="16"/>
      <c r="K290" s="16"/>
      <c r="L290" s="16"/>
      <c r="M290" s="16"/>
    </row>
    <row r="291" spans="1:13" x14ac:dyDescent="0.25">
      <c r="A291" s="16"/>
      <c r="B291" s="16"/>
      <c r="C291" s="16"/>
      <c r="D291" s="33"/>
      <c r="E291" s="15" t="s">
        <v>186</v>
      </c>
      <c r="F291" s="18">
        <v>0</v>
      </c>
      <c r="G291" s="19">
        <v>30</v>
      </c>
      <c r="H291" s="19">
        <v>0</v>
      </c>
      <c r="I291" s="19">
        <v>0</v>
      </c>
      <c r="J291" s="17">
        <f>OR(F291&lt;&gt;0,G291&lt;&gt;0,H291&lt;&gt;0,I291&lt;&gt;0)*(F291 + (F291 = 0))*(G291 + (G291 = 0))*(H291 + (H291 = 0))*(I291 + (I291 = 0))</f>
        <v>30</v>
      </c>
      <c r="K291" s="16"/>
      <c r="L291" s="16"/>
      <c r="M291" s="16"/>
    </row>
    <row r="292" spans="1:13" x14ac:dyDescent="0.25">
      <c r="A292" s="16"/>
      <c r="B292" s="16"/>
      <c r="C292" s="16"/>
      <c r="D292" s="33"/>
      <c r="E292" s="16"/>
      <c r="F292" s="16"/>
      <c r="G292" s="16"/>
      <c r="H292" s="16"/>
      <c r="I292" s="16"/>
      <c r="J292" s="20" t="s">
        <v>141</v>
      </c>
      <c r="K292" s="21">
        <f>J291*1</f>
        <v>30</v>
      </c>
      <c r="L292" s="19"/>
      <c r="M292" s="21">
        <f>ROUND(K292*L292,2)</f>
        <v>0</v>
      </c>
    </row>
    <row r="293" spans="1:13" ht="0.95" customHeight="1" x14ac:dyDescent="0.25">
      <c r="A293" s="22"/>
      <c r="B293" s="22"/>
      <c r="C293" s="22"/>
      <c r="D293" s="34"/>
      <c r="E293" s="22"/>
      <c r="F293" s="22"/>
      <c r="G293" s="22"/>
      <c r="H293" s="22"/>
      <c r="I293" s="22"/>
      <c r="J293" s="22"/>
      <c r="K293" s="22"/>
      <c r="L293" s="22"/>
      <c r="M293" s="22"/>
    </row>
    <row r="294" spans="1:13" x14ac:dyDescent="0.25">
      <c r="A294" s="14" t="s">
        <v>76</v>
      </c>
      <c r="B294" s="15" t="s">
        <v>22</v>
      </c>
      <c r="C294" s="15" t="s">
        <v>23</v>
      </c>
      <c r="D294" s="23" t="s">
        <v>77</v>
      </c>
      <c r="E294" s="16"/>
      <c r="F294" s="16"/>
      <c r="G294" s="16"/>
      <c r="H294" s="16"/>
      <c r="I294" s="16"/>
      <c r="J294" s="16"/>
      <c r="K294" s="17">
        <f>K297</f>
        <v>1</v>
      </c>
      <c r="L294" s="17">
        <f>L297</f>
        <v>0</v>
      </c>
      <c r="M294" s="17">
        <f>M297</f>
        <v>0</v>
      </c>
    </row>
    <row r="295" spans="1:13" ht="67.5" x14ac:dyDescent="0.25">
      <c r="A295" s="16"/>
      <c r="B295" s="16"/>
      <c r="C295" s="16"/>
      <c r="D295" s="23" t="s">
        <v>78</v>
      </c>
      <c r="E295" s="16"/>
      <c r="F295" s="16"/>
      <c r="G295" s="16"/>
      <c r="H295" s="16"/>
      <c r="I295" s="16"/>
      <c r="J295" s="16"/>
      <c r="K295" s="16"/>
      <c r="L295" s="16"/>
      <c r="M295" s="16"/>
    </row>
    <row r="296" spans="1:13" x14ac:dyDescent="0.25">
      <c r="A296" s="16"/>
      <c r="B296" s="16"/>
      <c r="C296" s="16"/>
      <c r="D296" s="33"/>
      <c r="E296" s="15" t="s">
        <v>17</v>
      </c>
      <c r="F296" s="18">
        <v>1</v>
      </c>
      <c r="G296" s="19">
        <v>0</v>
      </c>
      <c r="H296" s="19">
        <v>0</v>
      </c>
      <c r="I296" s="19">
        <v>0</v>
      </c>
      <c r="J296" s="17">
        <f>OR(F296&lt;&gt;0,G296&lt;&gt;0,H296&lt;&gt;0,I296&lt;&gt;0)*(F296 + (F296 = 0))*(G296 + (G296 = 0))*(H296 + (H296 = 0))*(I296 + (I296 = 0))</f>
        <v>1</v>
      </c>
      <c r="K296" s="16"/>
      <c r="L296" s="16"/>
      <c r="M296" s="16"/>
    </row>
    <row r="297" spans="1:13" x14ac:dyDescent="0.25">
      <c r="A297" s="16"/>
      <c r="B297" s="16"/>
      <c r="C297" s="16"/>
      <c r="D297" s="33"/>
      <c r="E297" s="16"/>
      <c r="F297" s="16"/>
      <c r="G297" s="16"/>
      <c r="H297" s="16"/>
      <c r="I297" s="16"/>
      <c r="J297" s="20" t="s">
        <v>79</v>
      </c>
      <c r="K297" s="21">
        <f>J296*1</f>
        <v>1</v>
      </c>
      <c r="L297" s="19"/>
      <c r="M297" s="21">
        <f>ROUND(K297*L297,2)</f>
        <v>0</v>
      </c>
    </row>
    <row r="298" spans="1:13" ht="0.95" customHeight="1" x14ac:dyDescent="0.25">
      <c r="A298" s="22"/>
      <c r="B298" s="22"/>
      <c r="C298" s="22"/>
      <c r="D298" s="34"/>
      <c r="E298" s="22"/>
      <c r="F298" s="22"/>
      <c r="G298" s="22"/>
      <c r="H298" s="22"/>
      <c r="I298" s="22"/>
      <c r="J298" s="22"/>
      <c r="K298" s="22"/>
      <c r="L298" s="22"/>
      <c r="M298" s="22"/>
    </row>
    <row r="299" spans="1:13" x14ac:dyDescent="0.25">
      <c r="A299" s="14" t="s">
        <v>142</v>
      </c>
      <c r="B299" s="15" t="s">
        <v>22</v>
      </c>
      <c r="C299" s="15" t="s">
        <v>28</v>
      </c>
      <c r="D299" s="23" t="s">
        <v>143</v>
      </c>
      <c r="E299" s="16"/>
      <c r="F299" s="16"/>
      <c r="G299" s="16"/>
      <c r="H299" s="16"/>
      <c r="I299" s="16"/>
      <c r="J299" s="16"/>
      <c r="K299" s="17">
        <f>K302</f>
        <v>5</v>
      </c>
      <c r="L299" s="17">
        <f>L302</f>
        <v>0</v>
      </c>
      <c r="M299" s="17">
        <f>M302</f>
        <v>0</v>
      </c>
    </row>
    <row r="300" spans="1:13" ht="67.5" x14ac:dyDescent="0.25">
      <c r="A300" s="16"/>
      <c r="B300" s="16"/>
      <c r="C300" s="16"/>
      <c r="D300" s="23" t="s">
        <v>144</v>
      </c>
      <c r="E300" s="16"/>
      <c r="F300" s="16"/>
      <c r="G300" s="16"/>
      <c r="H300" s="16"/>
      <c r="I300" s="16"/>
      <c r="J300" s="16"/>
      <c r="K300" s="16"/>
      <c r="L300" s="16"/>
      <c r="M300" s="16"/>
    </row>
    <row r="301" spans="1:13" x14ac:dyDescent="0.25">
      <c r="A301" s="16"/>
      <c r="B301" s="16"/>
      <c r="C301" s="16"/>
      <c r="D301" s="33"/>
      <c r="E301" s="15" t="s">
        <v>102</v>
      </c>
      <c r="F301" s="18">
        <v>5</v>
      </c>
      <c r="G301" s="19">
        <v>0</v>
      </c>
      <c r="H301" s="19">
        <v>0</v>
      </c>
      <c r="I301" s="19">
        <v>0</v>
      </c>
      <c r="J301" s="17">
        <f>OR(F301&lt;&gt;0,G301&lt;&gt;0,H301&lt;&gt;0,I301&lt;&gt;0)*(F301 + (F301 = 0))*(G301 + (G301 = 0))*(H301 + (H301 = 0))*(I301 + (I301 = 0))</f>
        <v>5</v>
      </c>
      <c r="K301" s="16"/>
      <c r="L301" s="16"/>
      <c r="M301" s="16"/>
    </row>
    <row r="302" spans="1:13" x14ac:dyDescent="0.25">
      <c r="A302" s="16"/>
      <c r="B302" s="16"/>
      <c r="C302" s="16"/>
      <c r="D302" s="33"/>
      <c r="E302" s="16"/>
      <c r="F302" s="16"/>
      <c r="G302" s="16"/>
      <c r="H302" s="16"/>
      <c r="I302" s="16"/>
      <c r="J302" s="20" t="s">
        <v>145</v>
      </c>
      <c r="K302" s="21">
        <f>J301*1</f>
        <v>5</v>
      </c>
      <c r="L302" s="19"/>
      <c r="M302" s="21">
        <f>ROUND(K302*L302,2)</f>
        <v>0</v>
      </c>
    </row>
    <row r="303" spans="1:13" ht="0.95" customHeight="1" x14ac:dyDescent="0.25">
      <c r="A303" s="22"/>
      <c r="B303" s="22"/>
      <c r="C303" s="22"/>
      <c r="D303" s="34"/>
      <c r="E303" s="22"/>
      <c r="F303" s="22"/>
      <c r="G303" s="22"/>
      <c r="H303" s="22"/>
      <c r="I303" s="22"/>
      <c r="J303" s="22"/>
      <c r="K303" s="22"/>
      <c r="L303" s="22"/>
      <c r="M303" s="22"/>
    </row>
    <row r="304" spans="1:13" x14ac:dyDescent="0.25">
      <c r="A304" s="16"/>
      <c r="B304" s="16"/>
      <c r="C304" s="16"/>
      <c r="D304" s="33"/>
      <c r="E304" s="16"/>
      <c r="F304" s="16"/>
      <c r="G304" s="16"/>
      <c r="H304" s="16"/>
      <c r="I304" s="16"/>
      <c r="J304" s="20" t="s">
        <v>187</v>
      </c>
      <c r="K304" s="19">
        <v>1</v>
      </c>
      <c r="L304" s="21">
        <f>M208+M213+M218+M223+M228+M234+M239+M244+M249+M254+M259+M264+M269+M274+M279+M284+M289+M294+M299</f>
        <v>0</v>
      </c>
      <c r="M304" s="21">
        <f>ROUND(K304*L304,2)</f>
        <v>0</v>
      </c>
    </row>
    <row r="305" spans="1:13" ht="0.95" customHeight="1" x14ac:dyDescent="0.25">
      <c r="A305" s="22"/>
      <c r="B305" s="22"/>
      <c r="C305" s="22"/>
      <c r="D305" s="34"/>
      <c r="E305" s="22"/>
      <c r="F305" s="22"/>
      <c r="G305" s="22"/>
      <c r="H305" s="22"/>
      <c r="I305" s="22"/>
      <c r="J305" s="22"/>
      <c r="K305" s="22"/>
      <c r="L305" s="22"/>
      <c r="M305" s="22"/>
    </row>
    <row r="306" spans="1:13" x14ac:dyDescent="0.25">
      <c r="A306" s="11" t="s">
        <v>188</v>
      </c>
      <c r="B306" s="11" t="s">
        <v>16</v>
      </c>
      <c r="C306" s="11" t="s">
        <v>17</v>
      </c>
      <c r="D306" s="32" t="s">
        <v>189</v>
      </c>
      <c r="E306" s="12"/>
      <c r="F306" s="12"/>
      <c r="G306" s="12"/>
      <c r="H306" s="12"/>
      <c r="I306" s="12"/>
      <c r="J306" s="12"/>
      <c r="K306" s="13">
        <f>K384</f>
        <v>1</v>
      </c>
      <c r="L306" s="13">
        <f>L384</f>
        <v>0</v>
      </c>
      <c r="M306" s="13">
        <f>M384</f>
        <v>0</v>
      </c>
    </row>
    <row r="307" spans="1:13" ht="22.5" x14ac:dyDescent="0.25">
      <c r="A307" s="14" t="s">
        <v>190</v>
      </c>
      <c r="B307" s="15" t="s">
        <v>22</v>
      </c>
      <c r="C307" s="15" t="s">
        <v>88</v>
      </c>
      <c r="D307" s="23" t="s">
        <v>191</v>
      </c>
      <c r="E307" s="16"/>
      <c r="F307" s="16"/>
      <c r="G307" s="16"/>
      <c r="H307" s="16"/>
      <c r="I307" s="16"/>
      <c r="J307" s="16"/>
      <c r="K307" s="17">
        <f>K310</f>
        <v>1.5</v>
      </c>
      <c r="L307" s="17">
        <f>L310</f>
        <v>0</v>
      </c>
      <c r="M307" s="17">
        <f>M310</f>
        <v>0</v>
      </c>
    </row>
    <row r="308" spans="1:13" ht="45" x14ac:dyDescent="0.25">
      <c r="A308" s="16"/>
      <c r="B308" s="16"/>
      <c r="C308" s="16"/>
      <c r="D308" s="23" t="s">
        <v>192</v>
      </c>
      <c r="E308" s="16"/>
      <c r="F308" s="16"/>
      <c r="G308" s="16"/>
      <c r="H308" s="16"/>
      <c r="I308" s="16"/>
      <c r="J308" s="16"/>
      <c r="K308" s="16"/>
      <c r="L308" s="16"/>
      <c r="M308" s="16"/>
    </row>
    <row r="309" spans="1:13" x14ac:dyDescent="0.25">
      <c r="A309" s="16"/>
      <c r="B309" s="16"/>
      <c r="C309" s="16"/>
      <c r="D309" s="33"/>
      <c r="E309" s="15" t="s">
        <v>17</v>
      </c>
      <c r="F309" s="18">
        <v>0</v>
      </c>
      <c r="G309" s="19">
        <v>1.5</v>
      </c>
      <c r="H309" s="19">
        <v>0</v>
      </c>
      <c r="I309" s="19">
        <v>0</v>
      </c>
      <c r="J309" s="17">
        <f>OR(F309&lt;&gt;0,G309&lt;&gt;0,H309&lt;&gt;0,I309&lt;&gt;0)*(F309 + (F309 = 0))*(G309 + (G309 = 0))*(H309 + (H309 = 0))*(I309 + (I309 = 0))</f>
        <v>1.5</v>
      </c>
      <c r="K309" s="16"/>
      <c r="L309" s="16"/>
      <c r="M309" s="16"/>
    </row>
    <row r="310" spans="1:13" x14ac:dyDescent="0.25">
      <c r="A310" s="16"/>
      <c r="B310" s="16"/>
      <c r="C310" s="16"/>
      <c r="D310" s="33"/>
      <c r="E310" s="16"/>
      <c r="F310" s="16"/>
      <c r="G310" s="16"/>
      <c r="H310" s="16"/>
      <c r="I310" s="16"/>
      <c r="J310" s="20" t="s">
        <v>193</v>
      </c>
      <c r="K310" s="21">
        <f>J309*1</f>
        <v>1.5</v>
      </c>
      <c r="L310" s="19"/>
      <c r="M310" s="21">
        <f>ROUND(K310*L310,2)</f>
        <v>0</v>
      </c>
    </row>
    <row r="311" spans="1:13" ht="0.95" customHeight="1" x14ac:dyDescent="0.25">
      <c r="A311" s="22"/>
      <c r="B311" s="22"/>
      <c r="C311" s="22"/>
      <c r="D311" s="34"/>
      <c r="E311" s="22"/>
      <c r="F311" s="22"/>
      <c r="G311" s="22"/>
      <c r="H311" s="22"/>
      <c r="I311" s="22"/>
      <c r="J311" s="22"/>
      <c r="K311" s="22"/>
      <c r="L311" s="22"/>
      <c r="M311" s="22"/>
    </row>
    <row r="312" spans="1:13" x14ac:dyDescent="0.25">
      <c r="A312" s="14" t="s">
        <v>194</v>
      </c>
      <c r="B312" s="15" t="s">
        <v>22</v>
      </c>
      <c r="C312" s="15" t="s">
        <v>23</v>
      </c>
      <c r="D312" s="23" t="s">
        <v>195</v>
      </c>
      <c r="E312" s="16"/>
      <c r="F312" s="16"/>
      <c r="G312" s="16"/>
      <c r="H312" s="16"/>
      <c r="I312" s="16"/>
      <c r="J312" s="16"/>
      <c r="K312" s="17">
        <f>K315</f>
        <v>1</v>
      </c>
      <c r="L312" s="17">
        <f>L315</f>
        <v>0</v>
      </c>
      <c r="M312" s="17">
        <f>M315</f>
        <v>0</v>
      </c>
    </row>
    <row r="313" spans="1:13" ht="146.25" x14ac:dyDescent="0.25">
      <c r="A313" s="16"/>
      <c r="B313" s="16"/>
      <c r="C313" s="16"/>
      <c r="D313" s="23" t="s">
        <v>196</v>
      </c>
      <c r="E313" s="16"/>
      <c r="F313" s="16"/>
      <c r="G313" s="16"/>
      <c r="H313" s="16"/>
      <c r="I313" s="16"/>
      <c r="J313" s="16"/>
      <c r="K313" s="16"/>
      <c r="L313" s="16"/>
      <c r="M313" s="16"/>
    </row>
    <row r="314" spans="1:13" x14ac:dyDescent="0.25">
      <c r="A314" s="16"/>
      <c r="B314" s="16"/>
      <c r="C314" s="16"/>
      <c r="D314" s="33"/>
      <c r="E314" s="15" t="s">
        <v>17</v>
      </c>
      <c r="F314" s="18">
        <v>1</v>
      </c>
      <c r="G314" s="19">
        <v>0</v>
      </c>
      <c r="H314" s="19">
        <v>0</v>
      </c>
      <c r="I314" s="19">
        <v>0</v>
      </c>
      <c r="J314" s="17">
        <f>OR(F314&lt;&gt;0,G314&lt;&gt;0,H314&lt;&gt;0,I314&lt;&gt;0)*(F314 + (F314 = 0))*(G314 + (G314 = 0))*(H314 + (H314 = 0))*(I314 + (I314 = 0))</f>
        <v>1</v>
      </c>
      <c r="K314" s="16"/>
      <c r="L314" s="16"/>
      <c r="M314" s="16"/>
    </row>
    <row r="315" spans="1:13" x14ac:dyDescent="0.25">
      <c r="A315" s="16"/>
      <c r="B315" s="16"/>
      <c r="C315" s="16"/>
      <c r="D315" s="33"/>
      <c r="E315" s="16"/>
      <c r="F315" s="16"/>
      <c r="G315" s="16"/>
      <c r="H315" s="16"/>
      <c r="I315" s="16"/>
      <c r="J315" s="20" t="s">
        <v>197</v>
      </c>
      <c r="K315" s="21">
        <f>J314*1</f>
        <v>1</v>
      </c>
      <c r="L315" s="19"/>
      <c r="M315" s="21">
        <f>ROUND(K315*L315,2)</f>
        <v>0</v>
      </c>
    </row>
    <row r="316" spans="1:13" ht="0.95" customHeight="1" x14ac:dyDescent="0.25">
      <c r="A316" s="22"/>
      <c r="B316" s="22"/>
      <c r="C316" s="22"/>
      <c r="D316" s="34"/>
      <c r="E316" s="22"/>
      <c r="F316" s="22"/>
      <c r="G316" s="22"/>
      <c r="H316" s="22"/>
      <c r="I316" s="22"/>
      <c r="J316" s="22"/>
      <c r="K316" s="22"/>
      <c r="L316" s="22"/>
      <c r="M316" s="22"/>
    </row>
    <row r="317" spans="1:13" ht="22.5" x14ac:dyDescent="0.25">
      <c r="A317" s="14" t="s">
        <v>93</v>
      </c>
      <c r="B317" s="15" t="s">
        <v>22</v>
      </c>
      <c r="C317" s="15" t="s">
        <v>28</v>
      </c>
      <c r="D317" s="23" t="s">
        <v>94</v>
      </c>
      <c r="E317" s="16"/>
      <c r="F317" s="16"/>
      <c r="G317" s="16"/>
      <c r="H317" s="16"/>
      <c r="I317" s="16"/>
      <c r="J317" s="16"/>
      <c r="K317" s="17">
        <f>K320</f>
        <v>3.6</v>
      </c>
      <c r="L317" s="17">
        <f>L320</f>
        <v>0</v>
      </c>
      <c r="M317" s="17">
        <f>M320</f>
        <v>0</v>
      </c>
    </row>
    <row r="318" spans="1:13" ht="67.5" x14ac:dyDescent="0.25">
      <c r="A318" s="16"/>
      <c r="B318" s="16"/>
      <c r="C318" s="16"/>
      <c r="D318" s="23" t="s">
        <v>95</v>
      </c>
      <c r="E318" s="16"/>
      <c r="F318" s="16"/>
      <c r="G318" s="16"/>
      <c r="H318" s="16"/>
      <c r="I318" s="16"/>
      <c r="J318" s="16"/>
      <c r="K318" s="16"/>
      <c r="L318" s="16"/>
      <c r="M318" s="16"/>
    </row>
    <row r="319" spans="1:13" x14ac:dyDescent="0.25">
      <c r="A319" s="16"/>
      <c r="B319" s="16"/>
      <c r="C319" s="16"/>
      <c r="D319" s="33"/>
      <c r="E319" s="15" t="s">
        <v>198</v>
      </c>
      <c r="F319" s="18">
        <v>1</v>
      </c>
      <c r="G319" s="19">
        <v>0</v>
      </c>
      <c r="H319" s="19">
        <v>1.2</v>
      </c>
      <c r="I319" s="19">
        <v>3</v>
      </c>
      <c r="J319" s="17">
        <f>OR(F319&lt;&gt;0,G319&lt;&gt;0,H319&lt;&gt;0,I319&lt;&gt;0)*(F319 + (F319 = 0))*(G319 + (G319 = 0))*(H319 + (H319 = 0))*(I319 + (I319 = 0))</f>
        <v>3.6</v>
      </c>
      <c r="K319" s="16"/>
      <c r="L319" s="16"/>
      <c r="M319" s="16"/>
    </row>
    <row r="320" spans="1:13" x14ac:dyDescent="0.25">
      <c r="A320" s="16"/>
      <c r="B320" s="16"/>
      <c r="C320" s="16"/>
      <c r="D320" s="33"/>
      <c r="E320" s="16"/>
      <c r="F320" s="16"/>
      <c r="G320" s="16"/>
      <c r="H320" s="16"/>
      <c r="I320" s="16"/>
      <c r="J320" s="20" t="s">
        <v>97</v>
      </c>
      <c r="K320" s="21">
        <f>J319*1</f>
        <v>3.6</v>
      </c>
      <c r="L320" s="19"/>
      <c r="M320" s="21">
        <f>ROUND(K320*L320,2)</f>
        <v>0</v>
      </c>
    </row>
    <row r="321" spans="1:13" ht="0.95" customHeight="1" x14ac:dyDescent="0.25">
      <c r="A321" s="22"/>
      <c r="B321" s="22"/>
      <c r="C321" s="22"/>
      <c r="D321" s="34"/>
      <c r="E321" s="22"/>
      <c r="F321" s="22"/>
      <c r="G321" s="22"/>
      <c r="H321" s="22"/>
      <c r="I321" s="22"/>
      <c r="J321" s="22"/>
      <c r="K321" s="22"/>
      <c r="L321" s="22"/>
      <c r="M321" s="22"/>
    </row>
    <row r="322" spans="1:13" ht="22.5" x14ac:dyDescent="0.25">
      <c r="A322" s="14" t="s">
        <v>40</v>
      </c>
      <c r="B322" s="15" t="s">
        <v>22</v>
      </c>
      <c r="C322" s="15" t="s">
        <v>28</v>
      </c>
      <c r="D322" s="23" t="s">
        <v>41</v>
      </c>
      <c r="E322" s="16"/>
      <c r="F322" s="16"/>
      <c r="G322" s="16"/>
      <c r="H322" s="16"/>
      <c r="I322" s="16"/>
      <c r="J322" s="16"/>
      <c r="K322" s="17">
        <f>K325</f>
        <v>6</v>
      </c>
      <c r="L322" s="17">
        <f>L325</f>
        <v>0</v>
      </c>
      <c r="M322" s="17">
        <f>M325</f>
        <v>0</v>
      </c>
    </row>
    <row r="323" spans="1:13" ht="78.75" x14ac:dyDescent="0.25">
      <c r="A323" s="16"/>
      <c r="B323" s="16"/>
      <c r="C323" s="16"/>
      <c r="D323" s="23" t="s">
        <v>42</v>
      </c>
      <c r="E323" s="16"/>
      <c r="F323" s="16"/>
      <c r="G323" s="16"/>
      <c r="H323" s="16"/>
      <c r="I323" s="16"/>
      <c r="J323" s="16"/>
      <c r="K323" s="16"/>
      <c r="L323" s="16"/>
      <c r="M323" s="16"/>
    </row>
    <row r="324" spans="1:13" x14ac:dyDescent="0.25">
      <c r="A324" s="16"/>
      <c r="B324" s="16"/>
      <c r="C324" s="16"/>
      <c r="D324" s="33"/>
      <c r="E324" s="15" t="s">
        <v>17</v>
      </c>
      <c r="F324" s="18">
        <v>6</v>
      </c>
      <c r="G324" s="19">
        <v>0</v>
      </c>
      <c r="H324" s="19">
        <v>0</v>
      </c>
      <c r="I324" s="19">
        <v>0</v>
      </c>
      <c r="J324" s="17">
        <f>OR(F324&lt;&gt;0,G324&lt;&gt;0,H324&lt;&gt;0,I324&lt;&gt;0)*(F324 + (F324 = 0))*(G324 + (G324 = 0))*(H324 + (H324 = 0))*(I324 + (I324 = 0))</f>
        <v>6</v>
      </c>
      <c r="K324" s="16"/>
      <c r="L324" s="16"/>
      <c r="M324" s="16"/>
    </row>
    <row r="325" spans="1:13" x14ac:dyDescent="0.25">
      <c r="A325" s="16"/>
      <c r="B325" s="16"/>
      <c r="C325" s="16"/>
      <c r="D325" s="33"/>
      <c r="E325" s="16"/>
      <c r="F325" s="16"/>
      <c r="G325" s="16"/>
      <c r="H325" s="16"/>
      <c r="I325" s="16"/>
      <c r="J325" s="20" t="s">
        <v>43</v>
      </c>
      <c r="K325" s="21">
        <f>J324*1</f>
        <v>6</v>
      </c>
      <c r="L325" s="19"/>
      <c r="M325" s="21">
        <f>ROUND(K325*L325,2)</f>
        <v>0</v>
      </c>
    </row>
    <row r="326" spans="1:13" ht="0.95" customHeight="1" x14ac:dyDescent="0.25">
      <c r="A326" s="22"/>
      <c r="B326" s="22"/>
      <c r="C326" s="22"/>
      <c r="D326" s="34"/>
      <c r="E326" s="22"/>
      <c r="F326" s="22"/>
      <c r="G326" s="22"/>
      <c r="H326" s="22"/>
      <c r="I326" s="22"/>
      <c r="J326" s="22"/>
      <c r="K326" s="22"/>
      <c r="L326" s="22"/>
      <c r="M326" s="22"/>
    </row>
    <row r="327" spans="1:13" ht="22.5" x14ac:dyDescent="0.25">
      <c r="A327" s="14" t="s">
        <v>44</v>
      </c>
      <c r="B327" s="15" t="s">
        <v>22</v>
      </c>
      <c r="C327" s="15" t="s">
        <v>28</v>
      </c>
      <c r="D327" s="23" t="s">
        <v>45</v>
      </c>
      <c r="E327" s="16"/>
      <c r="F327" s="16"/>
      <c r="G327" s="16"/>
      <c r="H327" s="16"/>
      <c r="I327" s="16"/>
      <c r="J327" s="16"/>
      <c r="K327" s="17">
        <f>K331</f>
        <v>18</v>
      </c>
      <c r="L327" s="17">
        <f>L331</f>
        <v>0</v>
      </c>
      <c r="M327" s="17">
        <f>M331</f>
        <v>0</v>
      </c>
    </row>
    <row r="328" spans="1:13" ht="112.5" x14ac:dyDescent="0.25">
      <c r="A328" s="16"/>
      <c r="B328" s="16"/>
      <c r="C328" s="16"/>
      <c r="D328" s="23" t="s">
        <v>46</v>
      </c>
      <c r="E328" s="16"/>
      <c r="F328" s="16"/>
      <c r="G328" s="16"/>
      <c r="H328" s="16"/>
      <c r="I328" s="16"/>
      <c r="J328" s="16"/>
      <c r="K328" s="16"/>
      <c r="L328" s="16"/>
      <c r="M328" s="16"/>
    </row>
    <row r="329" spans="1:13" x14ac:dyDescent="0.25">
      <c r="A329" s="16"/>
      <c r="B329" s="16"/>
      <c r="C329" s="16"/>
      <c r="D329" s="33"/>
      <c r="E329" s="15" t="s">
        <v>159</v>
      </c>
      <c r="F329" s="18">
        <v>4</v>
      </c>
      <c r="G329" s="19">
        <v>0</v>
      </c>
      <c r="H329" s="19">
        <v>0</v>
      </c>
      <c r="I329" s="19">
        <v>0</v>
      </c>
      <c r="J329" s="17">
        <f>OR(F329&lt;&gt;0,G329&lt;&gt;0,H329&lt;&gt;0,I329&lt;&gt;0)*(F329 + (F329 = 0))*(G329 + (G329 = 0))*(H329 + (H329 = 0))*(I329 + (I329 = 0))</f>
        <v>4</v>
      </c>
      <c r="K329" s="16"/>
      <c r="L329" s="16"/>
      <c r="M329" s="16"/>
    </row>
    <row r="330" spans="1:13" x14ac:dyDescent="0.25">
      <c r="A330" s="16"/>
      <c r="B330" s="16"/>
      <c r="C330" s="16"/>
      <c r="D330" s="33"/>
      <c r="E330" s="15" t="s">
        <v>199</v>
      </c>
      <c r="F330" s="18">
        <v>14</v>
      </c>
      <c r="G330" s="19">
        <v>0</v>
      </c>
      <c r="H330" s="19">
        <v>0</v>
      </c>
      <c r="I330" s="19">
        <v>0</v>
      </c>
      <c r="J330" s="17">
        <f>OR(F330&lt;&gt;0,G330&lt;&gt;0,H330&lt;&gt;0,I330&lt;&gt;0)*(F330 + (F330 = 0))*(G330 + (G330 = 0))*(H330 + (H330 = 0))*(I330 + (I330 = 0))</f>
        <v>14</v>
      </c>
      <c r="K330" s="16"/>
      <c r="L330" s="16"/>
      <c r="M330" s="16"/>
    </row>
    <row r="331" spans="1:13" x14ac:dyDescent="0.25">
      <c r="A331" s="16"/>
      <c r="B331" s="16"/>
      <c r="C331" s="16"/>
      <c r="D331" s="33"/>
      <c r="E331" s="16"/>
      <c r="F331" s="16"/>
      <c r="G331" s="16"/>
      <c r="H331" s="16"/>
      <c r="I331" s="16"/>
      <c r="J331" s="20" t="s">
        <v>47</v>
      </c>
      <c r="K331" s="21">
        <f>SUM(J329:J330)*1</f>
        <v>18</v>
      </c>
      <c r="L331" s="19"/>
      <c r="M331" s="21">
        <f>ROUND(K331*L331,2)</f>
        <v>0</v>
      </c>
    </row>
    <row r="332" spans="1:13" ht="0.95" customHeight="1" x14ac:dyDescent="0.25">
      <c r="A332" s="22"/>
      <c r="B332" s="22"/>
      <c r="C332" s="22"/>
      <c r="D332" s="34"/>
      <c r="E332" s="22"/>
      <c r="F332" s="22"/>
      <c r="G332" s="22"/>
      <c r="H332" s="22"/>
      <c r="I332" s="22"/>
      <c r="J332" s="22"/>
      <c r="K332" s="22"/>
      <c r="L332" s="22"/>
      <c r="M332" s="22"/>
    </row>
    <row r="333" spans="1:13" ht="22.5" x14ac:dyDescent="0.25">
      <c r="A333" s="14" t="s">
        <v>54</v>
      </c>
      <c r="B333" s="15" t="s">
        <v>22</v>
      </c>
      <c r="C333" s="15" t="s">
        <v>28</v>
      </c>
      <c r="D333" s="23" t="s">
        <v>55</v>
      </c>
      <c r="E333" s="16"/>
      <c r="F333" s="16"/>
      <c r="G333" s="16"/>
      <c r="H333" s="16"/>
      <c r="I333" s="16"/>
      <c r="J333" s="16"/>
      <c r="K333" s="17">
        <f>K336</f>
        <v>7</v>
      </c>
      <c r="L333" s="17">
        <f>L336</f>
        <v>0</v>
      </c>
      <c r="M333" s="17">
        <f>M336</f>
        <v>0</v>
      </c>
    </row>
    <row r="334" spans="1:13" ht="90" x14ac:dyDescent="0.25">
      <c r="A334" s="16"/>
      <c r="B334" s="16"/>
      <c r="C334" s="16"/>
      <c r="D334" s="23" t="s">
        <v>56</v>
      </c>
      <c r="E334" s="16"/>
      <c r="F334" s="16"/>
      <c r="G334" s="16"/>
      <c r="H334" s="16"/>
      <c r="I334" s="16"/>
      <c r="J334" s="16"/>
      <c r="K334" s="16"/>
      <c r="L334" s="16"/>
      <c r="M334" s="16"/>
    </row>
    <row r="335" spans="1:13" x14ac:dyDescent="0.25">
      <c r="A335" s="16"/>
      <c r="B335" s="16"/>
      <c r="C335" s="16"/>
      <c r="D335" s="33"/>
      <c r="E335" s="15" t="s">
        <v>199</v>
      </c>
      <c r="F335" s="18">
        <v>7</v>
      </c>
      <c r="G335" s="19">
        <v>0</v>
      </c>
      <c r="H335" s="19">
        <v>0</v>
      </c>
      <c r="I335" s="19">
        <v>0</v>
      </c>
      <c r="J335" s="17">
        <f>OR(F335&lt;&gt;0,G335&lt;&gt;0,H335&lt;&gt;0,I335&lt;&gt;0)*(F335 + (F335 = 0))*(G335 + (G335 = 0))*(H335 + (H335 = 0))*(I335 + (I335 = 0))</f>
        <v>7</v>
      </c>
      <c r="K335" s="16"/>
      <c r="L335" s="16"/>
      <c r="M335" s="16"/>
    </row>
    <row r="336" spans="1:13" x14ac:dyDescent="0.25">
      <c r="A336" s="16"/>
      <c r="B336" s="16"/>
      <c r="C336" s="16"/>
      <c r="D336" s="33"/>
      <c r="E336" s="16"/>
      <c r="F336" s="16"/>
      <c r="G336" s="16"/>
      <c r="H336" s="16"/>
      <c r="I336" s="16"/>
      <c r="J336" s="20" t="s">
        <v>58</v>
      </c>
      <c r="K336" s="21">
        <f>J335*1</f>
        <v>7</v>
      </c>
      <c r="L336" s="19"/>
      <c r="M336" s="21">
        <f>ROUND(K336*L336,2)</f>
        <v>0</v>
      </c>
    </row>
    <row r="337" spans="1:13" ht="0.95" customHeight="1" x14ac:dyDescent="0.25">
      <c r="A337" s="22"/>
      <c r="B337" s="22"/>
      <c r="C337" s="22"/>
      <c r="D337" s="34"/>
      <c r="E337" s="22"/>
      <c r="F337" s="22"/>
      <c r="G337" s="22"/>
      <c r="H337" s="22"/>
      <c r="I337" s="22"/>
      <c r="J337" s="22"/>
      <c r="K337" s="22"/>
      <c r="L337" s="22"/>
      <c r="M337" s="22"/>
    </row>
    <row r="338" spans="1:13" ht="22.5" x14ac:dyDescent="0.25">
      <c r="A338" s="14" t="s">
        <v>59</v>
      </c>
      <c r="B338" s="15" t="s">
        <v>22</v>
      </c>
      <c r="C338" s="15" t="s">
        <v>28</v>
      </c>
      <c r="D338" s="23" t="s">
        <v>60</v>
      </c>
      <c r="E338" s="16"/>
      <c r="F338" s="16"/>
      <c r="G338" s="16"/>
      <c r="H338" s="16"/>
      <c r="I338" s="16"/>
      <c r="J338" s="16"/>
      <c r="K338" s="17">
        <f>K341</f>
        <v>4</v>
      </c>
      <c r="L338" s="17">
        <f>L341</f>
        <v>0</v>
      </c>
      <c r="M338" s="17">
        <f>M341</f>
        <v>0</v>
      </c>
    </row>
    <row r="339" spans="1:13" ht="67.5" x14ac:dyDescent="0.25">
      <c r="A339" s="16"/>
      <c r="B339" s="16"/>
      <c r="C339" s="16"/>
      <c r="D339" s="23" t="s">
        <v>61</v>
      </c>
      <c r="E339" s="16"/>
      <c r="F339" s="16"/>
      <c r="G339" s="16"/>
      <c r="H339" s="16"/>
      <c r="I339" s="16"/>
      <c r="J339" s="16"/>
      <c r="K339" s="16"/>
      <c r="L339" s="16"/>
      <c r="M339" s="16"/>
    </row>
    <row r="340" spans="1:13" x14ac:dyDescent="0.25">
      <c r="A340" s="16"/>
      <c r="B340" s="16"/>
      <c r="C340" s="16"/>
      <c r="D340" s="33"/>
      <c r="E340" s="15" t="s">
        <v>62</v>
      </c>
      <c r="F340" s="18">
        <v>4</v>
      </c>
      <c r="G340" s="19">
        <v>0</v>
      </c>
      <c r="H340" s="19">
        <v>0</v>
      </c>
      <c r="I340" s="19">
        <v>0</v>
      </c>
      <c r="J340" s="17">
        <f>OR(F340&lt;&gt;0,G340&lt;&gt;0,H340&lt;&gt;0,I340&lt;&gt;0)*(F340 + (F340 = 0))*(G340 + (G340 = 0))*(H340 + (H340 = 0))*(I340 + (I340 = 0))</f>
        <v>4</v>
      </c>
      <c r="K340" s="16"/>
      <c r="L340" s="16"/>
      <c r="M340" s="16"/>
    </row>
    <row r="341" spans="1:13" x14ac:dyDescent="0.25">
      <c r="A341" s="16"/>
      <c r="B341" s="16"/>
      <c r="C341" s="16"/>
      <c r="D341" s="33"/>
      <c r="E341" s="16"/>
      <c r="F341" s="16"/>
      <c r="G341" s="16"/>
      <c r="H341" s="16"/>
      <c r="I341" s="16"/>
      <c r="J341" s="20" t="s">
        <v>63</v>
      </c>
      <c r="K341" s="21">
        <f>J340*1</f>
        <v>4</v>
      </c>
      <c r="L341" s="19"/>
      <c r="M341" s="21">
        <f>ROUND(K341*L341,2)</f>
        <v>0</v>
      </c>
    </row>
    <row r="342" spans="1:13" ht="0.95" customHeight="1" x14ac:dyDescent="0.25">
      <c r="A342" s="22"/>
      <c r="B342" s="22"/>
      <c r="C342" s="22"/>
      <c r="D342" s="34"/>
      <c r="E342" s="22"/>
      <c r="F342" s="22"/>
      <c r="G342" s="22"/>
      <c r="H342" s="22"/>
      <c r="I342" s="22"/>
      <c r="J342" s="22"/>
      <c r="K342" s="22"/>
      <c r="L342" s="22"/>
      <c r="M342" s="22"/>
    </row>
    <row r="343" spans="1:13" ht="22.5" x14ac:dyDescent="0.25">
      <c r="A343" s="14" t="s">
        <v>173</v>
      </c>
      <c r="B343" s="15" t="s">
        <v>22</v>
      </c>
      <c r="C343" s="15" t="s">
        <v>28</v>
      </c>
      <c r="D343" s="23" t="s">
        <v>174</v>
      </c>
      <c r="E343" s="16"/>
      <c r="F343" s="16"/>
      <c r="G343" s="16"/>
      <c r="H343" s="16"/>
      <c r="I343" s="16"/>
      <c r="J343" s="16"/>
      <c r="K343" s="17">
        <f>K346</f>
        <v>2</v>
      </c>
      <c r="L343" s="17">
        <f>L346</f>
        <v>0</v>
      </c>
      <c r="M343" s="17">
        <f>M346</f>
        <v>0</v>
      </c>
    </row>
    <row r="344" spans="1:13" ht="67.5" x14ac:dyDescent="0.25">
      <c r="A344" s="16"/>
      <c r="B344" s="16"/>
      <c r="C344" s="16"/>
      <c r="D344" s="23" t="s">
        <v>175</v>
      </c>
      <c r="E344" s="16"/>
      <c r="F344" s="16"/>
      <c r="G344" s="16"/>
      <c r="H344" s="16"/>
      <c r="I344" s="16"/>
      <c r="J344" s="16"/>
      <c r="K344" s="16"/>
      <c r="L344" s="16"/>
      <c r="M344" s="16"/>
    </row>
    <row r="345" spans="1:13" x14ac:dyDescent="0.25">
      <c r="A345" s="16"/>
      <c r="B345" s="16"/>
      <c r="C345" s="16"/>
      <c r="D345" s="33"/>
      <c r="E345" s="15" t="s">
        <v>176</v>
      </c>
      <c r="F345" s="18">
        <v>2</v>
      </c>
      <c r="G345" s="19">
        <v>0</v>
      </c>
      <c r="H345" s="19">
        <v>0</v>
      </c>
      <c r="I345" s="19">
        <v>0</v>
      </c>
      <c r="J345" s="17">
        <f>OR(F345&lt;&gt;0,G345&lt;&gt;0,H345&lt;&gt;0,I345&lt;&gt;0)*(F345 + (F345 = 0))*(G345 + (G345 = 0))*(H345 + (H345 = 0))*(I345 + (I345 = 0))</f>
        <v>2</v>
      </c>
      <c r="K345" s="16"/>
      <c r="L345" s="16"/>
      <c r="M345" s="16"/>
    </row>
    <row r="346" spans="1:13" x14ac:dyDescent="0.25">
      <c r="A346" s="16"/>
      <c r="B346" s="16"/>
      <c r="C346" s="16"/>
      <c r="D346" s="33"/>
      <c r="E346" s="16"/>
      <c r="F346" s="16"/>
      <c r="G346" s="16"/>
      <c r="H346" s="16"/>
      <c r="I346" s="16"/>
      <c r="J346" s="20" t="s">
        <v>177</v>
      </c>
      <c r="K346" s="21">
        <f>J345*1</f>
        <v>2</v>
      </c>
      <c r="L346" s="19"/>
      <c r="M346" s="21">
        <f>ROUND(K346*L346,2)</f>
        <v>0</v>
      </c>
    </row>
    <row r="347" spans="1:13" ht="0.95" customHeight="1" x14ac:dyDescent="0.25">
      <c r="A347" s="22"/>
      <c r="B347" s="22"/>
      <c r="C347" s="22"/>
      <c r="D347" s="34"/>
      <c r="E347" s="22"/>
      <c r="F347" s="22"/>
      <c r="G347" s="22"/>
      <c r="H347" s="22"/>
      <c r="I347" s="22"/>
      <c r="J347" s="22"/>
      <c r="K347" s="22"/>
      <c r="L347" s="22"/>
      <c r="M347" s="22"/>
    </row>
    <row r="348" spans="1:13" x14ac:dyDescent="0.25">
      <c r="A348" s="14" t="s">
        <v>64</v>
      </c>
      <c r="B348" s="15" t="s">
        <v>22</v>
      </c>
      <c r="C348" s="15" t="s">
        <v>23</v>
      </c>
      <c r="D348" s="23" t="s">
        <v>65</v>
      </c>
      <c r="E348" s="16"/>
      <c r="F348" s="16"/>
      <c r="G348" s="16"/>
      <c r="H348" s="16"/>
      <c r="I348" s="16"/>
      <c r="J348" s="16"/>
      <c r="K348" s="17">
        <f>K351</f>
        <v>1</v>
      </c>
      <c r="L348" s="17">
        <f>L351</f>
        <v>0</v>
      </c>
      <c r="M348" s="17">
        <f>M351</f>
        <v>0</v>
      </c>
    </row>
    <row r="349" spans="1:13" ht="112.5" x14ac:dyDescent="0.25">
      <c r="A349" s="16"/>
      <c r="B349" s="16"/>
      <c r="C349" s="16"/>
      <c r="D349" s="23" t="s">
        <v>66</v>
      </c>
      <c r="E349" s="16"/>
      <c r="F349" s="16"/>
      <c r="G349" s="16"/>
      <c r="H349" s="16"/>
      <c r="I349" s="16"/>
      <c r="J349" s="16"/>
      <c r="K349" s="16"/>
      <c r="L349" s="16"/>
      <c r="M349" s="16"/>
    </row>
    <row r="350" spans="1:13" x14ac:dyDescent="0.25">
      <c r="A350" s="16"/>
      <c r="B350" s="16"/>
      <c r="C350" s="16"/>
      <c r="D350" s="33"/>
      <c r="E350" s="15" t="s">
        <v>17</v>
      </c>
      <c r="F350" s="18">
        <v>1</v>
      </c>
      <c r="G350" s="19">
        <v>0</v>
      </c>
      <c r="H350" s="19">
        <v>0</v>
      </c>
      <c r="I350" s="19">
        <v>0</v>
      </c>
      <c r="J350" s="17">
        <f>OR(F350&lt;&gt;0,G350&lt;&gt;0,H350&lt;&gt;0,I350&lt;&gt;0)*(F350 + (F350 = 0))*(G350 + (G350 = 0))*(H350 + (H350 = 0))*(I350 + (I350 = 0))</f>
        <v>1</v>
      </c>
      <c r="K350" s="16"/>
      <c r="L350" s="16"/>
      <c r="M350" s="16"/>
    </row>
    <row r="351" spans="1:13" x14ac:dyDescent="0.25">
      <c r="A351" s="16"/>
      <c r="B351" s="16"/>
      <c r="C351" s="16"/>
      <c r="D351" s="33"/>
      <c r="E351" s="16"/>
      <c r="F351" s="16"/>
      <c r="G351" s="16"/>
      <c r="H351" s="16"/>
      <c r="I351" s="16"/>
      <c r="J351" s="20" t="s">
        <v>67</v>
      </c>
      <c r="K351" s="21">
        <f>J350*1</f>
        <v>1</v>
      </c>
      <c r="L351" s="19"/>
      <c r="M351" s="21">
        <f>ROUND(K351*L351,2)</f>
        <v>0</v>
      </c>
    </row>
    <row r="352" spans="1:13" ht="0.95" customHeight="1" x14ac:dyDescent="0.25">
      <c r="A352" s="22"/>
      <c r="B352" s="22"/>
      <c r="C352" s="22"/>
      <c r="D352" s="34"/>
      <c r="E352" s="22"/>
      <c r="F352" s="22"/>
      <c r="G352" s="22"/>
      <c r="H352" s="22"/>
      <c r="I352" s="22"/>
      <c r="J352" s="22"/>
      <c r="K352" s="22"/>
      <c r="L352" s="22"/>
      <c r="M352" s="22"/>
    </row>
    <row r="353" spans="1:13" x14ac:dyDescent="0.25">
      <c r="A353" s="14" t="s">
        <v>68</v>
      </c>
      <c r="B353" s="15" t="s">
        <v>22</v>
      </c>
      <c r="C353" s="15" t="s">
        <v>23</v>
      </c>
      <c r="D353" s="23" t="s">
        <v>69</v>
      </c>
      <c r="E353" s="16"/>
      <c r="F353" s="16"/>
      <c r="G353" s="16"/>
      <c r="H353" s="16"/>
      <c r="I353" s="16"/>
      <c r="J353" s="16"/>
      <c r="K353" s="17">
        <f>K356</f>
        <v>1</v>
      </c>
      <c r="L353" s="17">
        <f>L356</f>
        <v>0</v>
      </c>
      <c r="M353" s="17">
        <f>M356</f>
        <v>0</v>
      </c>
    </row>
    <row r="354" spans="1:13" ht="168.75" x14ac:dyDescent="0.25">
      <c r="A354" s="16"/>
      <c r="B354" s="16"/>
      <c r="C354" s="16"/>
      <c r="D354" s="23" t="s">
        <v>70</v>
      </c>
      <c r="E354" s="16"/>
      <c r="F354" s="16"/>
      <c r="G354" s="16"/>
      <c r="H354" s="16"/>
      <c r="I354" s="16"/>
      <c r="J354" s="16"/>
      <c r="K354" s="16"/>
      <c r="L354" s="16"/>
      <c r="M354" s="16"/>
    </row>
    <row r="355" spans="1:13" x14ac:dyDescent="0.25">
      <c r="A355" s="16"/>
      <c r="B355" s="16"/>
      <c r="C355" s="16"/>
      <c r="D355" s="33"/>
      <c r="E355" s="15" t="s">
        <v>17</v>
      </c>
      <c r="F355" s="18">
        <v>1</v>
      </c>
      <c r="G355" s="19">
        <v>0</v>
      </c>
      <c r="H355" s="19">
        <v>0</v>
      </c>
      <c r="I355" s="19">
        <v>0</v>
      </c>
      <c r="J355" s="17">
        <f>OR(F355&lt;&gt;0,G355&lt;&gt;0,H355&lt;&gt;0,I355&lt;&gt;0)*(F355 + (F355 = 0))*(G355 + (G355 = 0))*(H355 + (H355 = 0))*(I355 + (I355 = 0))</f>
        <v>1</v>
      </c>
      <c r="K355" s="16"/>
      <c r="L355" s="16"/>
      <c r="M355" s="16"/>
    </row>
    <row r="356" spans="1:13" x14ac:dyDescent="0.25">
      <c r="A356" s="16"/>
      <c r="B356" s="16"/>
      <c r="C356" s="16"/>
      <c r="D356" s="33"/>
      <c r="E356" s="16"/>
      <c r="F356" s="16"/>
      <c r="G356" s="16"/>
      <c r="H356" s="16"/>
      <c r="I356" s="16"/>
      <c r="J356" s="20" t="s">
        <v>71</v>
      </c>
      <c r="K356" s="21">
        <f>J355*1</f>
        <v>1</v>
      </c>
      <c r="L356" s="19"/>
      <c r="M356" s="21">
        <f>ROUND(K356*L356,2)</f>
        <v>0</v>
      </c>
    </row>
    <row r="357" spans="1:13" ht="0.95" customHeight="1" x14ac:dyDescent="0.25">
      <c r="A357" s="22"/>
      <c r="B357" s="22"/>
      <c r="C357" s="22"/>
      <c r="D357" s="34"/>
      <c r="E357" s="22"/>
      <c r="F357" s="22"/>
      <c r="G357" s="22"/>
      <c r="H357" s="22"/>
      <c r="I357" s="22"/>
      <c r="J357" s="22"/>
      <c r="K357" s="22"/>
      <c r="L357" s="22"/>
      <c r="M357" s="22"/>
    </row>
    <row r="358" spans="1:13" x14ac:dyDescent="0.25">
      <c r="A358" s="14" t="s">
        <v>72</v>
      </c>
      <c r="B358" s="15" t="s">
        <v>22</v>
      </c>
      <c r="C358" s="15" t="s">
        <v>28</v>
      </c>
      <c r="D358" s="23" t="s">
        <v>73</v>
      </c>
      <c r="E358" s="16"/>
      <c r="F358" s="16"/>
      <c r="G358" s="16"/>
      <c r="H358" s="16"/>
      <c r="I358" s="16"/>
      <c r="J358" s="16"/>
      <c r="K358" s="17">
        <f>K361</f>
        <v>4</v>
      </c>
      <c r="L358" s="17">
        <f>L361</f>
        <v>0</v>
      </c>
      <c r="M358" s="17">
        <f>M361</f>
        <v>0</v>
      </c>
    </row>
    <row r="359" spans="1:13" ht="326.25" x14ac:dyDescent="0.25">
      <c r="A359" s="16"/>
      <c r="B359" s="16"/>
      <c r="C359" s="16"/>
      <c r="D359" s="23" t="s">
        <v>74</v>
      </c>
      <c r="E359" s="16"/>
      <c r="F359" s="16"/>
      <c r="G359" s="16"/>
      <c r="H359" s="16"/>
      <c r="I359" s="16"/>
      <c r="J359" s="16"/>
      <c r="K359" s="16"/>
      <c r="L359" s="16"/>
      <c r="M359" s="16"/>
    </row>
    <row r="360" spans="1:13" x14ac:dyDescent="0.25">
      <c r="A360" s="16"/>
      <c r="B360" s="16"/>
      <c r="C360" s="16"/>
      <c r="D360" s="33"/>
      <c r="E360" s="15" t="s">
        <v>17</v>
      </c>
      <c r="F360" s="18">
        <v>4</v>
      </c>
      <c r="G360" s="19">
        <v>0</v>
      </c>
      <c r="H360" s="19">
        <v>0</v>
      </c>
      <c r="I360" s="19">
        <v>0</v>
      </c>
      <c r="J360" s="17">
        <f>OR(F360&lt;&gt;0,G360&lt;&gt;0,H360&lt;&gt;0,I360&lt;&gt;0)*(F360 + (F360 = 0))*(G360 + (G360 = 0))*(H360 + (H360 = 0))*(I360 + (I360 = 0))</f>
        <v>4</v>
      </c>
      <c r="K360" s="16"/>
      <c r="L360" s="16"/>
      <c r="M360" s="16"/>
    </row>
    <row r="361" spans="1:13" x14ac:dyDescent="0.25">
      <c r="A361" s="16"/>
      <c r="B361" s="16"/>
      <c r="C361" s="16"/>
      <c r="D361" s="33"/>
      <c r="E361" s="16"/>
      <c r="F361" s="16"/>
      <c r="G361" s="16"/>
      <c r="H361" s="16"/>
      <c r="I361" s="16"/>
      <c r="J361" s="20" t="s">
        <v>75</v>
      </c>
      <c r="K361" s="21">
        <f>J360*1</f>
        <v>4</v>
      </c>
      <c r="L361" s="19"/>
      <c r="M361" s="21">
        <f>ROUND(K361*L361,2)</f>
        <v>0</v>
      </c>
    </row>
    <row r="362" spans="1:13" ht="0.95" customHeight="1" x14ac:dyDescent="0.25">
      <c r="A362" s="22"/>
      <c r="B362" s="22"/>
      <c r="C362" s="22"/>
      <c r="D362" s="34"/>
      <c r="E362" s="22"/>
      <c r="F362" s="22"/>
      <c r="G362" s="22"/>
      <c r="H362" s="22"/>
      <c r="I362" s="22"/>
      <c r="J362" s="22"/>
      <c r="K362" s="22"/>
      <c r="L362" s="22"/>
      <c r="M362" s="22"/>
    </row>
    <row r="363" spans="1:13" x14ac:dyDescent="0.25">
      <c r="A363" s="14" t="s">
        <v>182</v>
      </c>
      <c r="B363" s="15" t="s">
        <v>22</v>
      </c>
      <c r="C363" s="15" t="s">
        <v>88</v>
      </c>
      <c r="D363" s="23" t="s">
        <v>183</v>
      </c>
      <c r="E363" s="16"/>
      <c r="F363" s="16"/>
      <c r="G363" s="16"/>
      <c r="H363" s="16"/>
      <c r="I363" s="16"/>
      <c r="J363" s="16"/>
      <c r="K363" s="17">
        <f>K366</f>
        <v>5</v>
      </c>
      <c r="L363" s="17">
        <f>L366</f>
        <v>0</v>
      </c>
      <c r="M363" s="17">
        <f>M366</f>
        <v>0</v>
      </c>
    </row>
    <row r="364" spans="1:13" ht="123.75" x14ac:dyDescent="0.25">
      <c r="A364" s="16"/>
      <c r="B364" s="16"/>
      <c r="C364" s="16"/>
      <c r="D364" s="23" t="s">
        <v>184</v>
      </c>
      <c r="E364" s="16"/>
      <c r="F364" s="16"/>
      <c r="G364" s="16"/>
      <c r="H364" s="16"/>
      <c r="I364" s="16"/>
      <c r="J364" s="16"/>
      <c r="K364" s="16"/>
      <c r="L364" s="16"/>
      <c r="M364" s="16"/>
    </row>
    <row r="365" spans="1:13" x14ac:dyDescent="0.25">
      <c r="A365" s="16"/>
      <c r="B365" s="16"/>
      <c r="C365" s="16"/>
      <c r="D365" s="33"/>
      <c r="E365" s="15" t="s">
        <v>17</v>
      </c>
      <c r="F365" s="18">
        <v>5</v>
      </c>
      <c r="G365" s="19">
        <v>0</v>
      </c>
      <c r="H365" s="19">
        <v>0</v>
      </c>
      <c r="I365" s="19">
        <v>0</v>
      </c>
      <c r="J365" s="17">
        <f>OR(F365&lt;&gt;0,G365&lt;&gt;0,H365&lt;&gt;0,I365&lt;&gt;0)*(F365 + (F365 = 0))*(G365 + (G365 = 0))*(H365 + (H365 = 0))*(I365 + (I365 = 0))</f>
        <v>5</v>
      </c>
      <c r="K365" s="16"/>
      <c r="L365" s="16"/>
      <c r="M365" s="16"/>
    </row>
    <row r="366" spans="1:13" x14ac:dyDescent="0.25">
      <c r="A366" s="16"/>
      <c r="B366" s="16"/>
      <c r="C366" s="16"/>
      <c r="D366" s="33"/>
      <c r="E366" s="16"/>
      <c r="F366" s="16"/>
      <c r="G366" s="16"/>
      <c r="H366" s="16"/>
      <c r="I366" s="16"/>
      <c r="J366" s="20" t="s">
        <v>185</v>
      </c>
      <c r="K366" s="21">
        <f>J365*1</f>
        <v>5</v>
      </c>
      <c r="L366" s="19"/>
      <c r="M366" s="21">
        <f>ROUND(K366*L366,2)</f>
        <v>0</v>
      </c>
    </row>
    <row r="367" spans="1:13" ht="0.95" customHeight="1" x14ac:dyDescent="0.25">
      <c r="A367" s="22"/>
      <c r="B367" s="22"/>
      <c r="C367" s="22"/>
      <c r="D367" s="34"/>
      <c r="E367" s="22"/>
      <c r="F367" s="22"/>
      <c r="G367" s="22"/>
      <c r="H367" s="22"/>
      <c r="I367" s="22"/>
      <c r="J367" s="22"/>
      <c r="K367" s="22"/>
      <c r="L367" s="22"/>
      <c r="M367" s="22"/>
    </row>
    <row r="368" spans="1:13" ht="22.5" x14ac:dyDescent="0.25">
      <c r="A368" s="14" t="s">
        <v>138</v>
      </c>
      <c r="B368" s="15" t="s">
        <v>22</v>
      </c>
      <c r="C368" s="15" t="s">
        <v>88</v>
      </c>
      <c r="D368" s="23" t="s">
        <v>139</v>
      </c>
      <c r="E368" s="16"/>
      <c r="F368" s="16"/>
      <c r="G368" s="16"/>
      <c r="H368" s="16"/>
      <c r="I368" s="16"/>
      <c r="J368" s="16"/>
      <c r="K368" s="17">
        <f>K371</f>
        <v>30</v>
      </c>
      <c r="L368" s="17">
        <f>L371</f>
        <v>0</v>
      </c>
      <c r="M368" s="17">
        <f>M371</f>
        <v>0</v>
      </c>
    </row>
    <row r="369" spans="1:13" ht="123.75" x14ac:dyDescent="0.25">
      <c r="A369" s="16"/>
      <c r="B369" s="16"/>
      <c r="C369" s="16"/>
      <c r="D369" s="23" t="s">
        <v>140</v>
      </c>
      <c r="E369" s="16"/>
      <c r="F369" s="16"/>
      <c r="G369" s="16"/>
      <c r="H369" s="16"/>
      <c r="I369" s="16"/>
      <c r="J369" s="16"/>
      <c r="K369" s="16"/>
      <c r="L369" s="16"/>
      <c r="M369" s="16"/>
    </row>
    <row r="370" spans="1:13" x14ac:dyDescent="0.25">
      <c r="A370" s="16"/>
      <c r="B370" s="16"/>
      <c r="C370" s="16"/>
      <c r="D370" s="33"/>
      <c r="E370" s="15" t="s">
        <v>200</v>
      </c>
      <c r="F370" s="18">
        <v>0</v>
      </c>
      <c r="G370" s="19">
        <v>30</v>
      </c>
      <c r="H370" s="19">
        <v>0</v>
      </c>
      <c r="I370" s="19">
        <v>0</v>
      </c>
      <c r="J370" s="17">
        <f>OR(F370&lt;&gt;0,G370&lt;&gt;0,H370&lt;&gt;0,I370&lt;&gt;0)*(F370 + (F370 = 0))*(G370 + (G370 = 0))*(H370 + (H370 = 0))*(I370 + (I370 = 0))</f>
        <v>30</v>
      </c>
      <c r="K370" s="16"/>
      <c r="L370" s="16"/>
      <c r="M370" s="16"/>
    </row>
    <row r="371" spans="1:13" x14ac:dyDescent="0.25">
      <c r="A371" s="16"/>
      <c r="B371" s="16"/>
      <c r="C371" s="16"/>
      <c r="D371" s="33"/>
      <c r="E371" s="16"/>
      <c r="F371" s="16"/>
      <c r="G371" s="16"/>
      <c r="H371" s="16"/>
      <c r="I371" s="16"/>
      <c r="J371" s="20" t="s">
        <v>141</v>
      </c>
      <c r="K371" s="21">
        <f>J370*1</f>
        <v>30</v>
      </c>
      <c r="L371" s="19"/>
      <c r="M371" s="21">
        <f>ROUND(K371*L371,2)</f>
        <v>0</v>
      </c>
    </row>
    <row r="372" spans="1:13" ht="0.95" customHeight="1" x14ac:dyDescent="0.25">
      <c r="A372" s="22"/>
      <c r="B372" s="22"/>
      <c r="C372" s="22"/>
      <c r="D372" s="34"/>
      <c r="E372" s="22"/>
      <c r="F372" s="22"/>
      <c r="G372" s="22"/>
      <c r="H372" s="22"/>
      <c r="I372" s="22"/>
      <c r="J372" s="22"/>
      <c r="K372" s="22"/>
      <c r="L372" s="22"/>
      <c r="M372" s="22"/>
    </row>
    <row r="373" spans="1:13" x14ac:dyDescent="0.25">
      <c r="A373" s="14" t="s">
        <v>76</v>
      </c>
      <c r="B373" s="15" t="s">
        <v>22</v>
      </c>
      <c r="C373" s="15" t="s">
        <v>23</v>
      </c>
      <c r="D373" s="23" t="s">
        <v>77</v>
      </c>
      <c r="E373" s="16"/>
      <c r="F373" s="16"/>
      <c r="G373" s="16"/>
      <c r="H373" s="16"/>
      <c r="I373" s="16"/>
      <c r="J373" s="16"/>
      <c r="K373" s="17">
        <f>K376</f>
        <v>1</v>
      </c>
      <c r="L373" s="17">
        <f>L376</f>
        <v>0</v>
      </c>
      <c r="M373" s="17">
        <f>M376</f>
        <v>0</v>
      </c>
    </row>
    <row r="374" spans="1:13" ht="67.5" x14ac:dyDescent="0.25">
      <c r="A374" s="16"/>
      <c r="B374" s="16"/>
      <c r="C374" s="16"/>
      <c r="D374" s="23" t="s">
        <v>78</v>
      </c>
      <c r="E374" s="16"/>
      <c r="F374" s="16"/>
      <c r="G374" s="16"/>
      <c r="H374" s="16"/>
      <c r="I374" s="16"/>
      <c r="J374" s="16"/>
      <c r="K374" s="16"/>
      <c r="L374" s="16"/>
      <c r="M374" s="16"/>
    </row>
    <row r="375" spans="1:13" x14ac:dyDescent="0.25">
      <c r="A375" s="16"/>
      <c r="B375" s="16"/>
      <c r="C375" s="16"/>
      <c r="D375" s="33"/>
      <c r="E375" s="15" t="s">
        <v>17</v>
      </c>
      <c r="F375" s="18">
        <v>1</v>
      </c>
      <c r="G375" s="19">
        <v>0</v>
      </c>
      <c r="H375" s="19">
        <v>0</v>
      </c>
      <c r="I375" s="19">
        <v>0</v>
      </c>
      <c r="J375" s="17">
        <f>OR(F375&lt;&gt;0,G375&lt;&gt;0,H375&lt;&gt;0,I375&lt;&gt;0)*(F375 + (F375 = 0))*(G375 + (G375 = 0))*(H375 + (H375 = 0))*(I375 + (I375 = 0))</f>
        <v>1</v>
      </c>
      <c r="K375" s="16"/>
      <c r="L375" s="16"/>
      <c r="M375" s="16"/>
    </row>
    <row r="376" spans="1:13" x14ac:dyDescent="0.25">
      <c r="A376" s="16"/>
      <c r="B376" s="16"/>
      <c r="C376" s="16"/>
      <c r="D376" s="33"/>
      <c r="E376" s="16"/>
      <c r="F376" s="16"/>
      <c r="G376" s="16"/>
      <c r="H376" s="16"/>
      <c r="I376" s="16"/>
      <c r="J376" s="20" t="s">
        <v>79</v>
      </c>
      <c r="K376" s="21">
        <f>J375*1</f>
        <v>1</v>
      </c>
      <c r="L376" s="19"/>
      <c r="M376" s="21">
        <f>ROUND(K376*L376,2)</f>
        <v>0</v>
      </c>
    </row>
    <row r="377" spans="1:13" ht="0.95" customHeight="1" x14ac:dyDescent="0.25">
      <c r="A377" s="22"/>
      <c r="B377" s="22"/>
      <c r="C377" s="22"/>
      <c r="D377" s="34"/>
      <c r="E377" s="22"/>
      <c r="F377" s="22"/>
      <c r="G377" s="22"/>
      <c r="H377" s="22"/>
      <c r="I377" s="22"/>
      <c r="J377" s="22"/>
      <c r="K377" s="22"/>
      <c r="L377" s="22"/>
      <c r="M377" s="22"/>
    </row>
    <row r="378" spans="1:13" x14ac:dyDescent="0.25">
      <c r="A378" s="14" t="s">
        <v>142</v>
      </c>
      <c r="B378" s="15" t="s">
        <v>22</v>
      </c>
      <c r="C378" s="15" t="s">
        <v>28</v>
      </c>
      <c r="D378" s="23" t="s">
        <v>143</v>
      </c>
      <c r="E378" s="16"/>
      <c r="F378" s="16"/>
      <c r="G378" s="16"/>
      <c r="H378" s="16"/>
      <c r="I378" s="16"/>
      <c r="J378" s="16"/>
      <c r="K378" s="17">
        <f>K382</f>
        <v>191.35</v>
      </c>
      <c r="L378" s="17">
        <f>L382</f>
        <v>0</v>
      </c>
      <c r="M378" s="17">
        <f>M382</f>
        <v>0</v>
      </c>
    </row>
    <row r="379" spans="1:13" ht="67.5" x14ac:dyDescent="0.25">
      <c r="A379" s="16"/>
      <c r="B379" s="16"/>
      <c r="C379" s="16"/>
      <c r="D379" s="23" t="s">
        <v>144</v>
      </c>
      <c r="E379" s="16"/>
      <c r="F379" s="16"/>
      <c r="G379" s="16"/>
      <c r="H379" s="16"/>
      <c r="I379" s="16"/>
      <c r="J379" s="16"/>
      <c r="K379" s="16"/>
      <c r="L379" s="16"/>
      <c r="M379" s="16"/>
    </row>
    <row r="380" spans="1:13" x14ac:dyDescent="0.25">
      <c r="A380" s="16"/>
      <c r="B380" s="16"/>
      <c r="C380" s="16"/>
      <c r="D380" s="33"/>
      <c r="E380" s="15" t="s">
        <v>201</v>
      </c>
      <c r="F380" s="18">
        <v>1</v>
      </c>
      <c r="G380" s="19">
        <v>43</v>
      </c>
      <c r="H380" s="19">
        <v>0</v>
      </c>
      <c r="I380" s="19">
        <v>2.2999999999999998</v>
      </c>
      <c r="J380" s="17">
        <f>OR(F380&lt;&gt;0,G380&lt;&gt;0,H380&lt;&gt;0,I380&lt;&gt;0)*(F380 + (F380 = 0))*(G380 + (G380 = 0))*(H380 + (H380 = 0))*(I380 + (I380 = 0))</f>
        <v>98.9</v>
      </c>
      <c r="K380" s="16"/>
      <c r="L380" s="16"/>
      <c r="M380" s="16"/>
    </row>
    <row r="381" spans="1:13" x14ac:dyDescent="0.25">
      <c r="A381" s="16"/>
      <c r="B381" s="16"/>
      <c r="C381" s="16"/>
      <c r="D381" s="33"/>
      <c r="E381" s="15" t="s">
        <v>17</v>
      </c>
      <c r="F381" s="18">
        <v>1</v>
      </c>
      <c r="G381" s="19">
        <v>43</v>
      </c>
      <c r="H381" s="19">
        <v>0</v>
      </c>
      <c r="I381" s="19">
        <v>2.15</v>
      </c>
      <c r="J381" s="17">
        <f>OR(F381&lt;&gt;0,G381&lt;&gt;0,H381&lt;&gt;0,I381&lt;&gt;0)*(F381 + (F381 = 0))*(G381 + (G381 = 0))*(H381 + (H381 = 0))*(I381 + (I381 = 0))</f>
        <v>92.45</v>
      </c>
      <c r="K381" s="16"/>
      <c r="L381" s="16"/>
      <c r="M381" s="16"/>
    </row>
    <row r="382" spans="1:13" x14ac:dyDescent="0.25">
      <c r="A382" s="16"/>
      <c r="B382" s="16"/>
      <c r="C382" s="16"/>
      <c r="D382" s="33"/>
      <c r="E382" s="16"/>
      <c r="F382" s="16"/>
      <c r="G382" s="16"/>
      <c r="H382" s="16"/>
      <c r="I382" s="16"/>
      <c r="J382" s="20" t="s">
        <v>145</v>
      </c>
      <c r="K382" s="21">
        <f>SUM(J380:J381)*1</f>
        <v>191.35</v>
      </c>
      <c r="L382" s="19"/>
      <c r="M382" s="21">
        <f>ROUND(K382*L382,2)</f>
        <v>0</v>
      </c>
    </row>
    <row r="383" spans="1:13" ht="0.95" customHeight="1" x14ac:dyDescent="0.25">
      <c r="A383" s="22"/>
      <c r="B383" s="22"/>
      <c r="C383" s="22"/>
      <c r="D383" s="34"/>
      <c r="E383" s="22"/>
      <c r="F383" s="22"/>
      <c r="G383" s="22"/>
      <c r="H383" s="22"/>
      <c r="I383" s="22"/>
      <c r="J383" s="22"/>
      <c r="K383" s="22"/>
      <c r="L383" s="22"/>
      <c r="M383" s="22"/>
    </row>
    <row r="384" spans="1:13" x14ac:dyDescent="0.25">
      <c r="A384" s="16"/>
      <c r="B384" s="16"/>
      <c r="C384" s="16"/>
      <c r="D384" s="33"/>
      <c r="E384" s="16"/>
      <c r="F384" s="16"/>
      <c r="G384" s="16"/>
      <c r="H384" s="16"/>
      <c r="I384" s="16"/>
      <c r="J384" s="20" t="s">
        <v>202</v>
      </c>
      <c r="K384" s="19">
        <v>1</v>
      </c>
      <c r="L384" s="21">
        <f>M307+M312+M317+M322+M327+M333+M338+M343+M348+M353+M358+M363+M368+M373+M378</f>
        <v>0</v>
      </c>
      <c r="M384" s="21">
        <f>ROUND(K384*L384,2)</f>
        <v>0</v>
      </c>
    </row>
    <row r="385" spans="1:13" ht="0.95" customHeight="1" x14ac:dyDescent="0.25">
      <c r="A385" s="22"/>
      <c r="B385" s="22"/>
      <c r="C385" s="22"/>
      <c r="D385" s="34"/>
      <c r="E385" s="22"/>
      <c r="F385" s="22"/>
      <c r="G385" s="22"/>
      <c r="H385" s="22"/>
      <c r="I385" s="22"/>
      <c r="J385" s="22"/>
      <c r="K385" s="22"/>
      <c r="L385" s="22"/>
      <c r="M385" s="22"/>
    </row>
    <row r="386" spans="1:13" x14ac:dyDescent="0.25">
      <c r="A386" s="11" t="s">
        <v>203</v>
      </c>
      <c r="B386" s="11" t="s">
        <v>16</v>
      </c>
      <c r="C386" s="11" t="s">
        <v>17</v>
      </c>
      <c r="D386" s="32" t="s">
        <v>204</v>
      </c>
      <c r="E386" s="12"/>
      <c r="F386" s="12"/>
      <c r="G386" s="12"/>
      <c r="H386" s="12"/>
      <c r="I386" s="12"/>
      <c r="J386" s="12"/>
      <c r="K386" s="13">
        <f>K527</f>
        <v>1</v>
      </c>
      <c r="L386" s="13">
        <f>L527</f>
        <v>0</v>
      </c>
      <c r="M386" s="13">
        <f>M527</f>
        <v>0</v>
      </c>
    </row>
    <row r="387" spans="1:13" ht="22.5" x14ac:dyDescent="0.25">
      <c r="A387" s="14" t="s">
        <v>149</v>
      </c>
      <c r="B387" s="15" t="s">
        <v>22</v>
      </c>
      <c r="C387" s="15" t="s">
        <v>49</v>
      </c>
      <c r="D387" s="23" t="s">
        <v>150</v>
      </c>
      <c r="E387" s="16"/>
      <c r="F387" s="16"/>
      <c r="G387" s="16"/>
      <c r="H387" s="16"/>
      <c r="I387" s="16"/>
      <c r="J387" s="16"/>
      <c r="K387" s="17">
        <f>K390</f>
        <v>18</v>
      </c>
      <c r="L387" s="17">
        <f>L390</f>
        <v>0</v>
      </c>
      <c r="M387" s="17">
        <f>M390</f>
        <v>0</v>
      </c>
    </row>
    <row r="388" spans="1:13" ht="101.25" x14ac:dyDescent="0.25">
      <c r="A388" s="16"/>
      <c r="B388" s="16"/>
      <c r="C388" s="16"/>
      <c r="D388" s="23" t="s">
        <v>151</v>
      </c>
      <c r="E388" s="16"/>
      <c r="F388" s="16"/>
      <c r="G388" s="16"/>
      <c r="H388" s="16"/>
      <c r="I388" s="16"/>
      <c r="J388" s="16"/>
      <c r="K388" s="16"/>
      <c r="L388" s="16"/>
      <c r="M388" s="16"/>
    </row>
    <row r="389" spans="1:13" x14ac:dyDescent="0.25">
      <c r="A389" s="16"/>
      <c r="B389" s="16"/>
      <c r="C389" s="16"/>
      <c r="D389" s="33"/>
      <c r="E389" s="15" t="s">
        <v>152</v>
      </c>
      <c r="F389" s="18">
        <v>18</v>
      </c>
      <c r="G389" s="19">
        <v>0</v>
      </c>
      <c r="H389" s="19">
        <v>0</v>
      </c>
      <c r="I389" s="19">
        <v>0</v>
      </c>
      <c r="J389" s="17">
        <f>OR(F389&lt;&gt;0,G389&lt;&gt;0,H389&lt;&gt;0,I389&lt;&gt;0)*(F389 + (F389 = 0))*(G389 + (G389 = 0))*(H389 + (H389 = 0))*(I389 + (I389 = 0))</f>
        <v>18</v>
      </c>
      <c r="K389" s="16"/>
      <c r="L389" s="16"/>
      <c r="M389" s="16"/>
    </row>
    <row r="390" spans="1:13" x14ac:dyDescent="0.25">
      <c r="A390" s="16"/>
      <c r="B390" s="16"/>
      <c r="C390" s="16"/>
      <c r="D390" s="33"/>
      <c r="E390" s="16"/>
      <c r="F390" s="16"/>
      <c r="G390" s="16"/>
      <c r="H390" s="16"/>
      <c r="I390" s="16"/>
      <c r="J390" s="20" t="s">
        <v>153</v>
      </c>
      <c r="K390" s="21">
        <f>J389</f>
        <v>18</v>
      </c>
      <c r="L390" s="19"/>
      <c r="M390" s="21">
        <f>ROUND(K390*L390,2)</f>
        <v>0</v>
      </c>
    </row>
    <row r="391" spans="1:13" ht="0.95" customHeight="1" x14ac:dyDescent="0.25">
      <c r="A391" s="22"/>
      <c r="B391" s="22"/>
      <c r="C391" s="22"/>
      <c r="D391" s="34"/>
      <c r="E391" s="22"/>
      <c r="F391" s="22"/>
      <c r="G391" s="22"/>
      <c r="H391" s="22"/>
      <c r="I391" s="22"/>
      <c r="J391" s="22"/>
      <c r="K391" s="22"/>
      <c r="L391" s="22"/>
      <c r="M391" s="22"/>
    </row>
    <row r="392" spans="1:13" ht="22.5" x14ac:dyDescent="0.25">
      <c r="A392" s="14" t="s">
        <v>21</v>
      </c>
      <c r="B392" s="15" t="s">
        <v>22</v>
      </c>
      <c r="C392" s="15" t="s">
        <v>23</v>
      </c>
      <c r="D392" s="23" t="s">
        <v>24</v>
      </c>
      <c r="E392" s="16"/>
      <c r="F392" s="16"/>
      <c r="G392" s="16"/>
      <c r="H392" s="16"/>
      <c r="I392" s="16"/>
      <c r="J392" s="16"/>
      <c r="K392" s="17">
        <f>K395</f>
        <v>1</v>
      </c>
      <c r="L392" s="17">
        <f>L395</f>
        <v>0</v>
      </c>
      <c r="M392" s="17">
        <f>M395</f>
        <v>0</v>
      </c>
    </row>
    <row r="393" spans="1:13" ht="56.25" x14ac:dyDescent="0.25">
      <c r="A393" s="16"/>
      <c r="B393" s="16"/>
      <c r="C393" s="16"/>
      <c r="D393" s="23" t="s">
        <v>25</v>
      </c>
      <c r="E393" s="16"/>
      <c r="F393" s="16"/>
      <c r="G393" s="16"/>
      <c r="H393" s="16"/>
      <c r="I393" s="16"/>
      <c r="J393" s="16"/>
      <c r="K393" s="16"/>
      <c r="L393" s="16"/>
      <c r="M393" s="16"/>
    </row>
    <row r="394" spans="1:13" x14ac:dyDescent="0.25">
      <c r="A394" s="16"/>
      <c r="B394" s="16"/>
      <c r="C394" s="16"/>
      <c r="D394" s="33"/>
      <c r="E394" s="15" t="s">
        <v>17</v>
      </c>
      <c r="F394" s="18">
        <v>1</v>
      </c>
      <c r="G394" s="19">
        <v>0</v>
      </c>
      <c r="H394" s="19">
        <v>0</v>
      </c>
      <c r="I394" s="19">
        <v>0</v>
      </c>
      <c r="J394" s="17">
        <f>OR(F394&lt;&gt;0,G394&lt;&gt;0,H394&lt;&gt;0,I394&lt;&gt;0)*(F394 + (F394 = 0))*(G394 + (G394 = 0))*(H394 + (H394 = 0))*(I394 + (I394 = 0))</f>
        <v>1</v>
      </c>
      <c r="K394" s="16"/>
      <c r="L394" s="16"/>
      <c r="M394" s="16"/>
    </row>
    <row r="395" spans="1:13" x14ac:dyDescent="0.25">
      <c r="A395" s="16"/>
      <c r="B395" s="16"/>
      <c r="C395" s="16"/>
      <c r="D395" s="33"/>
      <c r="E395" s="16"/>
      <c r="F395" s="16"/>
      <c r="G395" s="16"/>
      <c r="H395" s="16"/>
      <c r="I395" s="16"/>
      <c r="J395" s="20" t="s">
        <v>26</v>
      </c>
      <c r="K395" s="21">
        <f>J394*1</f>
        <v>1</v>
      </c>
      <c r="L395" s="19"/>
      <c r="M395" s="21">
        <f>ROUND(K395*L395,2)</f>
        <v>0</v>
      </c>
    </row>
    <row r="396" spans="1:13" ht="0.95" customHeight="1" x14ac:dyDescent="0.25">
      <c r="A396" s="22"/>
      <c r="B396" s="22"/>
      <c r="C396" s="22"/>
      <c r="D396" s="34"/>
      <c r="E396" s="22"/>
      <c r="F396" s="22"/>
      <c r="G396" s="22"/>
      <c r="H396" s="22"/>
      <c r="I396" s="22"/>
      <c r="J396" s="22"/>
      <c r="K396" s="22"/>
      <c r="L396" s="22"/>
      <c r="M396" s="22"/>
    </row>
    <row r="397" spans="1:13" ht="22.5" x14ac:dyDescent="0.25">
      <c r="A397" s="14" t="s">
        <v>27</v>
      </c>
      <c r="B397" s="15" t="s">
        <v>22</v>
      </c>
      <c r="C397" s="15" t="s">
        <v>28</v>
      </c>
      <c r="D397" s="23" t="s">
        <v>29</v>
      </c>
      <c r="E397" s="16"/>
      <c r="F397" s="16"/>
      <c r="G397" s="16"/>
      <c r="H397" s="16"/>
      <c r="I397" s="16"/>
      <c r="J397" s="16"/>
      <c r="K397" s="17">
        <f>K400</f>
        <v>2.1</v>
      </c>
      <c r="L397" s="17">
        <f>L400</f>
        <v>0</v>
      </c>
      <c r="M397" s="17">
        <f>M400</f>
        <v>0</v>
      </c>
    </row>
    <row r="398" spans="1:13" ht="191.25" x14ac:dyDescent="0.25">
      <c r="A398" s="16"/>
      <c r="B398" s="16"/>
      <c r="C398" s="16"/>
      <c r="D398" s="23" t="s">
        <v>30</v>
      </c>
      <c r="E398" s="16"/>
      <c r="F398" s="16"/>
      <c r="G398" s="16"/>
      <c r="H398" s="16"/>
      <c r="I398" s="16"/>
      <c r="J398" s="16"/>
      <c r="K398" s="16"/>
      <c r="L398" s="16"/>
      <c r="M398" s="16"/>
    </row>
    <row r="399" spans="1:13" x14ac:dyDescent="0.25">
      <c r="A399" s="16"/>
      <c r="B399" s="16"/>
      <c r="C399" s="16"/>
      <c r="D399" s="33"/>
      <c r="E399" s="15" t="s">
        <v>17</v>
      </c>
      <c r="F399" s="18">
        <v>1</v>
      </c>
      <c r="G399" s="19">
        <v>0</v>
      </c>
      <c r="H399" s="19">
        <v>1</v>
      </c>
      <c r="I399" s="19">
        <v>2.1</v>
      </c>
      <c r="J399" s="17">
        <f>OR(F399&lt;&gt;0,G399&lt;&gt;0,H399&lt;&gt;0,I399&lt;&gt;0)*(F399 + (F399 = 0))*(G399 + (G399 = 0))*(H399 + (H399 = 0))*(I399 + (I399 = 0))</f>
        <v>2.1</v>
      </c>
      <c r="K399" s="16"/>
      <c r="L399" s="16"/>
      <c r="M399" s="16"/>
    </row>
    <row r="400" spans="1:13" x14ac:dyDescent="0.25">
      <c r="A400" s="16"/>
      <c r="B400" s="16"/>
      <c r="C400" s="16"/>
      <c r="D400" s="33"/>
      <c r="E400" s="16"/>
      <c r="F400" s="16"/>
      <c r="G400" s="16"/>
      <c r="H400" s="16"/>
      <c r="I400" s="16"/>
      <c r="J400" s="20" t="s">
        <v>31</v>
      </c>
      <c r="K400" s="21">
        <f>J399*1</f>
        <v>2.1</v>
      </c>
      <c r="L400" s="19"/>
      <c r="M400" s="21">
        <f>ROUND(K400*L400,2)</f>
        <v>0</v>
      </c>
    </row>
    <row r="401" spans="1:13" ht="0.95" customHeight="1" x14ac:dyDescent="0.25">
      <c r="A401" s="22"/>
      <c r="B401" s="22"/>
      <c r="C401" s="22"/>
      <c r="D401" s="34"/>
      <c r="E401" s="22"/>
      <c r="F401" s="22"/>
      <c r="G401" s="22"/>
      <c r="H401" s="22"/>
      <c r="I401" s="22"/>
      <c r="J401" s="22"/>
      <c r="K401" s="22"/>
      <c r="L401" s="22"/>
      <c r="M401" s="22"/>
    </row>
    <row r="402" spans="1:13" ht="22.5" x14ac:dyDescent="0.25">
      <c r="A402" s="14" t="s">
        <v>32</v>
      </c>
      <c r="B402" s="15" t="s">
        <v>22</v>
      </c>
      <c r="C402" s="15" t="s">
        <v>28</v>
      </c>
      <c r="D402" s="23" t="s">
        <v>33</v>
      </c>
      <c r="E402" s="16"/>
      <c r="F402" s="16"/>
      <c r="G402" s="16"/>
      <c r="H402" s="16"/>
      <c r="I402" s="16"/>
      <c r="J402" s="16"/>
      <c r="K402" s="17">
        <f>K405</f>
        <v>2</v>
      </c>
      <c r="L402" s="17">
        <f>L405</f>
        <v>0</v>
      </c>
      <c r="M402" s="17">
        <f>M405</f>
        <v>0</v>
      </c>
    </row>
    <row r="403" spans="1:13" ht="78.75" x14ac:dyDescent="0.25">
      <c r="A403" s="16"/>
      <c r="B403" s="16"/>
      <c r="C403" s="16"/>
      <c r="D403" s="23" t="s">
        <v>34</v>
      </c>
      <c r="E403" s="16"/>
      <c r="F403" s="16"/>
      <c r="G403" s="16"/>
      <c r="H403" s="16"/>
      <c r="I403" s="16"/>
      <c r="J403" s="16"/>
      <c r="K403" s="16"/>
      <c r="L403" s="16"/>
      <c r="M403" s="16"/>
    </row>
    <row r="404" spans="1:13" x14ac:dyDescent="0.25">
      <c r="A404" s="16"/>
      <c r="B404" s="16"/>
      <c r="C404" s="16"/>
      <c r="D404" s="33"/>
      <c r="E404" s="15" t="s">
        <v>17</v>
      </c>
      <c r="F404" s="18">
        <v>2</v>
      </c>
      <c r="G404" s="19">
        <v>0</v>
      </c>
      <c r="H404" s="19">
        <v>0</v>
      </c>
      <c r="I404" s="19">
        <v>0</v>
      </c>
      <c r="J404" s="17">
        <f>OR(F404&lt;&gt;0,G404&lt;&gt;0,H404&lt;&gt;0,I404&lt;&gt;0)*(F404 + (F404 = 0))*(G404 + (G404 = 0))*(H404 + (H404 = 0))*(I404 + (I404 = 0))</f>
        <v>2</v>
      </c>
      <c r="K404" s="16"/>
      <c r="L404" s="16"/>
      <c r="M404" s="16"/>
    </row>
    <row r="405" spans="1:13" x14ac:dyDescent="0.25">
      <c r="A405" s="16"/>
      <c r="B405" s="16"/>
      <c r="C405" s="16"/>
      <c r="D405" s="33"/>
      <c r="E405" s="16"/>
      <c r="F405" s="16"/>
      <c r="G405" s="16"/>
      <c r="H405" s="16"/>
      <c r="I405" s="16"/>
      <c r="J405" s="20" t="s">
        <v>35</v>
      </c>
      <c r="K405" s="21">
        <f>J404*1</f>
        <v>2</v>
      </c>
      <c r="L405" s="19"/>
      <c r="M405" s="21">
        <f>ROUND(K405*L405,2)</f>
        <v>0</v>
      </c>
    </row>
    <row r="406" spans="1:13" ht="0.95" customHeight="1" x14ac:dyDescent="0.25">
      <c r="A406" s="22"/>
      <c r="B406" s="22"/>
      <c r="C406" s="22"/>
      <c r="D406" s="34"/>
      <c r="E406" s="22"/>
      <c r="F406" s="22"/>
      <c r="G406" s="22"/>
      <c r="H406" s="22"/>
      <c r="I406" s="22"/>
      <c r="J406" s="22"/>
      <c r="K406" s="22"/>
      <c r="L406" s="22"/>
      <c r="M406" s="22"/>
    </row>
    <row r="407" spans="1:13" ht="22.5" x14ac:dyDescent="0.25">
      <c r="A407" s="14" t="s">
        <v>36</v>
      </c>
      <c r="B407" s="15" t="s">
        <v>22</v>
      </c>
      <c r="C407" s="15" t="s">
        <v>23</v>
      </c>
      <c r="D407" s="23" t="s">
        <v>37</v>
      </c>
      <c r="E407" s="16"/>
      <c r="F407" s="16"/>
      <c r="G407" s="16"/>
      <c r="H407" s="16"/>
      <c r="I407" s="16"/>
      <c r="J407" s="16"/>
      <c r="K407" s="17">
        <f>K410</f>
        <v>1</v>
      </c>
      <c r="L407" s="17">
        <f>L410</f>
        <v>0</v>
      </c>
      <c r="M407" s="17">
        <f>M410</f>
        <v>0</v>
      </c>
    </row>
    <row r="408" spans="1:13" ht="56.25" x14ac:dyDescent="0.25">
      <c r="A408" s="16"/>
      <c r="B408" s="16"/>
      <c r="C408" s="16"/>
      <c r="D408" s="23" t="s">
        <v>38</v>
      </c>
      <c r="E408" s="16"/>
      <c r="F408" s="16"/>
      <c r="G408" s="16"/>
      <c r="H408" s="16"/>
      <c r="I408" s="16"/>
      <c r="J408" s="16"/>
      <c r="K408" s="16"/>
      <c r="L408" s="16"/>
      <c r="M408" s="16"/>
    </row>
    <row r="409" spans="1:13" x14ac:dyDescent="0.25">
      <c r="A409" s="16"/>
      <c r="B409" s="16"/>
      <c r="C409" s="16"/>
      <c r="D409" s="33"/>
      <c r="E409" s="15" t="s">
        <v>17</v>
      </c>
      <c r="F409" s="18">
        <v>1</v>
      </c>
      <c r="G409" s="19">
        <v>0</v>
      </c>
      <c r="H409" s="19">
        <v>0</v>
      </c>
      <c r="I409" s="19">
        <v>0</v>
      </c>
      <c r="J409" s="17">
        <f>OR(F409&lt;&gt;0,G409&lt;&gt;0,H409&lt;&gt;0,I409&lt;&gt;0)*(F409 + (F409 = 0))*(G409 + (G409 = 0))*(H409 + (H409 = 0))*(I409 + (I409 = 0))</f>
        <v>1</v>
      </c>
      <c r="K409" s="16"/>
      <c r="L409" s="16"/>
      <c r="M409" s="16"/>
    </row>
    <row r="410" spans="1:13" x14ac:dyDescent="0.25">
      <c r="A410" s="16"/>
      <c r="B410" s="16"/>
      <c r="C410" s="16"/>
      <c r="D410" s="33"/>
      <c r="E410" s="16"/>
      <c r="F410" s="16"/>
      <c r="G410" s="16"/>
      <c r="H410" s="16"/>
      <c r="I410" s="16"/>
      <c r="J410" s="20" t="s">
        <v>39</v>
      </c>
      <c r="K410" s="21">
        <f>J409*1</f>
        <v>1</v>
      </c>
      <c r="L410" s="19"/>
      <c r="M410" s="21">
        <f>ROUND(K410*L410,2)</f>
        <v>0</v>
      </c>
    </row>
    <row r="411" spans="1:13" ht="0.95" customHeight="1" x14ac:dyDescent="0.25">
      <c r="A411" s="22"/>
      <c r="B411" s="22"/>
      <c r="C411" s="22"/>
      <c r="D411" s="34"/>
      <c r="E411" s="22"/>
      <c r="F411" s="22"/>
      <c r="G411" s="22"/>
      <c r="H411" s="22"/>
      <c r="I411" s="22"/>
      <c r="J411" s="22"/>
      <c r="K411" s="22"/>
      <c r="L411" s="22"/>
      <c r="M411" s="22"/>
    </row>
    <row r="412" spans="1:13" ht="22.5" x14ac:dyDescent="0.25">
      <c r="A412" s="14" t="s">
        <v>205</v>
      </c>
      <c r="B412" s="15" t="s">
        <v>22</v>
      </c>
      <c r="C412" s="15" t="s">
        <v>28</v>
      </c>
      <c r="D412" s="23" t="s">
        <v>206</v>
      </c>
      <c r="E412" s="16"/>
      <c r="F412" s="16"/>
      <c r="G412" s="16"/>
      <c r="H412" s="16"/>
      <c r="I412" s="16"/>
      <c r="J412" s="16"/>
      <c r="K412" s="17">
        <f>K415</f>
        <v>30</v>
      </c>
      <c r="L412" s="17">
        <f>L415</f>
        <v>0</v>
      </c>
      <c r="M412" s="17">
        <f>M415</f>
        <v>0</v>
      </c>
    </row>
    <row r="413" spans="1:13" ht="180" x14ac:dyDescent="0.25">
      <c r="A413" s="16"/>
      <c r="B413" s="16"/>
      <c r="C413" s="16"/>
      <c r="D413" s="23" t="s">
        <v>207</v>
      </c>
      <c r="E413" s="16"/>
      <c r="F413" s="16"/>
      <c r="G413" s="16"/>
      <c r="H413" s="16"/>
      <c r="I413" s="16"/>
      <c r="J413" s="16"/>
      <c r="K413" s="16"/>
      <c r="L413" s="16"/>
      <c r="M413" s="16"/>
    </row>
    <row r="414" spans="1:13" x14ac:dyDescent="0.25">
      <c r="A414" s="16"/>
      <c r="B414" s="16"/>
      <c r="C414" s="16"/>
      <c r="D414" s="33"/>
      <c r="E414" s="15" t="s">
        <v>17</v>
      </c>
      <c r="F414" s="18">
        <v>30</v>
      </c>
      <c r="G414" s="19">
        <v>0</v>
      </c>
      <c r="H414" s="19">
        <v>0</v>
      </c>
      <c r="I414" s="19">
        <v>0</v>
      </c>
      <c r="J414" s="17">
        <f>OR(F414&lt;&gt;0,G414&lt;&gt;0,H414&lt;&gt;0,I414&lt;&gt;0)*(F414 + (F414 = 0))*(G414 + (G414 = 0))*(H414 + (H414 = 0))*(I414 + (I414 = 0))</f>
        <v>30</v>
      </c>
      <c r="K414" s="16"/>
      <c r="L414" s="16"/>
      <c r="M414" s="16"/>
    </row>
    <row r="415" spans="1:13" x14ac:dyDescent="0.25">
      <c r="A415" s="16"/>
      <c r="B415" s="16"/>
      <c r="C415" s="16"/>
      <c r="D415" s="33"/>
      <c r="E415" s="16"/>
      <c r="F415" s="16"/>
      <c r="G415" s="16"/>
      <c r="H415" s="16"/>
      <c r="I415" s="16"/>
      <c r="J415" s="20" t="s">
        <v>208</v>
      </c>
      <c r="K415" s="21">
        <f>J414*1</f>
        <v>30</v>
      </c>
      <c r="L415" s="19"/>
      <c r="M415" s="21">
        <f>ROUND(K415*L415,2)</f>
        <v>0</v>
      </c>
    </row>
    <row r="416" spans="1:13" ht="0.95" customHeight="1" x14ac:dyDescent="0.25">
      <c r="A416" s="22"/>
      <c r="B416" s="22"/>
      <c r="C416" s="22"/>
      <c r="D416" s="34"/>
      <c r="E416" s="22"/>
      <c r="F416" s="22"/>
      <c r="G416" s="22"/>
      <c r="H416" s="22"/>
      <c r="I416" s="22"/>
      <c r="J416" s="22"/>
      <c r="K416" s="22"/>
      <c r="L416" s="22"/>
      <c r="M416" s="22"/>
    </row>
    <row r="417" spans="1:13" ht="22.5" x14ac:dyDescent="0.25">
      <c r="A417" s="14" t="s">
        <v>209</v>
      </c>
      <c r="B417" s="15" t="s">
        <v>22</v>
      </c>
      <c r="C417" s="15" t="s">
        <v>88</v>
      </c>
      <c r="D417" s="23" t="s">
        <v>210</v>
      </c>
      <c r="E417" s="16"/>
      <c r="F417" s="16"/>
      <c r="G417" s="16"/>
      <c r="H417" s="16"/>
      <c r="I417" s="16"/>
      <c r="J417" s="16"/>
      <c r="K417" s="17">
        <f>K421</f>
        <v>16</v>
      </c>
      <c r="L417" s="17">
        <f>L421</f>
        <v>0</v>
      </c>
      <c r="M417" s="17">
        <f>M421</f>
        <v>0</v>
      </c>
    </row>
    <row r="418" spans="1:13" ht="191.25" x14ac:dyDescent="0.25">
      <c r="A418" s="16"/>
      <c r="B418" s="16"/>
      <c r="C418" s="16"/>
      <c r="D418" s="23" t="s">
        <v>211</v>
      </c>
      <c r="E418" s="16"/>
      <c r="F418" s="16"/>
      <c r="G418" s="16"/>
      <c r="H418" s="16"/>
      <c r="I418" s="16"/>
      <c r="J418" s="16"/>
      <c r="K418" s="16"/>
      <c r="L418" s="16"/>
      <c r="M418" s="16"/>
    </row>
    <row r="419" spans="1:13" x14ac:dyDescent="0.25">
      <c r="A419" s="16"/>
      <c r="B419" s="16"/>
      <c r="C419" s="16"/>
      <c r="D419" s="33"/>
      <c r="E419" s="15" t="s">
        <v>212</v>
      </c>
      <c r="F419" s="18">
        <v>2</v>
      </c>
      <c r="G419" s="19">
        <v>5</v>
      </c>
      <c r="H419" s="19">
        <v>0</v>
      </c>
      <c r="I419" s="19">
        <v>0</v>
      </c>
      <c r="J419" s="17">
        <f>OR(F419&lt;&gt;0,G419&lt;&gt;0,H419&lt;&gt;0,I419&lt;&gt;0)*(F419 + (F419 = 0))*(G419 + (G419 = 0))*(H419 + (H419 = 0))*(I419 + (I419 = 0))</f>
        <v>10</v>
      </c>
      <c r="K419" s="16"/>
      <c r="L419" s="16"/>
      <c r="M419" s="16"/>
    </row>
    <row r="420" spans="1:13" x14ac:dyDescent="0.25">
      <c r="A420" s="16"/>
      <c r="B420" s="16"/>
      <c r="C420" s="16"/>
      <c r="D420" s="33"/>
      <c r="E420" s="15" t="s">
        <v>213</v>
      </c>
      <c r="F420" s="18">
        <v>2</v>
      </c>
      <c r="G420" s="19">
        <v>3</v>
      </c>
      <c r="H420" s="19">
        <v>0</v>
      </c>
      <c r="I420" s="19">
        <v>0</v>
      </c>
      <c r="J420" s="17">
        <f>OR(F420&lt;&gt;0,G420&lt;&gt;0,H420&lt;&gt;0,I420&lt;&gt;0)*(F420 + (F420 = 0))*(G420 + (G420 = 0))*(H420 + (H420 = 0))*(I420 + (I420 = 0))</f>
        <v>6</v>
      </c>
      <c r="K420" s="16"/>
      <c r="L420" s="16"/>
      <c r="M420" s="16"/>
    </row>
    <row r="421" spans="1:13" x14ac:dyDescent="0.25">
      <c r="A421" s="16"/>
      <c r="B421" s="16"/>
      <c r="C421" s="16"/>
      <c r="D421" s="33"/>
      <c r="E421" s="16"/>
      <c r="F421" s="16"/>
      <c r="G421" s="16"/>
      <c r="H421" s="16"/>
      <c r="I421" s="16"/>
      <c r="J421" s="20" t="s">
        <v>214</v>
      </c>
      <c r="K421" s="21">
        <f>SUM(J419:J420)*1</f>
        <v>16</v>
      </c>
      <c r="L421" s="19"/>
      <c r="M421" s="21">
        <f>ROUND(K421*L421,2)</f>
        <v>0</v>
      </c>
    </row>
    <row r="422" spans="1:13" ht="0.95" customHeight="1" x14ac:dyDescent="0.25">
      <c r="A422" s="22"/>
      <c r="B422" s="22"/>
      <c r="C422" s="22"/>
      <c r="D422" s="34"/>
      <c r="E422" s="22"/>
      <c r="F422" s="22"/>
      <c r="G422" s="22"/>
      <c r="H422" s="22"/>
      <c r="I422" s="22"/>
      <c r="J422" s="22"/>
      <c r="K422" s="22"/>
      <c r="L422" s="22"/>
      <c r="M422" s="22"/>
    </row>
    <row r="423" spans="1:13" x14ac:dyDescent="0.25">
      <c r="A423" s="14" t="s">
        <v>215</v>
      </c>
      <c r="B423" s="15" t="s">
        <v>22</v>
      </c>
      <c r="C423" s="15" t="s">
        <v>28</v>
      </c>
      <c r="D423" s="23" t="s">
        <v>216</v>
      </c>
      <c r="E423" s="16"/>
      <c r="F423" s="16"/>
      <c r="G423" s="16"/>
      <c r="H423" s="16"/>
      <c r="I423" s="16"/>
      <c r="J423" s="16"/>
      <c r="K423" s="17">
        <f>K427</f>
        <v>17.28</v>
      </c>
      <c r="L423" s="17">
        <f>L427</f>
        <v>0</v>
      </c>
      <c r="M423" s="17">
        <f>M427</f>
        <v>0</v>
      </c>
    </row>
    <row r="424" spans="1:13" ht="56.25" x14ac:dyDescent="0.25">
      <c r="A424" s="16"/>
      <c r="B424" s="16"/>
      <c r="C424" s="16"/>
      <c r="D424" s="23" t="s">
        <v>217</v>
      </c>
      <c r="E424" s="16"/>
      <c r="F424" s="16"/>
      <c r="G424" s="16"/>
      <c r="H424" s="16"/>
      <c r="I424" s="16"/>
      <c r="J424" s="16"/>
      <c r="K424" s="16"/>
      <c r="L424" s="16"/>
      <c r="M424" s="16"/>
    </row>
    <row r="425" spans="1:13" x14ac:dyDescent="0.25">
      <c r="A425" s="16"/>
      <c r="B425" s="16"/>
      <c r="C425" s="16"/>
      <c r="D425" s="33"/>
      <c r="E425" s="15" t="s">
        <v>17</v>
      </c>
      <c r="F425" s="18">
        <v>0</v>
      </c>
      <c r="G425" s="19">
        <v>4</v>
      </c>
      <c r="H425" s="19">
        <v>4</v>
      </c>
      <c r="I425" s="19">
        <v>0</v>
      </c>
      <c r="J425" s="17">
        <f>OR(F425&lt;&gt;0,G425&lt;&gt;0,H425&lt;&gt;0,I425&lt;&gt;0)*(F425 + (F425 = 0))*(G425 + (G425 = 0))*(H425 + (H425 = 0))*(I425 + (I425 = 0))</f>
        <v>16</v>
      </c>
      <c r="K425" s="16"/>
      <c r="L425" s="16"/>
      <c r="M425" s="16"/>
    </row>
    <row r="426" spans="1:13" x14ac:dyDescent="0.25">
      <c r="A426" s="16"/>
      <c r="B426" s="16"/>
      <c r="C426" s="16"/>
      <c r="D426" s="33"/>
      <c r="E426" s="15" t="s">
        <v>17</v>
      </c>
      <c r="F426" s="18">
        <v>0</v>
      </c>
      <c r="G426" s="19">
        <v>0.8</v>
      </c>
      <c r="H426" s="19">
        <v>1.6</v>
      </c>
      <c r="I426" s="19">
        <v>0</v>
      </c>
      <c r="J426" s="17">
        <f>OR(F426&lt;&gt;0,G426&lt;&gt;0,H426&lt;&gt;0,I426&lt;&gt;0)*(F426 + (F426 = 0))*(G426 + (G426 = 0))*(H426 + (H426 = 0))*(I426 + (I426 = 0))</f>
        <v>1.28</v>
      </c>
      <c r="K426" s="16"/>
      <c r="L426" s="16"/>
      <c r="M426" s="16"/>
    </row>
    <row r="427" spans="1:13" x14ac:dyDescent="0.25">
      <c r="A427" s="16"/>
      <c r="B427" s="16"/>
      <c r="C427" s="16"/>
      <c r="D427" s="33"/>
      <c r="E427" s="16"/>
      <c r="F427" s="16"/>
      <c r="G427" s="16"/>
      <c r="H427" s="16"/>
      <c r="I427" s="16"/>
      <c r="J427" s="20" t="s">
        <v>218</v>
      </c>
      <c r="K427" s="21">
        <f>SUM(J425:J426)*1</f>
        <v>17.28</v>
      </c>
      <c r="L427" s="19"/>
      <c r="M427" s="21">
        <f>ROUND(K427*L427,2)</f>
        <v>0</v>
      </c>
    </row>
    <row r="428" spans="1:13" ht="0.95" customHeight="1" x14ac:dyDescent="0.25">
      <c r="A428" s="22"/>
      <c r="B428" s="22"/>
      <c r="C428" s="22"/>
      <c r="D428" s="34"/>
      <c r="E428" s="22"/>
      <c r="F428" s="22"/>
      <c r="G428" s="22"/>
      <c r="H428" s="22"/>
      <c r="I428" s="22"/>
      <c r="J428" s="22"/>
      <c r="K428" s="22"/>
      <c r="L428" s="22"/>
      <c r="M428" s="22"/>
    </row>
    <row r="429" spans="1:13" ht="22.5" x14ac:dyDescent="0.25">
      <c r="A429" s="14" t="s">
        <v>219</v>
      </c>
      <c r="B429" s="15" t="s">
        <v>22</v>
      </c>
      <c r="C429" s="15" t="s">
        <v>28</v>
      </c>
      <c r="D429" s="23" t="s">
        <v>220</v>
      </c>
      <c r="E429" s="16"/>
      <c r="F429" s="16"/>
      <c r="G429" s="16"/>
      <c r="H429" s="16"/>
      <c r="I429" s="16"/>
      <c r="J429" s="16"/>
      <c r="K429" s="17">
        <f>K432</f>
        <v>6</v>
      </c>
      <c r="L429" s="17">
        <f>L432</f>
        <v>0</v>
      </c>
      <c r="M429" s="17">
        <f>M432</f>
        <v>0</v>
      </c>
    </row>
    <row r="430" spans="1:13" ht="56.25" x14ac:dyDescent="0.25">
      <c r="A430" s="16"/>
      <c r="B430" s="16"/>
      <c r="C430" s="16"/>
      <c r="D430" s="23" t="s">
        <v>221</v>
      </c>
      <c r="E430" s="16"/>
      <c r="F430" s="16"/>
      <c r="G430" s="16"/>
      <c r="H430" s="16"/>
      <c r="I430" s="16"/>
      <c r="J430" s="16"/>
      <c r="K430" s="16"/>
      <c r="L430" s="16"/>
      <c r="M430" s="16"/>
    </row>
    <row r="431" spans="1:13" x14ac:dyDescent="0.25">
      <c r="A431" s="16"/>
      <c r="B431" s="16"/>
      <c r="C431" s="16"/>
      <c r="D431" s="33"/>
      <c r="E431" s="15" t="s">
        <v>222</v>
      </c>
      <c r="F431" s="18">
        <v>2</v>
      </c>
      <c r="G431" s="19">
        <v>1</v>
      </c>
      <c r="H431" s="19">
        <v>0</v>
      </c>
      <c r="I431" s="19">
        <v>3</v>
      </c>
      <c r="J431" s="17">
        <f>OR(F431&lt;&gt;0,G431&lt;&gt;0,H431&lt;&gt;0,I431&lt;&gt;0)*(F431 + (F431 = 0))*(G431 + (G431 = 0))*(H431 + (H431 = 0))*(I431 + (I431 = 0))</f>
        <v>6</v>
      </c>
      <c r="K431" s="16"/>
      <c r="L431" s="16"/>
      <c r="M431" s="16"/>
    </row>
    <row r="432" spans="1:13" x14ac:dyDescent="0.25">
      <c r="A432" s="16"/>
      <c r="B432" s="16"/>
      <c r="C432" s="16"/>
      <c r="D432" s="33"/>
      <c r="E432" s="16"/>
      <c r="F432" s="16"/>
      <c r="G432" s="16"/>
      <c r="H432" s="16"/>
      <c r="I432" s="16"/>
      <c r="J432" s="20" t="s">
        <v>223</v>
      </c>
      <c r="K432" s="21">
        <f>J431*1</f>
        <v>6</v>
      </c>
      <c r="L432" s="19"/>
      <c r="M432" s="21">
        <f>ROUND(K432*L432,2)</f>
        <v>0</v>
      </c>
    </row>
    <row r="433" spans="1:13" ht="0.95" customHeight="1" x14ac:dyDescent="0.25">
      <c r="A433" s="22"/>
      <c r="B433" s="22"/>
      <c r="C433" s="22"/>
      <c r="D433" s="34"/>
      <c r="E433" s="22"/>
      <c r="F433" s="22"/>
      <c r="G433" s="22"/>
      <c r="H433" s="22"/>
      <c r="I433" s="22"/>
      <c r="J433" s="22"/>
      <c r="K433" s="22"/>
      <c r="L433" s="22"/>
      <c r="M433" s="22"/>
    </row>
    <row r="434" spans="1:13" ht="22.5" x14ac:dyDescent="0.25">
      <c r="A434" s="14" t="s">
        <v>59</v>
      </c>
      <c r="B434" s="15" t="s">
        <v>22</v>
      </c>
      <c r="C434" s="15" t="s">
        <v>28</v>
      </c>
      <c r="D434" s="23" t="s">
        <v>60</v>
      </c>
      <c r="E434" s="16"/>
      <c r="F434" s="16"/>
      <c r="G434" s="16"/>
      <c r="H434" s="16"/>
      <c r="I434" s="16"/>
      <c r="J434" s="16"/>
      <c r="K434" s="17">
        <f>K438</f>
        <v>17.28</v>
      </c>
      <c r="L434" s="17">
        <f>L438</f>
        <v>0</v>
      </c>
      <c r="M434" s="17">
        <f>M438</f>
        <v>0</v>
      </c>
    </row>
    <row r="435" spans="1:13" ht="67.5" x14ac:dyDescent="0.25">
      <c r="A435" s="16"/>
      <c r="B435" s="16"/>
      <c r="C435" s="16"/>
      <c r="D435" s="23" t="s">
        <v>61</v>
      </c>
      <c r="E435" s="16"/>
      <c r="F435" s="16"/>
      <c r="G435" s="16"/>
      <c r="H435" s="16"/>
      <c r="I435" s="16"/>
      <c r="J435" s="16"/>
      <c r="K435" s="16"/>
      <c r="L435" s="16"/>
      <c r="M435" s="16"/>
    </row>
    <row r="436" spans="1:13" x14ac:dyDescent="0.25">
      <c r="A436" s="16"/>
      <c r="B436" s="16"/>
      <c r="C436" s="16"/>
      <c r="D436" s="33"/>
      <c r="E436" s="15" t="s">
        <v>17</v>
      </c>
      <c r="F436" s="18">
        <v>0</v>
      </c>
      <c r="G436" s="19">
        <v>4</v>
      </c>
      <c r="H436" s="19">
        <v>4</v>
      </c>
      <c r="I436" s="19">
        <v>0</v>
      </c>
      <c r="J436" s="17">
        <f>OR(F436&lt;&gt;0,G436&lt;&gt;0,H436&lt;&gt;0,I436&lt;&gt;0)*(F436 + (F436 = 0))*(G436 + (G436 = 0))*(H436 + (H436 = 0))*(I436 + (I436 = 0))</f>
        <v>16</v>
      </c>
      <c r="K436" s="16"/>
      <c r="L436" s="16"/>
      <c r="M436" s="16"/>
    </row>
    <row r="437" spans="1:13" x14ac:dyDescent="0.25">
      <c r="A437" s="16"/>
      <c r="B437" s="16"/>
      <c r="C437" s="16"/>
      <c r="D437" s="33"/>
      <c r="E437" s="15" t="s">
        <v>17</v>
      </c>
      <c r="F437" s="18">
        <v>0</v>
      </c>
      <c r="G437" s="19">
        <v>0.8</v>
      </c>
      <c r="H437" s="19">
        <v>1.6</v>
      </c>
      <c r="I437" s="19">
        <v>0</v>
      </c>
      <c r="J437" s="17">
        <f>OR(F437&lt;&gt;0,G437&lt;&gt;0,H437&lt;&gt;0,I437&lt;&gt;0)*(F437 + (F437 = 0))*(G437 + (G437 = 0))*(H437 + (H437 = 0))*(I437 + (I437 = 0))</f>
        <v>1.28</v>
      </c>
      <c r="K437" s="16"/>
      <c r="L437" s="16"/>
      <c r="M437" s="16"/>
    </row>
    <row r="438" spans="1:13" x14ac:dyDescent="0.25">
      <c r="A438" s="16"/>
      <c r="B438" s="16"/>
      <c r="C438" s="16"/>
      <c r="D438" s="33"/>
      <c r="E438" s="16"/>
      <c r="F438" s="16"/>
      <c r="G438" s="16"/>
      <c r="H438" s="16"/>
      <c r="I438" s="16"/>
      <c r="J438" s="20" t="s">
        <v>63</v>
      </c>
      <c r="K438" s="21">
        <f>SUM(J436:J437)*1</f>
        <v>17.28</v>
      </c>
      <c r="L438" s="19"/>
      <c r="M438" s="21">
        <f>ROUND(K438*L438,2)</f>
        <v>0</v>
      </c>
    </row>
    <row r="439" spans="1:13" ht="0.95" customHeight="1" x14ac:dyDescent="0.25">
      <c r="A439" s="22"/>
      <c r="B439" s="22"/>
      <c r="C439" s="22"/>
      <c r="D439" s="34"/>
      <c r="E439" s="22"/>
      <c r="F439" s="22"/>
      <c r="G439" s="22"/>
      <c r="H439" s="22"/>
      <c r="I439" s="22"/>
      <c r="J439" s="22"/>
      <c r="K439" s="22"/>
      <c r="L439" s="22"/>
      <c r="M439" s="22"/>
    </row>
    <row r="440" spans="1:13" ht="22.5" x14ac:dyDescent="0.25">
      <c r="A440" s="14" t="s">
        <v>40</v>
      </c>
      <c r="B440" s="15" t="s">
        <v>22</v>
      </c>
      <c r="C440" s="15" t="s">
        <v>28</v>
      </c>
      <c r="D440" s="23" t="s">
        <v>41</v>
      </c>
      <c r="E440" s="16"/>
      <c r="F440" s="16"/>
      <c r="G440" s="16"/>
      <c r="H440" s="16"/>
      <c r="I440" s="16"/>
      <c r="J440" s="16"/>
      <c r="K440" s="17">
        <f>K444</f>
        <v>56</v>
      </c>
      <c r="L440" s="17">
        <f>L444</f>
        <v>0</v>
      </c>
      <c r="M440" s="17">
        <f>M444</f>
        <v>0</v>
      </c>
    </row>
    <row r="441" spans="1:13" ht="78.75" x14ac:dyDescent="0.25">
      <c r="A441" s="16"/>
      <c r="B441" s="16"/>
      <c r="C441" s="16"/>
      <c r="D441" s="23" t="s">
        <v>42</v>
      </c>
      <c r="E441" s="16"/>
      <c r="F441" s="16"/>
      <c r="G441" s="16"/>
      <c r="H441" s="16"/>
      <c r="I441" s="16"/>
      <c r="J441" s="16"/>
      <c r="K441" s="16"/>
      <c r="L441" s="16"/>
      <c r="M441" s="16"/>
    </row>
    <row r="442" spans="1:13" x14ac:dyDescent="0.25">
      <c r="A442" s="16"/>
      <c r="B442" s="16"/>
      <c r="C442" s="16"/>
      <c r="D442" s="33"/>
      <c r="E442" s="15" t="s">
        <v>17</v>
      </c>
      <c r="F442" s="18">
        <v>4</v>
      </c>
      <c r="G442" s="19">
        <v>4</v>
      </c>
      <c r="H442" s="19">
        <v>0</v>
      </c>
      <c r="I442" s="19">
        <v>3</v>
      </c>
      <c r="J442" s="17">
        <f>OR(F442&lt;&gt;0,G442&lt;&gt;0,H442&lt;&gt;0,I442&lt;&gt;0)*(F442 + (F442 = 0))*(G442 + (G442 = 0))*(H442 + (H442 = 0))*(I442 + (I442 = 0))</f>
        <v>48</v>
      </c>
      <c r="K442" s="16"/>
      <c r="L442" s="16"/>
      <c r="M442" s="16"/>
    </row>
    <row r="443" spans="1:13" x14ac:dyDescent="0.25">
      <c r="A443" s="16"/>
      <c r="B443" s="16"/>
      <c r="C443" s="16"/>
      <c r="D443" s="33"/>
      <c r="E443" s="15" t="s">
        <v>17</v>
      </c>
      <c r="F443" s="18">
        <v>2</v>
      </c>
      <c r="G443" s="19">
        <v>2</v>
      </c>
      <c r="H443" s="19">
        <v>0</v>
      </c>
      <c r="I443" s="19">
        <v>2</v>
      </c>
      <c r="J443" s="17">
        <f>OR(F443&lt;&gt;0,G443&lt;&gt;0,H443&lt;&gt;0,I443&lt;&gt;0)*(F443 + (F443 = 0))*(G443 + (G443 = 0))*(H443 + (H443 = 0))*(I443 + (I443 = 0))</f>
        <v>8</v>
      </c>
      <c r="K443" s="16"/>
      <c r="L443" s="16"/>
      <c r="M443" s="16"/>
    </row>
    <row r="444" spans="1:13" x14ac:dyDescent="0.25">
      <c r="A444" s="16"/>
      <c r="B444" s="16"/>
      <c r="C444" s="16"/>
      <c r="D444" s="33"/>
      <c r="E444" s="16"/>
      <c r="F444" s="16"/>
      <c r="G444" s="16"/>
      <c r="H444" s="16"/>
      <c r="I444" s="16"/>
      <c r="J444" s="20" t="s">
        <v>43</v>
      </c>
      <c r="K444" s="21">
        <f>SUM(J442:J443)*1</f>
        <v>56</v>
      </c>
      <c r="L444" s="19"/>
      <c r="M444" s="21">
        <f>ROUND(K444*L444,2)</f>
        <v>0</v>
      </c>
    </row>
    <row r="445" spans="1:13" ht="0.95" customHeight="1" x14ac:dyDescent="0.25">
      <c r="A445" s="22"/>
      <c r="B445" s="22"/>
      <c r="C445" s="22"/>
      <c r="D445" s="34"/>
      <c r="E445" s="22"/>
      <c r="F445" s="22"/>
      <c r="G445" s="22"/>
      <c r="H445" s="22"/>
      <c r="I445" s="22"/>
      <c r="J445" s="22"/>
      <c r="K445" s="22"/>
      <c r="L445" s="22"/>
      <c r="M445" s="22"/>
    </row>
    <row r="446" spans="1:13" ht="22.5" x14ac:dyDescent="0.25">
      <c r="A446" s="14" t="s">
        <v>44</v>
      </c>
      <c r="B446" s="15" t="s">
        <v>22</v>
      </c>
      <c r="C446" s="15" t="s">
        <v>28</v>
      </c>
      <c r="D446" s="23" t="s">
        <v>45</v>
      </c>
      <c r="E446" s="16"/>
      <c r="F446" s="16"/>
      <c r="G446" s="16"/>
      <c r="H446" s="16"/>
      <c r="I446" s="16"/>
      <c r="J446" s="16"/>
      <c r="K446" s="17">
        <f>K450</f>
        <v>56</v>
      </c>
      <c r="L446" s="17">
        <f>L450</f>
        <v>0</v>
      </c>
      <c r="M446" s="17">
        <f>M450</f>
        <v>0</v>
      </c>
    </row>
    <row r="447" spans="1:13" ht="112.5" x14ac:dyDescent="0.25">
      <c r="A447" s="16"/>
      <c r="B447" s="16"/>
      <c r="C447" s="16"/>
      <c r="D447" s="23" t="s">
        <v>46</v>
      </c>
      <c r="E447" s="16"/>
      <c r="F447" s="16"/>
      <c r="G447" s="16"/>
      <c r="H447" s="16"/>
      <c r="I447" s="16"/>
      <c r="J447" s="16"/>
      <c r="K447" s="16"/>
      <c r="L447" s="16"/>
      <c r="M447" s="16"/>
    </row>
    <row r="448" spans="1:13" x14ac:dyDescent="0.25">
      <c r="A448" s="16"/>
      <c r="B448" s="16"/>
      <c r="C448" s="16"/>
      <c r="D448" s="33"/>
      <c r="E448" s="15" t="s">
        <v>17</v>
      </c>
      <c r="F448" s="18">
        <v>4</v>
      </c>
      <c r="G448" s="19">
        <v>4</v>
      </c>
      <c r="H448" s="19">
        <v>0</v>
      </c>
      <c r="I448" s="19">
        <v>3</v>
      </c>
      <c r="J448" s="17">
        <f>OR(F448&lt;&gt;0,G448&lt;&gt;0,H448&lt;&gt;0,I448&lt;&gt;0)*(F448 + (F448 = 0))*(G448 + (G448 = 0))*(H448 + (H448 = 0))*(I448 + (I448 = 0))</f>
        <v>48</v>
      </c>
      <c r="K448" s="16"/>
      <c r="L448" s="16"/>
      <c r="M448" s="16"/>
    </row>
    <row r="449" spans="1:13" x14ac:dyDescent="0.25">
      <c r="A449" s="16"/>
      <c r="B449" s="16"/>
      <c r="C449" s="16"/>
      <c r="D449" s="33"/>
      <c r="E449" s="15" t="s">
        <v>17</v>
      </c>
      <c r="F449" s="18">
        <v>2</v>
      </c>
      <c r="G449" s="19">
        <v>2</v>
      </c>
      <c r="H449" s="19">
        <v>0</v>
      </c>
      <c r="I449" s="19">
        <v>2</v>
      </c>
      <c r="J449" s="17">
        <f>OR(F449&lt;&gt;0,G449&lt;&gt;0,H449&lt;&gt;0,I449&lt;&gt;0)*(F449 + (F449 = 0))*(G449 + (G449 = 0))*(H449 + (H449 = 0))*(I449 + (I449 = 0))</f>
        <v>8</v>
      </c>
      <c r="K449" s="16"/>
      <c r="L449" s="16"/>
      <c r="M449" s="16"/>
    </row>
    <row r="450" spans="1:13" x14ac:dyDescent="0.25">
      <c r="A450" s="16"/>
      <c r="B450" s="16"/>
      <c r="C450" s="16"/>
      <c r="D450" s="33"/>
      <c r="E450" s="16"/>
      <c r="F450" s="16"/>
      <c r="G450" s="16"/>
      <c r="H450" s="16"/>
      <c r="I450" s="16"/>
      <c r="J450" s="20" t="s">
        <v>47</v>
      </c>
      <c r="K450" s="21">
        <f>SUM(J448:J449)*1</f>
        <v>56</v>
      </c>
      <c r="L450" s="19"/>
      <c r="M450" s="21">
        <f>ROUND(K450*L450,2)</f>
        <v>0</v>
      </c>
    </row>
    <row r="451" spans="1:13" ht="0.95" customHeight="1" x14ac:dyDescent="0.25">
      <c r="A451" s="22"/>
      <c r="B451" s="22"/>
      <c r="C451" s="22"/>
      <c r="D451" s="34"/>
      <c r="E451" s="22"/>
      <c r="F451" s="22"/>
      <c r="G451" s="22"/>
      <c r="H451" s="22"/>
      <c r="I451" s="22"/>
      <c r="J451" s="22"/>
      <c r="K451" s="22"/>
      <c r="L451" s="22"/>
      <c r="M451" s="22"/>
    </row>
    <row r="452" spans="1:13" ht="22.5" x14ac:dyDescent="0.25">
      <c r="A452" s="14" t="s">
        <v>48</v>
      </c>
      <c r="B452" s="15" t="s">
        <v>22</v>
      </c>
      <c r="C452" s="15" t="s">
        <v>49</v>
      </c>
      <c r="D452" s="23" t="s">
        <v>50</v>
      </c>
      <c r="E452" s="16"/>
      <c r="F452" s="16"/>
      <c r="G452" s="16"/>
      <c r="H452" s="16"/>
      <c r="I452" s="16"/>
      <c r="J452" s="16"/>
      <c r="K452" s="17">
        <f>K455</f>
        <v>4</v>
      </c>
      <c r="L452" s="17">
        <f>L455</f>
        <v>0</v>
      </c>
      <c r="M452" s="17">
        <f>M455</f>
        <v>0</v>
      </c>
    </row>
    <row r="453" spans="1:13" ht="56.25" x14ac:dyDescent="0.25">
      <c r="A453" s="16"/>
      <c r="B453" s="16"/>
      <c r="C453" s="16"/>
      <c r="D453" s="23" t="s">
        <v>51</v>
      </c>
      <c r="E453" s="16"/>
      <c r="F453" s="16"/>
      <c r="G453" s="16"/>
      <c r="H453" s="16"/>
      <c r="I453" s="16"/>
      <c r="J453" s="16"/>
      <c r="K453" s="16"/>
      <c r="L453" s="16"/>
      <c r="M453" s="16"/>
    </row>
    <row r="454" spans="1:13" x14ac:dyDescent="0.25">
      <c r="A454" s="16"/>
      <c r="B454" s="16"/>
      <c r="C454" s="16"/>
      <c r="D454" s="33"/>
      <c r="E454" s="15" t="s">
        <v>52</v>
      </c>
      <c r="F454" s="18">
        <v>4</v>
      </c>
      <c r="G454" s="19">
        <v>0</v>
      </c>
      <c r="H454" s="19">
        <v>0</v>
      </c>
      <c r="I454" s="19">
        <v>0</v>
      </c>
      <c r="J454" s="17">
        <f>OR(F454&lt;&gt;0,G454&lt;&gt;0,H454&lt;&gt;0,I454&lt;&gt;0)*(F454 + (F454 = 0))*(G454 + (G454 = 0))*(H454 + (H454 = 0))*(I454 + (I454 = 0))</f>
        <v>4</v>
      </c>
      <c r="K454" s="16"/>
      <c r="L454" s="16"/>
      <c r="M454" s="16"/>
    </row>
    <row r="455" spans="1:13" x14ac:dyDescent="0.25">
      <c r="A455" s="16"/>
      <c r="B455" s="16"/>
      <c r="C455" s="16"/>
      <c r="D455" s="33"/>
      <c r="E455" s="16"/>
      <c r="F455" s="16"/>
      <c r="G455" s="16"/>
      <c r="H455" s="16"/>
      <c r="I455" s="16"/>
      <c r="J455" s="20" t="s">
        <v>53</v>
      </c>
      <c r="K455" s="21">
        <f>J454*1</f>
        <v>4</v>
      </c>
      <c r="L455" s="19"/>
      <c r="M455" s="21">
        <f>ROUND(K455*L455,2)</f>
        <v>0</v>
      </c>
    </row>
    <row r="456" spans="1:13" ht="0.95" customHeight="1" x14ac:dyDescent="0.25">
      <c r="A456" s="22"/>
      <c r="B456" s="22"/>
      <c r="C456" s="22"/>
      <c r="D456" s="34"/>
      <c r="E456" s="22"/>
      <c r="F456" s="22"/>
      <c r="G456" s="22"/>
      <c r="H456" s="22"/>
      <c r="I456" s="22"/>
      <c r="J456" s="22"/>
      <c r="K456" s="22"/>
      <c r="L456" s="22"/>
      <c r="M456" s="22"/>
    </row>
    <row r="457" spans="1:13" x14ac:dyDescent="0.25">
      <c r="A457" s="14" t="s">
        <v>224</v>
      </c>
      <c r="B457" s="15" t="s">
        <v>22</v>
      </c>
      <c r="C457" s="15" t="s">
        <v>28</v>
      </c>
      <c r="D457" s="23" t="s">
        <v>225</v>
      </c>
      <c r="E457" s="16"/>
      <c r="F457" s="16"/>
      <c r="G457" s="16"/>
      <c r="H457" s="16"/>
      <c r="I457" s="16"/>
      <c r="J457" s="16"/>
      <c r="K457" s="17">
        <f>K460</f>
        <v>6</v>
      </c>
      <c r="L457" s="17">
        <f>L460</f>
        <v>0</v>
      </c>
      <c r="M457" s="17">
        <f>M460</f>
        <v>0</v>
      </c>
    </row>
    <row r="458" spans="1:13" ht="112.5" x14ac:dyDescent="0.25">
      <c r="A458" s="16"/>
      <c r="B458" s="16"/>
      <c r="C458" s="16"/>
      <c r="D458" s="23" t="s">
        <v>226</v>
      </c>
      <c r="E458" s="16"/>
      <c r="F458" s="16"/>
      <c r="G458" s="16"/>
      <c r="H458" s="16"/>
      <c r="I458" s="16"/>
      <c r="J458" s="16"/>
      <c r="K458" s="16"/>
      <c r="L458" s="16"/>
      <c r="M458" s="16"/>
    </row>
    <row r="459" spans="1:13" x14ac:dyDescent="0.25">
      <c r="A459" s="16"/>
      <c r="B459" s="16"/>
      <c r="C459" s="16"/>
      <c r="D459" s="33"/>
      <c r="E459" s="15" t="s">
        <v>227</v>
      </c>
      <c r="F459" s="18">
        <v>2</v>
      </c>
      <c r="G459" s="19">
        <v>1</v>
      </c>
      <c r="H459" s="19">
        <v>0</v>
      </c>
      <c r="I459" s="19">
        <v>3</v>
      </c>
      <c r="J459" s="17">
        <f>OR(F459&lt;&gt;0,G459&lt;&gt;0,H459&lt;&gt;0,I459&lt;&gt;0)*(F459 + (F459 = 0))*(G459 + (G459 = 0))*(H459 + (H459 = 0))*(I459 + (I459 = 0))</f>
        <v>6</v>
      </c>
      <c r="K459" s="16"/>
      <c r="L459" s="16"/>
      <c r="M459" s="16"/>
    </row>
    <row r="460" spans="1:13" x14ac:dyDescent="0.25">
      <c r="A460" s="16"/>
      <c r="B460" s="16"/>
      <c r="C460" s="16"/>
      <c r="D460" s="33"/>
      <c r="E460" s="16"/>
      <c r="F460" s="16"/>
      <c r="G460" s="16"/>
      <c r="H460" s="16"/>
      <c r="I460" s="16"/>
      <c r="J460" s="20" t="s">
        <v>228</v>
      </c>
      <c r="K460" s="21">
        <f>J459*1</f>
        <v>6</v>
      </c>
      <c r="L460" s="19"/>
      <c r="M460" s="21">
        <f>ROUND(K460*L460,2)</f>
        <v>0</v>
      </c>
    </row>
    <row r="461" spans="1:13" ht="0.95" customHeight="1" x14ac:dyDescent="0.25">
      <c r="A461" s="22"/>
      <c r="B461" s="22"/>
      <c r="C461" s="22"/>
      <c r="D461" s="34"/>
      <c r="E461" s="22"/>
      <c r="F461" s="22"/>
      <c r="G461" s="22"/>
      <c r="H461" s="22"/>
      <c r="I461" s="22"/>
      <c r="J461" s="22"/>
      <c r="K461" s="22"/>
      <c r="L461" s="22"/>
      <c r="M461" s="22"/>
    </row>
    <row r="462" spans="1:13" ht="22.5" x14ac:dyDescent="0.25">
      <c r="A462" s="14" t="s">
        <v>121</v>
      </c>
      <c r="B462" s="15" t="s">
        <v>22</v>
      </c>
      <c r="C462" s="15" t="s">
        <v>28</v>
      </c>
      <c r="D462" s="23" t="s">
        <v>122</v>
      </c>
      <c r="E462" s="16"/>
      <c r="F462" s="16"/>
      <c r="G462" s="16"/>
      <c r="H462" s="16"/>
      <c r="I462" s="16"/>
      <c r="J462" s="16"/>
      <c r="K462" s="17">
        <f>K465</f>
        <v>30</v>
      </c>
      <c r="L462" s="17">
        <f>L465</f>
        <v>0</v>
      </c>
      <c r="M462" s="17">
        <f>M465</f>
        <v>0</v>
      </c>
    </row>
    <row r="463" spans="1:13" ht="247.5" x14ac:dyDescent="0.25">
      <c r="A463" s="16"/>
      <c r="B463" s="16"/>
      <c r="C463" s="16"/>
      <c r="D463" s="23" t="s">
        <v>123</v>
      </c>
      <c r="E463" s="16"/>
      <c r="F463" s="16"/>
      <c r="G463" s="16"/>
      <c r="H463" s="16"/>
      <c r="I463" s="16"/>
      <c r="J463" s="16"/>
      <c r="K463" s="16"/>
      <c r="L463" s="16"/>
      <c r="M463" s="16"/>
    </row>
    <row r="464" spans="1:13" x14ac:dyDescent="0.25">
      <c r="A464" s="16"/>
      <c r="B464" s="16"/>
      <c r="C464" s="16"/>
      <c r="D464" s="33"/>
      <c r="E464" s="15" t="s">
        <v>101</v>
      </c>
      <c r="F464" s="18">
        <v>30</v>
      </c>
      <c r="G464" s="19">
        <v>0</v>
      </c>
      <c r="H464" s="19">
        <v>0</v>
      </c>
      <c r="I464" s="19">
        <v>0</v>
      </c>
      <c r="J464" s="17">
        <f>OR(F464&lt;&gt;0,G464&lt;&gt;0,H464&lt;&gt;0,I464&lt;&gt;0)*(F464 + (F464 = 0))*(G464 + (G464 = 0))*(H464 + (H464 = 0))*(I464 + (I464 = 0))</f>
        <v>30</v>
      </c>
      <c r="K464" s="16"/>
      <c r="L464" s="16"/>
      <c r="M464" s="16"/>
    </row>
    <row r="465" spans="1:13" x14ac:dyDescent="0.25">
      <c r="A465" s="16"/>
      <c r="B465" s="16"/>
      <c r="C465" s="16"/>
      <c r="D465" s="33"/>
      <c r="E465" s="16"/>
      <c r="F465" s="16"/>
      <c r="G465" s="16"/>
      <c r="H465" s="16"/>
      <c r="I465" s="16"/>
      <c r="J465" s="20" t="s">
        <v>124</v>
      </c>
      <c r="K465" s="21">
        <f>J464*1</f>
        <v>30</v>
      </c>
      <c r="L465" s="19"/>
      <c r="M465" s="21">
        <f>ROUND(K465*L465,2)</f>
        <v>0</v>
      </c>
    </row>
    <row r="466" spans="1:13" ht="0.95" customHeight="1" x14ac:dyDescent="0.25">
      <c r="A466" s="22"/>
      <c r="B466" s="22"/>
      <c r="C466" s="22"/>
      <c r="D466" s="34"/>
      <c r="E466" s="22"/>
      <c r="F466" s="22"/>
      <c r="G466" s="22"/>
      <c r="H466" s="22"/>
      <c r="I466" s="22"/>
      <c r="J466" s="22"/>
      <c r="K466" s="22"/>
      <c r="L466" s="22"/>
      <c r="M466" s="22"/>
    </row>
    <row r="467" spans="1:13" ht="22.5" x14ac:dyDescent="0.25">
      <c r="A467" s="14" t="s">
        <v>229</v>
      </c>
      <c r="B467" s="15" t="s">
        <v>22</v>
      </c>
      <c r="C467" s="15" t="s">
        <v>230</v>
      </c>
      <c r="D467" s="23" t="s">
        <v>231</v>
      </c>
      <c r="E467" s="16"/>
      <c r="F467" s="16"/>
      <c r="G467" s="16"/>
      <c r="H467" s="16"/>
      <c r="I467" s="16"/>
      <c r="J467" s="16"/>
      <c r="K467" s="17">
        <f>K470</f>
        <v>8</v>
      </c>
      <c r="L467" s="17">
        <f>L470</f>
        <v>0</v>
      </c>
      <c r="M467" s="17">
        <f>M470</f>
        <v>0</v>
      </c>
    </row>
    <row r="468" spans="1:13" ht="67.5" x14ac:dyDescent="0.25">
      <c r="A468" s="16"/>
      <c r="B468" s="16"/>
      <c r="C468" s="16"/>
      <c r="D468" s="23" t="s">
        <v>232</v>
      </c>
      <c r="E468" s="16"/>
      <c r="F468" s="16"/>
      <c r="G468" s="16"/>
      <c r="H468" s="16"/>
      <c r="I468" s="16"/>
      <c r="J468" s="16"/>
      <c r="K468" s="16"/>
      <c r="L468" s="16"/>
      <c r="M468" s="16"/>
    </row>
    <row r="469" spans="1:13" x14ac:dyDescent="0.25">
      <c r="A469" s="16"/>
      <c r="B469" s="16"/>
      <c r="C469" s="16"/>
      <c r="D469" s="33"/>
      <c r="E469" s="15" t="s">
        <v>17</v>
      </c>
      <c r="F469" s="18">
        <v>2</v>
      </c>
      <c r="G469" s="19">
        <v>4</v>
      </c>
      <c r="H469" s="19">
        <v>0</v>
      </c>
      <c r="I469" s="19">
        <v>0</v>
      </c>
      <c r="J469" s="17">
        <f>OR(F469&lt;&gt;0,G469&lt;&gt;0,H469&lt;&gt;0,I469&lt;&gt;0)*(F469 + (F469 = 0))*(G469 + (G469 = 0))*(H469 + (H469 = 0))*(I469 + (I469 = 0))</f>
        <v>8</v>
      </c>
      <c r="K469" s="16"/>
      <c r="L469" s="16"/>
      <c r="M469" s="16"/>
    </row>
    <row r="470" spans="1:13" x14ac:dyDescent="0.25">
      <c r="A470" s="16"/>
      <c r="B470" s="16"/>
      <c r="C470" s="16"/>
      <c r="D470" s="33"/>
      <c r="E470" s="16"/>
      <c r="F470" s="16"/>
      <c r="G470" s="16"/>
      <c r="H470" s="16"/>
      <c r="I470" s="16"/>
      <c r="J470" s="20" t="s">
        <v>233</v>
      </c>
      <c r="K470" s="21">
        <f>J469*1</f>
        <v>8</v>
      </c>
      <c r="L470" s="19"/>
      <c r="M470" s="21">
        <f>ROUND(K470*L470,2)</f>
        <v>0</v>
      </c>
    </row>
    <row r="471" spans="1:13" ht="0.95" customHeight="1" x14ac:dyDescent="0.25">
      <c r="A471" s="22"/>
      <c r="B471" s="22"/>
      <c r="C471" s="22"/>
      <c r="D471" s="34"/>
      <c r="E471" s="22"/>
      <c r="F471" s="22"/>
      <c r="G471" s="22"/>
      <c r="H471" s="22"/>
      <c r="I471" s="22"/>
      <c r="J471" s="22"/>
      <c r="K471" s="22"/>
      <c r="L471" s="22"/>
      <c r="M471" s="22"/>
    </row>
    <row r="472" spans="1:13" ht="22.5" x14ac:dyDescent="0.25">
      <c r="A472" s="14" t="s">
        <v>234</v>
      </c>
      <c r="B472" s="15" t="s">
        <v>22</v>
      </c>
      <c r="C472" s="15" t="s">
        <v>28</v>
      </c>
      <c r="D472" s="23" t="s">
        <v>235</v>
      </c>
      <c r="E472" s="16"/>
      <c r="F472" s="16"/>
      <c r="G472" s="16"/>
      <c r="H472" s="16"/>
      <c r="I472" s="16"/>
      <c r="J472" s="16"/>
      <c r="K472" s="17">
        <f>K477</f>
        <v>58</v>
      </c>
      <c r="L472" s="17">
        <f>L477</f>
        <v>0</v>
      </c>
      <c r="M472" s="17">
        <f>M477</f>
        <v>0</v>
      </c>
    </row>
    <row r="473" spans="1:13" ht="101.25" x14ac:dyDescent="0.25">
      <c r="A473" s="16"/>
      <c r="B473" s="16"/>
      <c r="C473" s="16"/>
      <c r="D473" s="23" t="s">
        <v>236</v>
      </c>
      <c r="E473" s="16"/>
      <c r="F473" s="16"/>
      <c r="G473" s="16"/>
      <c r="H473" s="16"/>
      <c r="I473" s="16"/>
      <c r="J473" s="16"/>
      <c r="K473" s="16"/>
      <c r="L473" s="16"/>
      <c r="M473" s="16"/>
    </row>
    <row r="474" spans="1:13" x14ac:dyDescent="0.25">
      <c r="A474" s="16"/>
      <c r="B474" s="16"/>
      <c r="C474" s="16"/>
      <c r="D474" s="33"/>
      <c r="E474" s="15" t="s">
        <v>101</v>
      </c>
      <c r="F474" s="18">
        <v>4</v>
      </c>
      <c r="G474" s="19">
        <v>4</v>
      </c>
      <c r="H474" s="19">
        <v>0</v>
      </c>
      <c r="I474" s="19">
        <v>3</v>
      </c>
      <c r="J474" s="17">
        <f>OR(F474&lt;&gt;0,G474&lt;&gt;0,H474&lt;&gt;0,I474&lt;&gt;0)*(F474 + (F474 = 0))*(G474 + (G474 = 0))*(H474 + (H474 = 0))*(I474 + (I474 = 0))</f>
        <v>48</v>
      </c>
      <c r="K474" s="16"/>
      <c r="L474" s="16"/>
      <c r="M474" s="16"/>
    </row>
    <row r="475" spans="1:13" x14ac:dyDescent="0.25">
      <c r="A475" s="16"/>
      <c r="B475" s="16"/>
      <c r="C475" s="16"/>
      <c r="D475" s="33"/>
      <c r="E475" s="15" t="s">
        <v>237</v>
      </c>
      <c r="F475" s="18">
        <v>2</v>
      </c>
      <c r="G475" s="19">
        <v>2</v>
      </c>
      <c r="H475" s="19">
        <v>0</v>
      </c>
      <c r="I475" s="19">
        <v>2</v>
      </c>
      <c r="J475" s="17">
        <f>OR(F475&lt;&gt;0,G475&lt;&gt;0,H475&lt;&gt;0,I475&lt;&gt;0)*(F475 + (F475 = 0))*(G475 + (G475 = 0))*(H475 + (H475 = 0))*(I475 + (I475 = 0))</f>
        <v>8</v>
      </c>
      <c r="K475" s="16"/>
      <c r="L475" s="16"/>
      <c r="M475" s="16"/>
    </row>
    <row r="476" spans="1:13" x14ac:dyDescent="0.25">
      <c r="A476" s="16"/>
      <c r="B476" s="16"/>
      <c r="C476" s="16"/>
      <c r="D476" s="33"/>
      <c r="E476" s="15" t="s">
        <v>238</v>
      </c>
      <c r="F476" s="18">
        <v>0</v>
      </c>
      <c r="G476" s="19">
        <v>2</v>
      </c>
      <c r="H476" s="19">
        <v>1</v>
      </c>
      <c r="I476" s="19">
        <v>0</v>
      </c>
      <c r="J476" s="17">
        <f>OR(F476&lt;&gt;0,G476&lt;&gt;0,H476&lt;&gt;0,I476&lt;&gt;0)*(F476 + (F476 = 0))*(G476 + (G476 = 0))*(H476 + (H476 = 0))*(I476 + (I476 = 0))</f>
        <v>2</v>
      </c>
      <c r="K476" s="16"/>
      <c r="L476" s="16"/>
      <c r="M476" s="16"/>
    </row>
    <row r="477" spans="1:13" x14ac:dyDescent="0.25">
      <c r="A477" s="16"/>
      <c r="B477" s="16"/>
      <c r="C477" s="16"/>
      <c r="D477" s="33"/>
      <c r="E477" s="16"/>
      <c r="F477" s="16"/>
      <c r="G477" s="16"/>
      <c r="H477" s="16"/>
      <c r="I477" s="16"/>
      <c r="J477" s="20" t="s">
        <v>239</v>
      </c>
      <c r="K477" s="21">
        <f>SUM(J474:J476)*1</f>
        <v>58</v>
      </c>
      <c r="L477" s="19"/>
      <c r="M477" s="21">
        <f>ROUND(K477*L477,2)</f>
        <v>0</v>
      </c>
    </row>
    <row r="478" spans="1:13" ht="0.95" customHeight="1" x14ac:dyDescent="0.25">
      <c r="A478" s="22"/>
      <c r="B478" s="22"/>
      <c r="C478" s="22"/>
      <c r="D478" s="34"/>
      <c r="E478" s="22"/>
      <c r="F478" s="22"/>
      <c r="G478" s="22"/>
      <c r="H478" s="22"/>
      <c r="I478" s="22"/>
      <c r="J478" s="22"/>
      <c r="K478" s="22"/>
      <c r="L478" s="22"/>
      <c r="M478" s="22"/>
    </row>
    <row r="479" spans="1:13" x14ac:dyDescent="0.25">
      <c r="A479" s="14" t="s">
        <v>240</v>
      </c>
      <c r="B479" s="15" t="s">
        <v>22</v>
      </c>
      <c r="C479" s="15" t="s">
        <v>23</v>
      </c>
      <c r="D479" s="23" t="s">
        <v>241</v>
      </c>
      <c r="E479" s="16"/>
      <c r="F479" s="16"/>
      <c r="G479" s="16"/>
      <c r="H479" s="16"/>
      <c r="I479" s="16"/>
      <c r="J479" s="16"/>
      <c r="K479" s="17">
        <f>K482</f>
        <v>7</v>
      </c>
      <c r="L479" s="17">
        <f>L482</f>
        <v>0</v>
      </c>
      <c r="M479" s="17">
        <f>M482</f>
        <v>0</v>
      </c>
    </row>
    <row r="480" spans="1:13" ht="67.5" x14ac:dyDescent="0.25">
      <c r="A480" s="16"/>
      <c r="B480" s="16"/>
      <c r="C480" s="16"/>
      <c r="D480" s="23" t="s">
        <v>242</v>
      </c>
      <c r="E480" s="16"/>
      <c r="F480" s="16"/>
      <c r="G480" s="16"/>
      <c r="H480" s="16"/>
      <c r="I480" s="16"/>
      <c r="J480" s="16"/>
      <c r="K480" s="16"/>
      <c r="L480" s="16"/>
      <c r="M480" s="16"/>
    </row>
    <row r="481" spans="1:13" x14ac:dyDescent="0.25">
      <c r="A481" s="16"/>
      <c r="B481" s="16"/>
      <c r="C481" s="16"/>
      <c r="D481" s="33"/>
      <c r="E481" s="15" t="s">
        <v>243</v>
      </c>
      <c r="F481" s="18">
        <v>7</v>
      </c>
      <c r="G481" s="19">
        <v>0</v>
      </c>
      <c r="H481" s="19">
        <v>0</v>
      </c>
      <c r="I481" s="19">
        <v>0</v>
      </c>
      <c r="J481" s="17">
        <f>OR(F481&lt;&gt;0,G481&lt;&gt;0,H481&lt;&gt;0,I481&lt;&gt;0)*(F481 + (F481 = 0))*(G481 + (G481 = 0))*(H481 + (H481 = 0))*(I481 + (I481 = 0))</f>
        <v>7</v>
      </c>
      <c r="K481" s="16"/>
      <c r="L481" s="16"/>
      <c r="M481" s="16"/>
    </row>
    <row r="482" spans="1:13" x14ac:dyDescent="0.25">
      <c r="A482" s="16"/>
      <c r="B482" s="16"/>
      <c r="C482" s="16"/>
      <c r="D482" s="33"/>
      <c r="E482" s="16"/>
      <c r="F482" s="16"/>
      <c r="G482" s="16"/>
      <c r="H482" s="16"/>
      <c r="I482" s="16"/>
      <c r="J482" s="20" t="s">
        <v>244</v>
      </c>
      <c r="K482" s="21">
        <f>J481*1</f>
        <v>7</v>
      </c>
      <c r="L482" s="19"/>
      <c r="M482" s="21">
        <f>ROUND(K482*L482,2)</f>
        <v>0</v>
      </c>
    </row>
    <row r="483" spans="1:13" ht="0.95" customHeight="1" x14ac:dyDescent="0.25">
      <c r="A483" s="22"/>
      <c r="B483" s="22"/>
      <c r="C483" s="22"/>
      <c r="D483" s="34"/>
      <c r="E483" s="22"/>
      <c r="F483" s="22"/>
      <c r="G483" s="22"/>
      <c r="H483" s="22"/>
      <c r="I483" s="22"/>
      <c r="J483" s="22"/>
      <c r="K483" s="22"/>
      <c r="L483" s="22"/>
      <c r="M483" s="22"/>
    </row>
    <row r="484" spans="1:13" x14ac:dyDescent="0.25">
      <c r="A484" s="14" t="s">
        <v>64</v>
      </c>
      <c r="B484" s="15" t="s">
        <v>22</v>
      </c>
      <c r="C484" s="15" t="s">
        <v>23</v>
      </c>
      <c r="D484" s="23" t="s">
        <v>65</v>
      </c>
      <c r="E484" s="16"/>
      <c r="F484" s="16"/>
      <c r="G484" s="16"/>
      <c r="H484" s="16"/>
      <c r="I484" s="16"/>
      <c r="J484" s="16"/>
      <c r="K484" s="17">
        <f>K487</f>
        <v>1</v>
      </c>
      <c r="L484" s="17">
        <f>L487</f>
        <v>0</v>
      </c>
      <c r="M484" s="17">
        <f>M487</f>
        <v>0</v>
      </c>
    </row>
    <row r="485" spans="1:13" ht="112.5" x14ac:dyDescent="0.25">
      <c r="A485" s="16"/>
      <c r="B485" s="16"/>
      <c r="C485" s="16"/>
      <c r="D485" s="23" t="s">
        <v>66</v>
      </c>
      <c r="E485" s="16"/>
      <c r="F485" s="16"/>
      <c r="G485" s="16"/>
      <c r="H485" s="16"/>
      <c r="I485" s="16"/>
      <c r="J485" s="16"/>
      <c r="K485" s="16"/>
      <c r="L485" s="16"/>
      <c r="M485" s="16"/>
    </row>
    <row r="486" spans="1:13" x14ac:dyDescent="0.25">
      <c r="A486" s="16"/>
      <c r="B486" s="16"/>
      <c r="C486" s="16"/>
      <c r="D486" s="33"/>
      <c r="E486" s="15" t="s">
        <v>17</v>
      </c>
      <c r="F486" s="18">
        <v>1</v>
      </c>
      <c r="G486" s="19">
        <v>0</v>
      </c>
      <c r="H486" s="19">
        <v>0</v>
      </c>
      <c r="I486" s="19">
        <v>0</v>
      </c>
      <c r="J486" s="17">
        <f>OR(F486&lt;&gt;0,G486&lt;&gt;0,H486&lt;&gt;0,I486&lt;&gt;0)*(F486 + (F486 = 0))*(G486 + (G486 = 0))*(H486 + (H486 = 0))*(I486 + (I486 = 0))</f>
        <v>1</v>
      </c>
      <c r="K486" s="16"/>
      <c r="L486" s="16"/>
      <c r="M486" s="16"/>
    </row>
    <row r="487" spans="1:13" x14ac:dyDescent="0.25">
      <c r="A487" s="16"/>
      <c r="B487" s="16"/>
      <c r="C487" s="16"/>
      <c r="D487" s="33"/>
      <c r="E487" s="16"/>
      <c r="F487" s="16"/>
      <c r="G487" s="16"/>
      <c r="H487" s="16"/>
      <c r="I487" s="16"/>
      <c r="J487" s="20" t="s">
        <v>67</v>
      </c>
      <c r="K487" s="21">
        <f>J486*1</f>
        <v>1</v>
      </c>
      <c r="L487" s="19"/>
      <c r="M487" s="21">
        <f>ROUND(K487*L487,2)</f>
        <v>0</v>
      </c>
    </row>
    <row r="488" spans="1:13" ht="0.95" customHeight="1" x14ac:dyDescent="0.25">
      <c r="A488" s="22"/>
      <c r="B488" s="22"/>
      <c r="C488" s="22"/>
      <c r="D488" s="34"/>
      <c r="E488" s="22"/>
      <c r="F488" s="22"/>
      <c r="G488" s="22"/>
      <c r="H488" s="22"/>
      <c r="I488" s="22"/>
      <c r="J488" s="22"/>
      <c r="K488" s="22"/>
      <c r="L488" s="22"/>
      <c r="M488" s="22"/>
    </row>
    <row r="489" spans="1:13" x14ac:dyDescent="0.25">
      <c r="A489" s="14" t="s">
        <v>68</v>
      </c>
      <c r="B489" s="15" t="s">
        <v>22</v>
      </c>
      <c r="C489" s="15" t="s">
        <v>23</v>
      </c>
      <c r="D489" s="23" t="s">
        <v>69</v>
      </c>
      <c r="E489" s="16"/>
      <c r="F489" s="16"/>
      <c r="G489" s="16"/>
      <c r="H489" s="16"/>
      <c r="I489" s="16"/>
      <c r="J489" s="16"/>
      <c r="K489" s="17">
        <f>K492</f>
        <v>1</v>
      </c>
      <c r="L489" s="17">
        <f>L492</f>
        <v>0</v>
      </c>
      <c r="M489" s="17">
        <f>M492</f>
        <v>0</v>
      </c>
    </row>
    <row r="490" spans="1:13" ht="168.75" x14ac:dyDescent="0.25">
      <c r="A490" s="16"/>
      <c r="B490" s="16"/>
      <c r="C490" s="16"/>
      <c r="D490" s="23" t="s">
        <v>70</v>
      </c>
      <c r="E490" s="16"/>
      <c r="F490" s="16"/>
      <c r="G490" s="16"/>
      <c r="H490" s="16"/>
      <c r="I490" s="16"/>
      <c r="J490" s="16"/>
      <c r="K490" s="16"/>
      <c r="L490" s="16"/>
      <c r="M490" s="16"/>
    </row>
    <row r="491" spans="1:13" x14ac:dyDescent="0.25">
      <c r="A491" s="16"/>
      <c r="B491" s="16"/>
      <c r="C491" s="16"/>
      <c r="D491" s="33"/>
      <c r="E491" s="15" t="s">
        <v>17</v>
      </c>
      <c r="F491" s="18">
        <v>1</v>
      </c>
      <c r="G491" s="19">
        <v>0</v>
      </c>
      <c r="H491" s="19">
        <v>0</v>
      </c>
      <c r="I491" s="19">
        <v>0</v>
      </c>
      <c r="J491" s="17">
        <f>OR(F491&lt;&gt;0,G491&lt;&gt;0,H491&lt;&gt;0,I491&lt;&gt;0)*(F491 + (F491 = 0))*(G491 + (G491 = 0))*(H491 + (H491 = 0))*(I491 + (I491 = 0))</f>
        <v>1</v>
      </c>
      <c r="K491" s="16"/>
      <c r="L491" s="16"/>
      <c r="M491" s="16"/>
    </row>
    <row r="492" spans="1:13" x14ac:dyDescent="0.25">
      <c r="A492" s="16"/>
      <c r="B492" s="16"/>
      <c r="C492" s="16"/>
      <c r="D492" s="33"/>
      <c r="E492" s="16"/>
      <c r="F492" s="16"/>
      <c r="G492" s="16"/>
      <c r="H492" s="16"/>
      <c r="I492" s="16"/>
      <c r="J492" s="20" t="s">
        <v>71</v>
      </c>
      <c r="K492" s="21">
        <f>J491*1</f>
        <v>1</v>
      </c>
      <c r="L492" s="19"/>
      <c r="M492" s="21">
        <f>ROUND(K492*L492,2)</f>
        <v>0</v>
      </c>
    </row>
    <row r="493" spans="1:13" ht="0.95" customHeight="1" x14ac:dyDescent="0.25">
      <c r="A493" s="22"/>
      <c r="B493" s="22"/>
      <c r="C493" s="22"/>
      <c r="D493" s="34"/>
      <c r="E493" s="22"/>
      <c r="F493" s="22"/>
      <c r="G493" s="22"/>
      <c r="H493" s="22"/>
      <c r="I493" s="22"/>
      <c r="J493" s="22"/>
      <c r="K493" s="22"/>
      <c r="L493" s="22"/>
      <c r="M493" s="22"/>
    </row>
    <row r="494" spans="1:13" ht="22.5" x14ac:dyDescent="0.25">
      <c r="A494" s="14" t="s">
        <v>109</v>
      </c>
      <c r="B494" s="15" t="s">
        <v>22</v>
      </c>
      <c r="C494" s="15" t="s">
        <v>28</v>
      </c>
      <c r="D494" s="23" t="s">
        <v>110</v>
      </c>
      <c r="E494" s="16"/>
      <c r="F494" s="16"/>
      <c r="G494" s="16"/>
      <c r="H494" s="16"/>
      <c r="I494" s="16"/>
      <c r="J494" s="16"/>
      <c r="K494" s="17">
        <f>K498</f>
        <v>17.28</v>
      </c>
      <c r="L494" s="17">
        <f>L498</f>
        <v>0</v>
      </c>
      <c r="M494" s="17">
        <f>M498</f>
        <v>0</v>
      </c>
    </row>
    <row r="495" spans="1:13" ht="101.25" x14ac:dyDescent="0.25">
      <c r="A495" s="16"/>
      <c r="B495" s="16"/>
      <c r="C495" s="16"/>
      <c r="D495" s="23" t="s">
        <v>111</v>
      </c>
      <c r="E495" s="16"/>
      <c r="F495" s="16"/>
      <c r="G495" s="16"/>
      <c r="H495" s="16"/>
      <c r="I495" s="16"/>
      <c r="J495" s="16"/>
      <c r="K495" s="16"/>
      <c r="L495" s="16"/>
      <c r="M495" s="16"/>
    </row>
    <row r="496" spans="1:13" x14ac:dyDescent="0.25">
      <c r="A496" s="16"/>
      <c r="B496" s="16"/>
      <c r="C496" s="16"/>
      <c r="D496" s="33"/>
      <c r="E496" s="15" t="s">
        <v>17</v>
      </c>
      <c r="F496" s="18">
        <v>0</v>
      </c>
      <c r="G496" s="19">
        <v>4</v>
      </c>
      <c r="H496" s="19">
        <v>4</v>
      </c>
      <c r="I496" s="19">
        <v>0</v>
      </c>
      <c r="J496" s="17">
        <f>OR(F496&lt;&gt;0,G496&lt;&gt;0,H496&lt;&gt;0,I496&lt;&gt;0)*(F496 + (F496 = 0))*(G496 + (G496 = 0))*(H496 + (H496 = 0))*(I496 + (I496 = 0))</f>
        <v>16</v>
      </c>
      <c r="K496" s="16"/>
      <c r="L496" s="16"/>
      <c r="M496" s="16"/>
    </row>
    <row r="497" spans="1:13" x14ac:dyDescent="0.25">
      <c r="A497" s="16"/>
      <c r="B497" s="16"/>
      <c r="C497" s="16"/>
      <c r="D497" s="33"/>
      <c r="E497" s="15" t="s">
        <v>17</v>
      </c>
      <c r="F497" s="18">
        <v>0</v>
      </c>
      <c r="G497" s="19">
        <v>0.8</v>
      </c>
      <c r="H497" s="19">
        <v>1.6</v>
      </c>
      <c r="I497" s="19">
        <v>0</v>
      </c>
      <c r="J497" s="17">
        <f>OR(F497&lt;&gt;0,G497&lt;&gt;0,H497&lt;&gt;0,I497&lt;&gt;0)*(F497 + (F497 = 0))*(G497 + (G497 = 0))*(H497 + (H497 = 0))*(I497 + (I497 = 0))</f>
        <v>1.28</v>
      </c>
      <c r="K497" s="16"/>
      <c r="L497" s="16"/>
      <c r="M497" s="16"/>
    </row>
    <row r="498" spans="1:13" x14ac:dyDescent="0.25">
      <c r="A498" s="16"/>
      <c r="B498" s="16"/>
      <c r="C498" s="16"/>
      <c r="D498" s="33"/>
      <c r="E498" s="16"/>
      <c r="F498" s="16"/>
      <c r="G498" s="16"/>
      <c r="H498" s="16"/>
      <c r="I498" s="16"/>
      <c r="J498" s="20" t="s">
        <v>112</v>
      </c>
      <c r="K498" s="21">
        <f>SUM(J496:J497)*1</f>
        <v>17.28</v>
      </c>
      <c r="L498" s="19"/>
      <c r="M498" s="21">
        <f>ROUND(K498*L498,2)</f>
        <v>0</v>
      </c>
    </row>
    <row r="499" spans="1:13" ht="0.95" customHeight="1" x14ac:dyDescent="0.25">
      <c r="A499" s="22"/>
      <c r="B499" s="22"/>
      <c r="C499" s="22"/>
      <c r="D499" s="34"/>
      <c r="E499" s="22"/>
      <c r="F499" s="22"/>
      <c r="G499" s="22"/>
      <c r="H499" s="22"/>
      <c r="I499" s="22"/>
      <c r="J499" s="22"/>
      <c r="K499" s="22"/>
      <c r="L499" s="22"/>
      <c r="M499" s="22"/>
    </row>
    <row r="500" spans="1:13" x14ac:dyDescent="0.25">
      <c r="A500" s="14" t="s">
        <v>72</v>
      </c>
      <c r="B500" s="15" t="s">
        <v>22</v>
      </c>
      <c r="C500" s="15" t="s">
        <v>28</v>
      </c>
      <c r="D500" s="23" t="s">
        <v>73</v>
      </c>
      <c r="E500" s="16"/>
      <c r="F500" s="16"/>
      <c r="G500" s="16"/>
      <c r="H500" s="16"/>
      <c r="I500" s="16"/>
      <c r="J500" s="16"/>
      <c r="K500" s="17">
        <f>K504</f>
        <v>17.28</v>
      </c>
      <c r="L500" s="17">
        <f>L504</f>
        <v>0</v>
      </c>
      <c r="M500" s="17">
        <f>M504</f>
        <v>0</v>
      </c>
    </row>
    <row r="501" spans="1:13" ht="326.25" x14ac:dyDescent="0.25">
      <c r="A501" s="16"/>
      <c r="B501" s="16"/>
      <c r="C501" s="16"/>
      <c r="D501" s="23" t="s">
        <v>74</v>
      </c>
      <c r="E501" s="16"/>
      <c r="F501" s="16"/>
      <c r="G501" s="16"/>
      <c r="H501" s="16"/>
      <c r="I501" s="16"/>
      <c r="J501" s="16"/>
      <c r="K501" s="16"/>
      <c r="L501" s="16"/>
      <c r="M501" s="16"/>
    </row>
    <row r="502" spans="1:13" x14ac:dyDescent="0.25">
      <c r="A502" s="16"/>
      <c r="B502" s="16"/>
      <c r="C502" s="16"/>
      <c r="D502" s="33"/>
      <c r="E502" s="15" t="s">
        <v>17</v>
      </c>
      <c r="F502" s="18">
        <v>0</v>
      </c>
      <c r="G502" s="19">
        <v>4</v>
      </c>
      <c r="H502" s="19">
        <v>4</v>
      </c>
      <c r="I502" s="19">
        <v>0</v>
      </c>
      <c r="J502" s="17">
        <f>OR(F502&lt;&gt;0,G502&lt;&gt;0,H502&lt;&gt;0,I502&lt;&gt;0)*(F502 + (F502 = 0))*(G502 + (G502 = 0))*(H502 + (H502 = 0))*(I502 + (I502 = 0))</f>
        <v>16</v>
      </c>
      <c r="K502" s="16"/>
      <c r="L502" s="16"/>
      <c r="M502" s="16"/>
    </row>
    <row r="503" spans="1:13" x14ac:dyDescent="0.25">
      <c r="A503" s="16"/>
      <c r="B503" s="16"/>
      <c r="C503" s="16"/>
      <c r="D503" s="33"/>
      <c r="E503" s="15" t="s">
        <v>17</v>
      </c>
      <c r="F503" s="18">
        <v>0</v>
      </c>
      <c r="G503" s="19">
        <v>0.8</v>
      </c>
      <c r="H503" s="19">
        <v>1.6</v>
      </c>
      <c r="I503" s="19">
        <v>0</v>
      </c>
      <c r="J503" s="17">
        <f>OR(F503&lt;&gt;0,G503&lt;&gt;0,H503&lt;&gt;0,I503&lt;&gt;0)*(F503 + (F503 = 0))*(G503 + (G503 = 0))*(H503 + (H503 = 0))*(I503 + (I503 = 0))</f>
        <v>1.28</v>
      </c>
      <c r="K503" s="16"/>
      <c r="L503" s="16"/>
      <c r="M503" s="16"/>
    </row>
    <row r="504" spans="1:13" x14ac:dyDescent="0.25">
      <c r="A504" s="16"/>
      <c r="B504" s="16"/>
      <c r="C504" s="16"/>
      <c r="D504" s="33"/>
      <c r="E504" s="16"/>
      <c r="F504" s="16"/>
      <c r="G504" s="16"/>
      <c r="H504" s="16"/>
      <c r="I504" s="16"/>
      <c r="J504" s="20" t="s">
        <v>75</v>
      </c>
      <c r="K504" s="21">
        <f>SUM(J502:J503)*1</f>
        <v>17.28</v>
      </c>
      <c r="L504" s="19"/>
      <c r="M504" s="21">
        <f>ROUND(K504*L504,2)</f>
        <v>0</v>
      </c>
    </row>
    <row r="505" spans="1:13" ht="0.95" customHeight="1" x14ac:dyDescent="0.25">
      <c r="A505" s="22"/>
      <c r="B505" s="22"/>
      <c r="C505" s="22"/>
      <c r="D505" s="34"/>
      <c r="E505" s="22"/>
      <c r="F505" s="22"/>
      <c r="G505" s="22"/>
      <c r="H505" s="22"/>
      <c r="I505" s="22"/>
      <c r="J505" s="22"/>
      <c r="K505" s="22"/>
      <c r="L505" s="22"/>
      <c r="M505" s="22"/>
    </row>
    <row r="506" spans="1:13" x14ac:dyDescent="0.25">
      <c r="A506" s="14" t="s">
        <v>182</v>
      </c>
      <c r="B506" s="15" t="s">
        <v>22</v>
      </c>
      <c r="C506" s="15" t="s">
        <v>88</v>
      </c>
      <c r="D506" s="23" t="s">
        <v>183</v>
      </c>
      <c r="E506" s="16"/>
      <c r="F506" s="16"/>
      <c r="G506" s="16"/>
      <c r="H506" s="16"/>
      <c r="I506" s="16"/>
      <c r="J506" s="16"/>
      <c r="K506" s="17">
        <f>K510</f>
        <v>16</v>
      </c>
      <c r="L506" s="17">
        <f>L510</f>
        <v>0</v>
      </c>
      <c r="M506" s="17">
        <f>M510</f>
        <v>0</v>
      </c>
    </row>
    <row r="507" spans="1:13" ht="123.75" x14ac:dyDescent="0.25">
      <c r="A507" s="16"/>
      <c r="B507" s="16"/>
      <c r="C507" s="16"/>
      <c r="D507" s="23" t="s">
        <v>184</v>
      </c>
      <c r="E507" s="16"/>
      <c r="F507" s="16"/>
      <c r="G507" s="16"/>
      <c r="H507" s="16"/>
      <c r="I507" s="16"/>
      <c r="J507" s="16"/>
      <c r="K507" s="16"/>
      <c r="L507" s="16"/>
      <c r="M507" s="16"/>
    </row>
    <row r="508" spans="1:13" x14ac:dyDescent="0.25">
      <c r="A508" s="16"/>
      <c r="B508" s="16"/>
      <c r="C508" s="16"/>
      <c r="D508" s="33"/>
      <c r="E508" s="15" t="s">
        <v>167</v>
      </c>
      <c r="F508" s="18">
        <v>10</v>
      </c>
      <c r="G508" s="19">
        <v>0</v>
      </c>
      <c r="H508" s="19">
        <v>0</v>
      </c>
      <c r="I508" s="19">
        <v>0</v>
      </c>
      <c r="J508" s="17">
        <f>OR(F508&lt;&gt;0,G508&lt;&gt;0,H508&lt;&gt;0,I508&lt;&gt;0)*(F508 + (F508 = 0))*(G508 + (G508 = 0))*(H508 + (H508 = 0))*(I508 + (I508 = 0))</f>
        <v>10</v>
      </c>
      <c r="K508" s="16"/>
      <c r="L508" s="16"/>
      <c r="M508" s="16"/>
    </row>
    <row r="509" spans="1:13" x14ac:dyDescent="0.25">
      <c r="A509" s="16"/>
      <c r="B509" s="16"/>
      <c r="C509" s="16"/>
      <c r="D509" s="33"/>
      <c r="E509" s="15" t="s">
        <v>245</v>
      </c>
      <c r="F509" s="18">
        <v>2</v>
      </c>
      <c r="G509" s="19">
        <v>0</v>
      </c>
      <c r="H509" s="19">
        <v>0</v>
      </c>
      <c r="I509" s="19">
        <v>3</v>
      </c>
      <c r="J509" s="17">
        <f>OR(F509&lt;&gt;0,G509&lt;&gt;0,H509&lt;&gt;0,I509&lt;&gt;0)*(F509 + (F509 = 0))*(G509 + (G509 = 0))*(H509 + (H509 = 0))*(I509 + (I509 = 0))</f>
        <v>6</v>
      </c>
      <c r="K509" s="16"/>
      <c r="L509" s="16"/>
      <c r="M509" s="16"/>
    </row>
    <row r="510" spans="1:13" x14ac:dyDescent="0.25">
      <c r="A510" s="16"/>
      <c r="B510" s="16"/>
      <c r="C510" s="16"/>
      <c r="D510" s="33"/>
      <c r="E510" s="16"/>
      <c r="F510" s="16"/>
      <c r="G510" s="16"/>
      <c r="H510" s="16"/>
      <c r="I510" s="16"/>
      <c r="J510" s="20" t="s">
        <v>185</v>
      </c>
      <c r="K510" s="21">
        <f>SUM(J508:J509)*1</f>
        <v>16</v>
      </c>
      <c r="L510" s="19"/>
      <c r="M510" s="21">
        <f>ROUND(K510*L510,2)</f>
        <v>0</v>
      </c>
    </row>
    <row r="511" spans="1:13" ht="0.95" customHeight="1" x14ac:dyDescent="0.25">
      <c r="A511" s="22"/>
      <c r="B511" s="22"/>
      <c r="C511" s="22"/>
      <c r="D511" s="34"/>
      <c r="E511" s="22"/>
      <c r="F511" s="22"/>
      <c r="G511" s="22"/>
      <c r="H511" s="22"/>
      <c r="I511" s="22"/>
      <c r="J511" s="22"/>
      <c r="K511" s="22"/>
      <c r="L511" s="22"/>
      <c r="M511" s="22"/>
    </row>
    <row r="512" spans="1:13" ht="22.5" x14ac:dyDescent="0.25">
      <c r="A512" s="14" t="s">
        <v>138</v>
      </c>
      <c r="B512" s="15" t="s">
        <v>22</v>
      </c>
      <c r="C512" s="15" t="s">
        <v>88</v>
      </c>
      <c r="D512" s="23" t="s">
        <v>139</v>
      </c>
      <c r="E512" s="16"/>
      <c r="F512" s="16"/>
      <c r="G512" s="16"/>
      <c r="H512" s="16"/>
      <c r="I512" s="16"/>
      <c r="J512" s="16"/>
      <c r="K512" s="17">
        <f>K515</f>
        <v>60</v>
      </c>
      <c r="L512" s="17">
        <f>L515</f>
        <v>0</v>
      </c>
      <c r="M512" s="17">
        <f>M515</f>
        <v>0</v>
      </c>
    </row>
    <row r="513" spans="1:13" ht="123.75" x14ac:dyDescent="0.25">
      <c r="A513" s="16"/>
      <c r="B513" s="16"/>
      <c r="C513" s="16"/>
      <c r="D513" s="23" t="s">
        <v>140</v>
      </c>
      <c r="E513" s="16"/>
      <c r="F513" s="16"/>
      <c r="G513" s="16"/>
      <c r="H513" s="16"/>
      <c r="I513" s="16"/>
      <c r="J513" s="16"/>
      <c r="K513" s="16"/>
      <c r="L513" s="16"/>
      <c r="M513" s="16"/>
    </row>
    <row r="514" spans="1:13" x14ac:dyDescent="0.25">
      <c r="A514" s="16"/>
      <c r="B514" s="16"/>
      <c r="C514" s="16"/>
      <c r="D514" s="33"/>
      <c r="E514" s="15" t="s">
        <v>246</v>
      </c>
      <c r="F514" s="18">
        <v>0</v>
      </c>
      <c r="G514" s="19">
        <v>60</v>
      </c>
      <c r="H514" s="19">
        <v>0</v>
      </c>
      <c r="I514" s="19">
        <v>0</v>
      </c>
      <c r="J514" s="17">
        <f>OR(F514&lt;&gt;0,G514&lt;&gt;0,H514&lt;&gt;0,I514&lt;&gt;0)*(F514 + (F514 = 0))*(G514 + (G514 = 0))*(H514 + (H514 = 0))*(I514 + (I514 = 0))</f>
        <v>60</v>
      </c>
      <c r="K514" s="16"/>
      <c r="L514" s="16"/>
      <c r="M514" s="16"/>
    </row>
    <row r="515" spans="1:13" x14ac:dyDescent="0.25">
      <c r="A515" s="16"/>
      <c r="B515" s="16"/>
      <c r="C515" s="16"/>
      <c r="D515" s="33"/>
      <c r="E515" s="16"/>
      <c r="F515" s="16"/>
      <c r="G515" s="16"/>
      <c r="H515" s="16"/>
      <c r="I515" s="16"/>
      <c r="J515" s="20" t="s">
        <v>141</v>
      </c>
      <c r="K515" s="21">
        <f>J514*1</f>
        <v>60</v>
      </c>
      <c r="L515" s="19"/>
      <c r="M515" s="21">
        <f>ROUND(K515*L515,2)</f>
        <v>0</v>
      </c>
    </row>
    <row r="516" spans="1:13" ht="0.95" customHeight="1" x14ac:dyDescent="0.25">
      <c r="A516" s="22"/>
      <c r="B516" s="22"/>
      <c r="C516" s="22"/>
      <c r="D516" s="34"/>
      <c r="E516" s="22"/>
      <c r="F516" s="22"/>
      <c r="G516" s="22"/>
      <c r="H516" s="22"/>
      <c r="I516" s="22"/>
      <c r="J516" s="22"/>
      <c r="K516" s="22"/>
      <c r="L516" s="22"/>
      <c r="M516" s="22"/>
    </row>
    <row r="517" spans="1:13" x14ac:dyDescent="0.25">
      <c r="A517" s="14" t="s">
        <v>76</v>
      </c>
      <c r="B517" s="15" t="s">
        <v>22</v>
      </c>
      <c r="C517" s="15" t="s">
        <v>23</v>
      </c>
      <c r="D517" s="23" t="s">
        <v>77</v>
      </c>
      <c r="E517" s="16"/>
      <c r="F517" s="16"/>
      <c r="G517" s="16"/>
      <c r="H517" s="16"/>
      <c r="I517" s="16"/>
      <c r="J517" s="16"/>
      <c r="K517" s="17">
        <f>K520</f>
        <v>1</v>
      </c>
      <c r="L517" s="17">
        <f>L520</f>
        <v>0</v>
      </c>
      <c r="M517" s="17">
        <f>M520</f>
        <v>0</v>
      </c>
    </row>
    <row r="518" spans="1:13" ht="67.5" x14ac:dyDescent="0.25">
      <c r="A518" s="16"/>
      <c r="B518" s="16"/>
      <c r="C518" s="16"/>
      <c r="D518" s="23" t="s">
        <v>78</v>
      </c>
      <c r="E518" s="16"/>
      <c r="F518" s="16"/>
      <c r="G518" s="16"/>
      <c r="H518" s="16"/>
      <c r="I518" s="16"/>
      <c r="J518" s="16"/>
      <c r="K518" s="16"/>
      <c r="L518" s="16"/>
      <c r="M518" s="16"/>
    </row>
    <row r="519" spans="1:13" x14ac:dyDescent="0.25">
      <c r="A519" s="16"/>
      <c r="B519" s="16"/>
      <c r="C519" s="16"/>
      <c r="D519" s="33"/>
      <c r="E519" s="15" t="s">
        <v>17</v>
      </c>
      <c r="F519" s="18">
        <v>1</v>
      </c>
      <c r="G519" s="19">
        <v>0</v>
      </c>
      <c r="H519" s="19">
        <v>0</v>
      </c>
      <c r="I519" s="19">
        <v>0</v>
      </c>
      <c r="J519" s="17">
        <f>OR(F519&lt;&gt;0,G519&lt;&gt;0,H519&lt;&gt;0,I519&lt;&gt;0)*(F519 + (F519 = 0))*(G519 + (G519 = 0))*(H519 + (H519 = 0))*(I519 + (I519 = 0))</f>
        <v>1</v>
      </c>
      <c r="K519" s="16"/>
      <c r="L519" s="16"/>
      <c r="M519" s="16"/>
    </row>
    <row r="520" spans="1:13" x14ac:dyDescent="0.25">
      <c r="A520" s="16"/>
      <c r="B520" s="16"/>
      <c r="C520" s="16"/>
      <c r="D520" s="33"/>
      <c r="E520" s="16"/>
      <c r="F520" s="16"/>
      <c r="G520" s="16"/>
      <c r="H520" s="16"/>
      <c r="I520" s="16"/>
      <c r="J520" s="20" t="s">
        <v>79</v>
      </c>
      <c r="K520" s="21">
        <f>J519*1</f>
        <v>1</v>
      </c>
      <c r="L520" s="19"/>
      <c r="M520" s="21">
        <f>ROUND(K520*L520,2)</f>
        <v>0</v>
      </c>
    </row>
    <row r="521" spans="1:13" ht="0.95" customHeight="1" x14ac:dyDescent="0.25">
      <c r="A521" s="22"/>
      <c r="B521" s="22"/>
      <c r="C521" s="22"/>
      <c r="D521" s="34"/>
      <c r="E521" s="22"/>
      <c r="F521" s="22"/>
      <c r="G521" s="22"/>
      <c r="H521" s="22"/>
      <c r="I521" s="22"/>
      <c r="J521" s="22"/>
      <c r="K521" s="22"/>
      <c r="L521" s="22"/>
      <c r="M521" s="22"/>
    </row>
    <row r="522" spans="1:13" x14ac:dyDescent="0.25">
      <c r="A522" s="14" t="s">
        <v>142</v>
      </c>
      <c r="B522" s="15" t="s">
        <v>22</v>
      </c>
      <c r="C522" s="15" t="s">
        <v>28</v>
      </c>
      <c r="D522" s="23" t="s">
        <v>143</v>
      </c>
      <c r="E522" s="16"/>
      <c r="F522" s="16"/>
      <c r="G522" s="16"/>
      <c r="H522" s="16"/>
      <c r="I522" s="16"/>
      <c r="J522" s="16"/>
      <c r="K522" s="17">
        <f>K525</f>
        <v>10</v>
      </c>
      <c r="L522" s="17">
        <f>L525</f>
        <v>0</v>
      </c>
      <c r="M522" s="17">
        <f>M525</f>
        <v>0</v>
      </c>
    </row>
    <row r="523" spans="1:13" ht="67.5" x14ac:dyDescent="0.25">
      <c r="A523" s="16"/>
      <c r="B523" s="16"/>
      <c r="C523" s="16"/>
      <c r="D523" s="23" t="s">
        <v>144</v>
      </c>
      <c r="E523" s="16"/>
      <c r="F523" s="16"/>
      <c r="G523" s="16"/>
      <c r="H523" s="16"/>
      <c r="I523" s="16"/>
      <c r="J523" s="16"/>
      <c r="K523" s="16"/>
      <c r="L523" s="16"/>
      <c r="M523" s="16"/>
    </row>
    <row r="524" spans="1:13" x14ac:dyDescent="0.25">
      <c r="A524" s="16"/>
      <c r="B524" s="16"/>
      <c r="C524" s="16"/>
      <c r="D524" s="33"/>
      <c r="E524" s="15" t="s">
        <v>17</v>
      </c>
      <c r="F524" s="18">
        <v>10</v>
      </c>
      <c r="G524" s="19">
        <v>0</v>
      </c>
      <c r="H524" s="19">
        <v>0</v>
      </c>
      <c r="I524" s="19">
        <v>0</v>
      </c>
      <c r="J524" s="17">
        <f>OR(F524&lt;&gt;0,G524&lt;&gt;0,H524&lt;&gt;0,I524&lt;&gt;0)*(F524 + (F524 = 0))*(G524 + (G524 = 0))*(H524 + (H524 = 0))*(I524 + (I524 = 0))</f>
        <v>10</v>
      </c>
      <c r="K524" s="16"/>
      <c r="L524" s="16"/>
      <c r="M524" s="16"/>
    </row>
    <row r="525" spans="1:13" x14ac:dyDescent="0.25">
      <c r="A525" s="16"/>
      <c r="B525" s="16"/>
      <c r="C525" s="16"/>
      <c r="D525" s="33"/>
      <c r="E525" s="16"/>
      <c r="F525" s="16"/>
      <c r="G525" s="16"/>
      <c r="H525" s="16"/>
      <c r="I525" s="16"/>
      <c r="J525" s="20" t="s">
        <v>145</v>
      </c>
      <c r="K525" s="21">
        <f>J524*1</f>
        <v>10</v>
      </c>
      <c r="L525" s="19"/>
      <c r="M525" s="21">
        <f>ROUND(K525*L525,2)</f>
        <v>0</v>
      </c>
    </row>
    <row r="526" spans="1:13" ht="0.95" customHeight="1" x14ac:dyDescent="0.25">
      <c r="A526" s="22"/>
      <c r="B526" s="22"/>
      <c r="C526" s="22"/>
      <c r="D526" s="34"/>
      <c r="E526" s="22"/>
      <c r="F526" s="22"/>
      <c r="G526" s="22"/>
      <c r="H526" s="22"/>
      <c r="I526" s="22"/>
      <c r="J526" s="22"/>
      <c r="K526" s="22"/>
      <c r="L526" s="22"/>
      <c r="M526" s="22"/>
    </row>
    <row r="527" spans="1:13" x14ac:dyDescent="0.25">
      <c r="A527" s="16"/>
      <c r="B527" s="16"/>
      <c r="C527" s="16"/>
      <c r="D527" s="33"/>
      <c r="E527" s="16"/>
      <c r="F527" s="16"/>
      <c r="G527" s="16"/>
      <c r="H527" s="16"/>
      <c r="I527" s="16"/>
      <c r="J527" s="20" t="s">
        <v>247</v>
      </c>
      <c r="K527" s="19">
        <v>1</v>
      </c>
      <c r="L527" s="21">
        <f>M387+M392+M397+M402+M407+M412+M417+M423+M429+M434+M440+M446+M452+M457+M462+M467+M472+M479+M484+M489+M494+M500+M506+M512+M517+M522</f>
        <v>0</v>
      </c>
      <c r="M527" s="21">
        <f>ROUND(K527*L527,2)</f>
        <v>0</v>
      </c>
    </row>
    <row r="528" spans="1:13" ht="0.95" customHeight="1" x14ac:dyDescent="0.25">
      <c r="A528" s="22"/>
      <c r="B528" s="22"/>
      <c r="C528" s="22"/>
      <c r="D528" s="34"/>
      <c r="E528" s="22"/>
      <c r="F528" s="22"/>
      <c r="G528" s="22"/>
      <c r="H528" s="22"/>
      <c r="I528" s="22"/>
      <c r="J528" s="22"/>
      <c r="K528" s="22"/>
      <c r="L528" s="22"/>
      <c r="M528" s="22"/>
    </row>
    <row r="529" spans="1:13" x14ac:dyDescent="0.25">
      <c r="A529" s="16"/>
      <c r="B529" s="16"/>
      <c r="C529" s="16"/>
      <c r="D529" s="33"/>
      <c r="E529" s="16"/>
      <c r="F529" s="16"/>
      <c r="G529" s="16"/>
      <c r="H529" s="16"/>
      <c r="I529" s="16"/>
      <c r="J529" s="20" t="s">
        <v>248</v>
      </c>
      <c r="K529" s="24">
        <v>1</v>
      </c>
      <c r="L529" s="21">
        <f>M5+M73+M207+M306+M386</f>
        <v>0</v>
      </c>
      <c r="M529" s="21">
        <f>ROUND(K529*L529,2)</f>
        <v>0</v>
      </c>
    </row>
    <row r="530" spans="1:13" ht="0.95" customHeight="1" x14ac:dyDescent="0.25">
      <c r="A530" s="22"/>
      <c r="B530" s="22"/>
      <c r="C530" s="22"/>
      <c r="D530" s="34"/>
      <c r="E530" s="22"/>
      <c r="F530" s="22"/>
      <c r="G530" s="22"/>
      <c r="H530" s="22"/>
      <c r="I530" s="22"/>
      <c r="J530" s="22"/>
      <c r="K530" s="22"/>
      <c r="L530" s="22"/>
      <c r="M530" s="22"/>
    </row>
    <row r="531" spans="1:13" x14ac:dyDescent="0.25">
      <c r="A531" s="6" t="s">
        <v>249</v>
      </c>
      <c r="B531" s="7" t="s">
        <v>16</v>
      </c>
      <c r="C531" s="6" t="s">
        <v>17</v>
      </c>
      <c r="D531" s="31" t="s">
        <v>250</v>
      </c>
      <c r="E531" s="8"/>
      <c r="F531" s="8"/>
      <c r="G531" s="8"/>
      <c r="H531" s="8"/>
      <c r="I531" s="8"/>
      <c r="J531" s="8"/>
      <c r="K531" s="9">
        <f>K657</f>
        <v>1</v>
      </c>
      <c r="L531" s="10">
        <f>L657</f>
        <v>0</v>
      </c>
      <c r="M531" s="10">
        <f>M657</f>
        <v>0</v>
      </c>
    </row>
    <row r="532" spans="1:13" ht="22.5" x14ac:dyDescent="0.25">
      <c r="A532" s="14" t="s">
        <v>251</v>
      </c>
      <c r="B532" s="15" t="s">
        <v>22</v>
      </c>
      <c r="C532" s="15" t="s">
        <v>23</v>
      </c>
      <c r="D532" s="23" t="s">
        <v>252</v>
      </c>
      <c r="E532" s="16"/>
      <c r="F532" s="16"/>
      <c r="G532" s="16"/>
      <c r="H532" s="16"/>
      <c r="I532" s="16"/>
      <c r="J532" s="16"/>
      <c r="K532" s="17">
        <f>K540</f>
        <v>30</v>
      </c>
      <c r="L532" s="17">
        <f>L540</f>
        <v>0</v>
      </c>
      <c r="M532" s="17">
        <f>M540</f>
        <v>0</v>
      </c>
    </row>
    <row r="533" spans="1:13" ht="135" x14ac:dyDescent="0.25">
      <c r="A533" s="16"/>
      <c r="B533" s="16"/>
      <c r="C533" s="16"/>
      <c r="D533" s="23" t="s">
        <v>253</v>
      </c>
      <c r="E533" s="16"/>
      <c r="F533" s="16"/>
      <c r="G533" s="16"/>
      <c r="H533" s="16"/>
      <c r="I533" s="16"/>
      <c r="J533" s="16"/>
      <c r="K533" s="16"/>
      <c r="L533" s="16"/>
      <c r="M533" s="16"/>
    </row>
    <row r="534" spans="1:13" x14ac:dyDescent="0.25">
      <c r="A534" s="16"/>
      <c r="B534" s="16"/>
      <c r="C534" s="16"/>
      <c r="D534" s="33"/>
      <c r="E534" s="15" t="s">
        <v>17</v>
      </c>
      <c r="F534" s="18">
        <v>4</v>
      </c>
      <c r="G534" s="19">
        <v>0</v>
      </c>
      <c r="H534" s="19">
        <v>0</v>
      </c>
      <c r="I534" s="19">
        <v>0</v>
      </c>
      <c r="J534" s="17">
        <f>OR(F534&lt;&gt;0,G534&lt;&gt;0,H534&lt;&gt;0,I534&lt;&gt;0)*(F534 + (F534 = 0))*(G534 + (G534 = 0))*(H534 + (H534 = 0))*(I534 + (I534 = 0))</f>
        <v>4</v>
      </c>
      <c r="K534" s="16"/>
      <c r="L534" s="16"/>
      <c r="M534" s="16"/>
    </row>
    <row r="535" spans="1:13" x14ac:dyDescent="0.25">
      <c r="A535" s="16"/>
      <c r="B535" s="16"/>
      <c r="C535" s="16"/>
      <c r="D535" s="33"/>
      <c r="E535" s="15" t="s">
        <v>17</v>
      </c>
      <c r="F535" s="18">
        <v>8</v>
      </c>
      <c r="G535" s="19">
        <v>0</v>
      </c>
      <c r="H535" s="19">
        <v>0</v>
      </c>
      <c r="I535" s="19">
        <v>0</v>
      </c>
      <c r="J535" s="17">
        <f>OR(F535&lt;&gt;0,G535&lt;&gt;0,H535&lt;&gt;0,I535&lt;&gt;0)*(F535 + (F535 = 0))*(G535 + (G535 = 0))*(H535 + (H535 = 0))*(I535 + (I535 = 0))</f>
        <v>8</v>
      </c>
      <c r="K535" s="16"/>
      <c r="L535" s="16"/>
      <c r="M535" s="16"/>
    </row>
    <row r="536" spans="1:13" x14ac:dyDescent="0.25">
      <c r="A536" s="16"/>
      <c r="B536" s="16"/>
      <c r="C536" s="16"/>
      <c r="D536" s="33"/>
      <c r="E536" s="15" t="s">
        <v>17</v>
      </c>
      <c r="F536" s="18">
        <v>4</v>
      </c>
      <c r="G536" s="19">
        <v>0</v>
      </c>
      <c r="H536" s="19">
        <v>0</v>
      </c>
      <c r="I536" s="19">
        <v>0</v>
      </c>
      <c r="J536" s="17">
        <f>OR(F536&lt;&gt;0,G536&lt;&gt;0,H536&lt;&gt;0,I536&lt;&gt;0)*(F536 + (F536 = 0))*(G536 + (G536 = 0))*(H536 + (H536 = 0))*(I536 + (I536 = 0))</f>
        <v>4</v>
      </c>
      <c r="K536" s="16"/>
      <c r="L536" s="16"/>
      <c r="M536" s="16"/>
    </row>
    <row r="537" spans="1:13" x14ac:dyDescent="0.25">
      <c r="A537" s="16"/>
      <c r="B537" s="16"/>
      <c r="C537" s="16"/>
      <c r="D537" s="33"/>
      <c r="E537" s="15" t="s">
        <v>17</v>
      </c>
      <c r="F537" s="18">
        <v>4</v>
      </c>
      <c r="G537" s="19">
        <v>0</v>
      </c>
      <c r="H537" s="19">
        <v>0</v>
      </c>
      <c r="I537" s="19">
        <v>0</v>
      </c>
      <c r="J537" s="17">
        <f>OR(F537&lt;&gt;0,G537&lt;&gt;0,H537&lt;&gt;0,I537&lt;&gt;0)*(F537 + (F537 = 0))*(G537 + (G537 = 0))*(H537 + (H537 = 0))*(I537 + (I537 = 0))</f>
        <v>4</v>
      </c>
      <c r="K537" s="16"/>
      <c r="L537" s="16"/>
      <c r="M537" s="16"/>
    </row>
    <row r="538" spans="1:13" x14ac:dyDescent="0.25">
      <c r="A538" s="16"/>
      <c r="B538" s="16"/>
      <c r="C538" s="16"/>
      <c r="D538" s="33"/>
      <c r="E538" s="15" t="s">
        <v>17</v>
      </c>
      <c r="F538" s="18">
        <v>4</v>
      </c>
      <c r="G538" s="19">
        <v>0</v>
      </c>
      <c r="H538" s="19">
        <v>0</v>
      </c>
      <c r="I538" s="19">
        <v>0</v>
      </c>
      <c r="J538" s="17">
        <f>OR(F538&lt;&gt;0,G538&lt;&gt;0,H538&lt;&gt;0,I538&lt;&gt;0)*(F538 + (F538 = 0))*(G538 + (G538 = 0))*(H538 + (H538 = 0))*(I538 + (I538 = 0))</f>
        <v>4</v>
      </c>
      <c r="K538" s="16"/>
      <c r="L538" s="16"/>
      <c r="M538" s="16"/>
    </row>
    <row r="539" spans="1:13" x14ac:dyDescent="0.25">
      <c r="A539" s="16"/>
      <c r="B539" s="16"/>
      <c r="C539" s="16"/>
      <c r="D539" s="33"/>
      <c r="E539" s="15" t="s">
        <v>17</v>
      </c>
      <c r="F539" s="18">
        <v>6</v>
      </c>
      <c r="G539" s="19">
        <v>0</v>
      </c>
      <c r="H539" s="19">
        <v>0</v>
      </c>
      <c r="I539" s="19">
        <v>0</v>
      </c>
      <c r="J539" s="17">
        <f>OR(F539&lt;&gt;0,G539&lt;&gt;0,H539&lt;&gt;0,I539&lt;&gt;0)*(F539 + (F539 = 0))*(G539 + (G539 = 0))*(H539 + (H539 = 0))*(I539 + (I539 = 0))</f>
        <v>6</v>
      </c>
      <c r="K539" s="16"/>
      <c r="L539" s="16"/>
      <c r="M539" s="16"/>
    </row>
    <row r="540" spans="1:13" x14ac:dyDescent="0.25">
      <c r="A540" s="16"/>
      <c r="B540" s="16"/>
      <c r="C540" s="16"/>
      <c r="D540" s="33"/>
      <c r="E540" s="16"/>
      <c r="F540" s="16"/>
      <c r="G540" s="16"/>
      <c r="H540" s="16"/>
      <c r="I540" s="16"/>
      <c r="J540" s="20" t="s">
        <v>254</v>
      </c>
      <c r="K540" s="21">
        <f>SUM(J534:J539)</f>
        <v>30</v>
      </c>
      <c r="L540" s="19"/>
      <c r="M540" s="21">
        <f>ROUND(K540*L540,2)</f>
        <v>0</v>
      </c>
    </row>
    <row r="541" spans="1:13" ht="0.95" customHeight="1" x14ac:dyDescent="0.25">
      <c r="A541" s="22"/>
      <c r="B541" s="22"/>
      <c r="C541" s="22"/>
      <c r="D541" s="34"/>
      <c r="E541" s="22"/>
      <c r="F541" s="22"/>
      <c r="G541" s="22"/>
      <c r="H541" s="22"/>
      <c r="I541" s="22"/>
      <c r="J541" s="22"/>
      <c r="K541" s="22"/>
      <c r="L541" s="22"/>
      <c r="M541" s="22"/>
    </row>
    <row r="542" spans="1:13" ht="22.5" x14ac:dyDescent="0.25">
      <c r="A542" s="14" t="s">
        <v>255</v>
      </c>
      <c r="B542" s="15" t="s">
        <v>22</v>
      </c>
      <c r="C542" s="15" t="s">
        <v>23</v>
      </c>
      <c r="D542" s="23" t="s">
        <v>256</v>
      </c>
      <c r="E542" s="16"/>
      <c r="F542" s="16"/>
      <c r="G542" s="16"/>
      <c r="H542" s="16"/>
      <c r="I542" s="16"/>
      <c r="J542" s="16"/>
      <c r="K542" s="17">
        <f>K550</f>
        <v>30</v>
      </c>
      <c r="L542" s="17">
        <f>L550</f>
        <v>0</v>
      </c>
      <c r="M542" s="17">
        <f>M550</f>
        <v>0</v>
      </c>
    </row>
    <row r="543" spans="1:13" ht="45" x14ac:dyDescent="0.25">
      <c r="A543" s="16"/>
      <c r="B543" s="16"/>
      <c r="C543" s="16"/>
      <c r="D543" s="23" t="s">
        <v>257</v>
      </c>
      <c r="E543" s="16"/>
      <c r="F543" s="16"/>
      <c r="G543" s="16"/>
      <c r="H543" s="16"/>
      <c r="I543" s="16"/>
      <c r="J543" s="16"/>
      <c r="K543" s="16"/>
      <c r="L543" s="16"/>
      <c r="M543" s="16"/>
    </row>
    <row r="544" spans="1:13" x14ac:dyDescent="0.25">
      <c r="A544" s="16"/>
      <c r="B544" s="16"/>
      <c r="C544" s="16"/>
      <c r="D544" s="33"/>
      <c r="E544" s="15" t="s">
        <v>17</v>
      </c>
      <c r="F544" s="18">
        <v>4</v>
      </c>
      <c r="G544" s="19">
        <v>0</v>
      </c>
      <c r="H544" s="19">
        <v>0</v>
      </c>
      <c r="I544" s="19">
        <v>0</v>
      </c>
      <c r="J544" s="17">
        <f>OR(F544&lt;&gt;0,G544&lt;&gt;0,H544&lt;&gt;0,I544&lt;&gt;0)*(F544 + (F544 = 0))*(G544 + (G544 = 0))*(H544 + (H544 = 0))*(I544 + (I544 = 0))</f>
        <v>4</v>
      </c>
      <c r="K544" s="16"/>
      <c r="L544" s="16"/>
      <c r="M544" s="16"/>
    </row>
    <row r="545" spans="1:13" x14ac:dyDescent="0.25">
      <c r="A545" s="16"/>
      <c r="B545" s="16"/>
      <c r="C545" s="16"/>
      <c r="D545" s="33"/>
      <c r="E545" s="15" t="s">
        <v>17</v>
      </c>
      <c r="F545" s="18">
        <v>8</v>
      </c>
      <c r="G545" s="19">
        <v>0</v>
      </c>
      <c r="H545" s="19">
        <v>0</v>
      </c>
      <c r="I545" s="19">
        <v>0</v>
      </c>
      <c r="J545" s="17">
        <f>OR(F545&lt;&gt;0,G545&lt;&gt;0,H545&lt;&gt;0,I545&lt;&gt;0)*(F545 + (F545 = 0))*(G545 + (G545 = 0))*(H545 + (H545 = 0))*(I545 + (I545 = 0))</f>
        <v>8</v>
      </c>
      <c r="K545" s="16"/>
      <c r="L545" s="16"/>
      <c r="M545" s="16"/>
    </row>
    <row r="546" spans="1:13" x14ac:dyDescent="0.25">
      <c r="A546" s="16"/>
      <c r="B546" s="16"/>
      <c r="C546" s="16"/>
      <c r="D546" s="33"/>
      <c r="E546" s="15" t="s">
        <v>17</v>
      </c>
      <c r="F546" s="18">
        <v>4</v>
      </c>
      <c r="G546" s="19">
        <v>0</v>
      </c>
      <c r="H546" s="19">
        <v>0</v>
      </c>
      <c r="I546" s="19">
        <v>0</v>
      </c>
      <c r="J546" s="17">
        <f>OR(F546&lt;&gt;0,G546&lt;&gt;0,H546&lt;&gt;0,I546&lt;&gt;0)*(F546 + (F546 = 0))*(G546 + (G546 = 0))*(H546 + (H546 = 0))*(I546 + (I546 = 0))</f>
        <v>4</v>
      </c>
      <c r="K546" s="16"/>
      <c r="L546" s="16"/>
      <c r="M546" s="16"/>
    </row>
    <row r="547" spans="1:13" x14ac:dyDescent="0.25">
      <c r="A547" s="16"/>
      <c r="B547" s="16"/>
      <c r="C547" s="16"/>
      <c r="D547" s="33"/>
      <c r="E547" s="15" t="s">
        <v>17</v>
      </c>
      <c r="F547" s="18">
        <v>4</v>
      </c>
      <c r="G547" s="19">
        <v>0</v>
      </c>
      <c r="H547" s="19">
        <v>0</v>
      </c>
      <c r="I547" s="19">
        <v>0</v>
      </c>
      <c r="J547" s="17">
        <f>OR(F547&lt;&gt;0,G547&lt;&gt;0,H547&lt;&gt;0,I547&lt;&gt;0)*(F547 + (F547 = 0))*(G547 + (G547 = 0))*(H547 + (H547 = 0))*(I547 + (I547 = 0))</f>
        <v>4</v>
      </c>
      <c r="K547" s="16"/>
      <c r="L547" s="16"/>
      <c r="M547" s="16"/>
    </row>
    <row r="548" spans="1:13" x14ac:dyDescent="0.25">
      <c r="A548" s="16"/>
      <c r="B548" s="16"/>
      <c r="C548" s="16"/>
      <c r="D548" s="33"/>
      <c r="E548" s="15" t="s">
        <v>17</v>
      </c>
      <c r="F548" s="18">
        <v>4</v>
      </c>
      <c r="G548" s="19">
        <v>0</v>
      </c>
      <c r="H548" s="19">
        <v>0</v>
      </c>
      <c r="I548" s="19">
        <v>0</v>
      </c>
      <c r="J548" s="17">
        <f>OR(F548&lt;&gt;0,G548&lt;&gt;0,H548&lt;&gt;0,I548&lt;&gt;0)*(F548 + (F548 = 0))*(G548 + (G548 = 0))*(H548 + (H548 = 0))*(I548 + (I548 = 0))</f>
        <v>4</v>
      </c>
      <c r="K548" s="16"/>
      <c r="L548" s="16"/>
      <c r="M548" s="16"/>
    </row>
    <row r="549" spans="1:13" x14ac:dyDescent="0.25">
      <c r="A549" s="16"/>
      <c r="B549" s="16"/>
      <c r="C549" s="16"/>
      <c r="D549" s="33"/>
      <c r="E549" s="15" t="s">
        <v>17</v>
      </c>
      <c r="F549" s="18">
        <v>6</v>
      </c>
      <c r="G549" s="19">
        <v>0</v>
      </c>
      <c r="H549" s="19">
        <v>0</v>
      </c>
      <c r="I549" s="19">
        <v>0</v>
      </c>
      <c r="J549" s="17">
        <f>OR(F549&lt;&gt;0,G549&lt;&gt;0,H549&lt;&gt;0,I549&lt;&gt;0)*(F549 + (F549 = 0))*(G549 + (G549 = 0))*(H549 + (H549 = 0))*(I549 + (I549 = 0))</f>
        <v>6</v>
      </c>
      <c r="K549" s="16"/>
      <c r="L549" s="16"/>
      <c r="M549" s="16"/>
    </row>
    <row r="550" spans="1:13" x14ac:dyDescent="0.25">
      <c r="A550" s="16"/>
      <c r="B550" s="16"/>
      <c r="C550" s="16"/>
      <c r="D550" s="33"/>
      <c r="E550" s="16"/>
      <c r="F550" s="16"/>
      <c r="G550" s="16"/>
      <c r="H550" s="16"/>
      <c r="I550" s="16"/>
      <c r="J550" s="20" t="s">
        <v>258</v>
      </c>
      <c r="K550" s="21">
        <f>SUM(J544:J549)</f>
        <v>30</v>
      </c>
      <c r="L550" s="19"/>
      <c r="M550" s="21">
        <f>ROUND(K550*L550,2)</f>
        <v>0</v>
      </c>
    </row>
    <row r="551" spans="1:13" ht="0.95" customHeight="1" x14ac:dyDescent="0.25">
      <c r="A551" s="22"/>
      <c r="B551" s="22"/>
      <c r="C551" s="22"/>
      <c r="D551" s="34"/>
      <c r="E551" s="22"/>
      <c r="F551" s="22"/>
      <c r="G551" s="22"/>
      <c r="H551" s="22"/>
      <c r="I551" s="22"/>
      <c r="J551" s="22"/>
      <c r="K551" s="22"/>
      <c r="L551" s="22"/>
      <c r="M551" s="22"/>
    </row>
    <row r="552" spans="1:13" ht="22.5" x14ac:dyDescent="0.25">
      <c r="A552" s="14" t="s">
        <v>259</v>
      </c>
      <c r="B552" s="15" t="s">
        <v>22</v>
      </c>
      <c r="C552" s="15" t="s">
        <v>23</v>
      </c>
      <c r="D552" s="23" t="s">
        <v>260</v>
      </c>
      <c r="E552" s="16"/>
      <c r="F552" s="16"/>
      <c r="G552" s="16"/>
      <c r="H552" s="16"/>
      <c r="I552" s="16"/>
      <c r="J552" s="16"/>
      <c r="K552" s="17">
        <f>K560</f>
        <v>30</v>
      </c>
      <c r="L552" s="17">
        <f>L560</f>
        <v>0</v>
      </c>
      <c r="M552" s="17">
        <f>M560</f>
        <v>0</v>
      </c>
    </row>
    <row r="553" spans="1:13" ht="33.75" x14ac:dyDescent="0.25">
      <c r="A553" s="16"/>
      <c r="B553" s="16"/>
      <c r="C553" s="16"/>
      <c r="D553" s="23" t="s">
        <v>261</v>
      </c>
      <c r="E553" s="16"/>
      <c r="F553" s="16"/>
      <c r="G553" s="16"/>
      <c r="H553" s="16"/>
      <c r="I553" s="16"/>
      <c r="J553" s="16"/>
      <c r="K553" s="16"/>
      <c r="L553" s="16"/>
      <c r="M553" s="16"/>
    </row>
    <row r="554" spans="1:13" x14ac:dyDescent="0.25">
      <c r="A554" s="16"/>
      <c r="B554" s="16"/>
      <c r="C554" s="16"/>
      <c r="D554" s="33"/>
      <c r="E554" s="15" t="s">
        <v>17</v>
      </c>
      <c r="F554" s="18">
        <v>4</v>
      </c>
      <c r="G554" s="25">
        <v>0</v>
      </c>
      <c r="H554" s="25">
        <v>0</v>
      </c>
      <c r="I554" s="25">
        <v>0</v>
      </c>
      <c r="J554" s="26">
        <f>OR(F554&lt;&gt;0,G554&lt;&gt;0,H554&lt;&gt;0,I554&lt;&gt;0)*(F554 + (F554 = 0))*(G554 + (G554 = 0))*(H554 + (H554 = 0))*(I554 + (I554 = 0))</f>
        <v>4</v>
      </c>
      <c r="K554" s="16"/>
      <c r="L554" s="16"/>
      <c r="M554" s="16"/>
    </row>
    <row r="555" spans="1:13" x14ac:dyDescent="0.25">
      <c r="A555" s="16"/>
      <c r="B555" s="16"/>
      <c r="C555" s="16"/>
      <c r="D555" s="33"/>
      <c r="E555" s="15" t="s">
        <v>17</v>
      </c>
      <c r="F555" s="18">
        <v>8</v>
      </c>
      <c r="G555" s="25">
        <v>0</v>
      </c>
      <c r="H555" s="25">
        <v>0</v>
      </c>
      <c r="I555" s="25">
        <v>0</v>
      </c>
      <c r="J555" s="26">
        <f>OR(F555&lt;&gt;0,G555&lt;&gt;0,H555&lt;&gt;0,I555&lt;&gt;0)*(F555 + (F555 = 0))*(G555 + (G555 = 0))*(H555 + (H555 = 0))*(I555 + (I555 = 0))</f>
        <v>8</v>
      </c>
      <c r="K555" s="16"/>
      <c r="L555" s="16"/>
      <c r="M555" s="16"/>
    </row>
    <row r="556" spans="1:13" x14ac:dyDescent="0.25">
      <c r="A556" s="16"/>
      <c r="B556" s="16"/>
      <c r="C556" s="16"/>
      <c r="D556" s="33"/>
      <c r="E556" s="15" t="s">
        <v>17</v>
      </c>
      <c r="F556" s="18">
        <v>4</v>
      </c>
      <c r="G556" s="25">
        <v>0</v>
      </c>
      <c r="H556" s="25">
        <v>0</v>
      </c>
      <c r="I556" s="25">
        <v>0</v>
      </c>
      <c r="J556" s="26">
        <f>OR(F556&lt;&gt;0,G556&lt;&gt;0,H556&lt;&gt;0,I556&lt;&gt;0)*(F556 + (F556 = 0))*(G556 + (G556 = 0))*(H556 + (H556 = 0))*(I556 + (I556 = 0))</f>
        <v>4</v>
      </c>
      <c r="K556" s="16"/>
      <c r="L556" s="16"/>
      <c r="M556" s="16"/>
    </row>
    <row r="557" spans="1:13" x14ac:dyDescent="0.25">
      <c r="A557" s="16"/>
      <c r="B557" s="16"/>
      <c r="C557" s="16"/>
      <c r="D557" s="33"/>
      <c r="E557" s="15" t="s">
        <v>17</v>
      </c>
      <c r="F557" s="18">
        <v>4</v>
      </c>
      <c r="G557" s="25">
        <v>0</v>
      </c>
      <c r="H557" s="25">
        <v>0</v>
      </c>
      <c r="I557" s="25">
        <v>0</v>
      </c>
      <c r="J557" s="26">
        <f>OR(F557&lt;&gt;0,G557&lt;&gt;0,H557&lt;&gt;0,I557&lt;&gt;0)*(F557 + (F557 = 0))*(G557 + (G557 = 0))*(H557 + (H557 = 0))*(I557 + (I557 = 0))</f>
        <v>4</v>
      </c>
      <c r="K557" s="16"/>
      <c r="L557" s="16"/>
      <c r="M557" s="16"/>
    </row>
    <row r="558" spans="1:13" x14ac:dyDescent="0.25">
      <c r="A558" s="16"/>
      <c r="B558" s="16"/>
      <c r="C558" s="16"/>
      <c r="D558" s="33"/>
      <c r="E558" s="15" t="s">
        <v>17</v>
      </c>
      <c r="F558" s="18">
        <v>4</v>
      </c>
      <c r="G558" s="25">
        <v>0</v>
      </c>
      <c r="H558" s="25">
        <v>0</v>
      </c>
      <c r="I558" s="25">
        <v>0</v>
      </c>
      <c r="J558" s="26">
        <f>OR(F558&lt;&gt;0,G558&lt;&gt;0,H558&lt;&gt;0,I558&lt;&gt;0)*(F558 + (F558 = 0))*(G558 + (G558 = 0))*(H558 + (H558 = 0))*(I558 + (I558 = 0))</f>
        <v>4</v>
      </c>
      <c r="K558" s="16"/>
      <c r="L558" s="16"/>
      <c r="M558" s="16"/>
    </row>
    <row r="559" spans="1:13" x14ac:dyDescent="0.25">
      <c r="A559" s="16"/>
      <c r="B559" s="16"/>
      <c r="C559" s="16"/>
      <c r="D559" s="33"/>
      <c r="E559" s="15" t="s">
        <v>17</v>
      </c>
      <c r="F559" s="18">
        <v>6</v>
      </c>
      <c r="G559" s="25">
        <v>0</v>
      </c>
      <c r="H559" s="25">
        <v>0</v>
      </c>
      <c r="I559" s="25">
        <v>0</v>
      </c>
      <c r="J559" s="26">
        <f>OR(F559&lt;&gt;0,G559&lt;&gt;0,H559&lt;&gt;0,I559&lt;&gt;0)*(F559 + (F559 = 0))*(G559 + (G559 = 0))*(H559 + (H559 = 0))*(I559 + (I559 = 0))</f>
        <v>6</v>
      </c>
      <c r="K559" s="16"/>
      <c r="L559" s="16"/>
      <c r="M559" s="16"/>
    </row>
    <row r="560" spans="1:13" x14ac:dyDescent="0.25">
      <c r="A560" s="16"/>
      <c r="B560" s="16"/>
      <c r="C560" s="16"/>
      <c r="D560" s="33"/>
      <c r="E560" s="16"/>
      <c r="F560" s="16"/>
      <c r="G560" s="16"/>
      <c r="H560" s="16"/>
      <c r="I560" s="16"/>
      <c r="J560" s="20" t="s">
        <v>262</v>
      </c>
      <c r="K560" s="21">
        <f>SUM(J554:J559)</f>
        <v>30</v>
      </c>
      <c r="L560" s="19"/>
      <c r="M560" s="21">
        <f>ROUND(K560*L560,2)</f>
        <v>0</v>
      </c>
    </row>
    <row r="561" spans="1:13" ht="0.95" customHeight="1" x14ac:dyDescent="0.25">
      <c r="A561" s="22"/>
      <c r="B561" s="22"/>
      <c r="C561" s="22"/>
      <c r="D561" s="34"/>
      <c r="E561" s="22"/>
      <c r="F561" s="22"/>
      <c r="G561" s="22"/>
      <c r="H561" s="22"/>
      <c r="I561" s="22"/>
      <c r="J561" s="22"/>
      <c r="K561" s="22"/>
      <c r="L561" s="22"/>
      <c r="M561" s="22"/>
    </row>
    <row r="562" spans="1:13" ht="22.5" x14ac:dyDescent="0.25">
      <c r="A562" s="14" t="s">
        <v>263</v>
      </c>
      <c r="B562" s="15" t="s">
        <v>22</v>
      </c>
      <c r="C562" s="15" t="s">
        <v>88</v>
      </c>
      <c r="D562" s="23" t="s">
        <v>264</v>
      </c>
      <c r="E562" s="16"/>
      <c r="F562" s="16"/>
      <c r="G562" s="16"/>
      <c r="H562" s="16"/>
      <c r="I562" s="16"/>
      <c r="J562" s="16"/>
      <c r="K562" s="17">
        <f>K570</f>
        <v>2000</v>
      </c>
      <c r="L562" s="17">
        <f>L570</f>
        <v>0</v>
      </c>
      <c r="M562" s="17">
        <f>M570</f>
        <v>0</v>
      </c>
    </row>
    <row r="563" spans="1:13" ht="78.75" x14ac:dyDescent="0.25">
      <c r="A563" s="16"/>
      <c r="B563" s="16"/>
      <c r="C563" s="16"/>
      <c r="D563" s="23" t="s">
        <v>265</v>
      </c>
      <c r="E563" s="16"/>
      <c r="F563" s="16"/>
      <c r="G563" s="16"/>
      <c r="H563" s="16"/>
      <c r="I563" s="16"/>
      <c r="J563" s="16"/>
      <c r="K563" s="16"/>
      <c r="L563" s="16"/>
      <c r="M563" s="16"/>
    </row>
    <row r="564" spans="1:13" x14ac:dyDescent="0.25">
      <c r="A564" s="16"/>
      <c r="B564" s="16"/>
      <c r="C564" s="16"/>
      <c r="D564" s="33"/>
      <c r="E564" s="15" t="s">
        <v>17</v>
      </c>
      <c r="F564" s="18">
        <v>4</v>
      </c>
      <c r="G564" s="25">
        <v>50</v>
      </c>
      <c r="H564" s="25">
        <v>0</v>
      </c>
      <c r="I564" s="25">
        <v>0</v>
      </c>
      <c r="J564" s="26">
        <f>OR(F564&lt;&gt;0,G564&lt;&gt;0,H564&lt;&gt;0,I564&lt;&gt;0)*(F564 + (F564 = 0))*(G564 + (G564 = 0))*(H564 + (H564 = 0))*(I564 + (I564 = 0))</f>
        <v>200</v>
      </c>
      <c r="K564" s="16"/>
      <c r="L564" s="16"/>
      <c r="M564" s="16"/>
    </row>
    <row r="565" spans="1:13" x14ac:dyDescent="0.25">
      <c r="A565" s="16"/>
      <c r="B565" s="16"/>
      <c r="C565" s="16"/>
      <c r="D565" s="33"/>
      <c r="E565" s="15" t="s">
        <v>17</v>
      </c>
      <c r="F565" s="18">
        <v>8</v>
      </c>
      <c r="G565" s="25">
        <v>50</v>
      </c>
      <c r="H565" s="25">
        <v>0</v>
      </c>
      <c r="I565" s="25">
        <v>0</v>
      </c>
      <c r="J565" s="26">
        <f>OR(F565&lt;&gt;0,G565&lt;&gt;0,H565&lt;&gt;0,I565&lt;&gt;0)*(F565 + (F565 = 0))*(G565 + (G565 = 0))*(H565 + (H565 = 0))*(I565 + (I565 = 0))</f>
        <v>400</v>
      </c>
      <c r="K565" s="16"/>
      <c r="L565" s="16"/>
      <c r="M565" s="16"/>
    </row>
    <row r="566" spans="1:13" x14ac:dyDescent="0.25">
      <c r="A566" s="16"/>
      <c r="B566" s="16"/>
      <c r="C566" s="16"/>
      <c r="D566" s="33"/>
      <c r="E566" s="15" t="s">
        <v>17</v>
      </c>
      <c r="F566" s="18">
        <v>4</v>
      </c>
      <c r="G566" s="25">
        <v>50</v>
      </c>
      <c r="H566" s="25">
        <v>0</v>
      </c>
      <c r="I566" s="25">
        <v>0</v>
      </c>
      <c r="J566" s="26">
        <f>OR(F566&lt;&gt;0,G566&lt;&gt;0,H566&lt;&gt;0,I566&lt;&gt;0)*(F566 + (F566 = 0))*(G566 + (G566 = 0))*(H566 + (H566 = 0))*(I566 + (I566 = 0))</f>
        <v>200</v>
      </c>
      <c r="K566" s="16"/>
      <c r="L566" s="16"/>
      <c r="M566" s="16"/>
    </row>
    <row r="567" spans="1:13" x14ac:dyDescent="0.25">
      <c r="A567" s="16"/>
      <c r="B567" s="16"/>
      <c r="C567" s="16"/>
      <c r="D567" s="33"/>
      <c r="E567" s="15" t="s">
        <v>17</v>
      </c>
      <c r="F567" s="18">
        <v>4</v>
      </c>
      <c r="G567" s="25">
        <v>50</v>
      </c>
      <c r="H567" s="25">
        <v>0</v>
      </c>
      <c r="I567" s="25">
        <v>0</v>
      </c>
      <c r="J567" s="26">
        <f>OR(F567&lt;&gt;0,G567&lt;&gt;0,H567&lt;&gt;0,I567&lt;&gt;0)*(F567 + (F567 = 0))*(G567 + (G567 = 0))*(H567 + (H567 = 0))*(I567 + (I567 = 0))</f>
        <v>200</v>
      </c>
      <c r="K567" s="16"/>
      <c r="L567" s="16"/>
      <c r="M567" s="16"/>
    </row>
    <row r="568" spans="1:13" x14ac:dyDescent="0.25">
      <c r="A568" s="16"/>
      <c r="B568" s="16"/>
      <c r="C568" s="16"/>
      <c r="D568" s="33"/>
      <c r="E568" s="15" t="s">
        <v>17</v>
      </c>
      <c r="F568" s="18">
        <v>4</v>
      </c>
      <c r="G568" s="25">
        <v>50</v>
      </c>
      <c r="H568" s="25">
        <v>0</v>
      </c>
      <c r="I568" s="25">
        <v>0</v>
      </c>
      <c r="J568" s="26">
        <f>OR(F568&lt;&gt;0,G568&lt;&gt;0,H568&lt;&gt;0,I568&lt;&gt;0)*(F568 + (F568 = 0))*(G568 + (G568 = 0))*(H568 + (H568 = 0))*(I568 + (I568 = 0))</f>
        <v>200</v>
      </c>
      <c r="K568" s="16"/>
      <c r="L568" s="16"/>
      <c r="M568" s="16"/>
    </row>
    <row r="569" spans="1:13" x14ac:dyDescent="0.25">
      <c r="A569" s="16"/>
      <c r="B569" s="16"/>
      <c r="C569" s="16"/>
      <c r="D569" s="33"/>
      <c r="E569" s="15" t="s">
        <v>17</v>
      </c>
      <c r="F569" s="18">
        <v>8</v>
      </c>
      <c r="G569" s="25">
        <v>100</v>
      </c>
      <c r="H569" s="25">
        <v>0</v>
      </c>
      <c r="I569" s="25">
        <v>0</v>
      </c>
      <c r="J569" s="26">
        <f>OR(F569&lt;&gt;0,G569&lt;&gt;0,H569&lt;&gt;0,I569&lt;&gt;0)*(F569 + (F569 = 0))*(G569 + (G569 = 0))*(H569 + (H569 = 0))*(I569 + (I569 = 0))</f>
        <v>800</v>
      </c>
      <c r="K569" s="16"/>
      <c r="L569" s="16"/>
      <c r="M569" s="16"/>
    </row>
    <row r="570" spans="1:13" x14ac:dyDescent="0.25">
      <c r="A570" s="16"/>
      <c r="B570" s="16"/>
      <c r="C570" s="16"/>
      <c r="D570" s="33"/>
      <c r="E570" s="16"/>
      <c r="F570" s="16"/>
      <c r="G570" s="16"/>
      <c r="H570" s="16"/>
      <c r="I570" s="16"/>
      <c r="J570" s="20" t="s">
        <v>266</v>
      </c>
      <c r="K570" s="21">
        <f>SUM(J564:J569)</f>
        <v>2000</v>
      </c>
      <c r="L570" s="19"/>
      <c r="M570" s="21">
        <f>ROUND(K570*L570,2)</f>
        <v>0</v>
      </c>
    </row>
    <row r="571" spans="1:13" ht="0.95" customHeight="1" x14ac:dyDescent="0.25">
      <c r="A571" s="22"/>
      <c r="B571" s="22"/>
      <c r="C571" s="22"/>
      <c r="D571" s="34"/>
      <c r="E571" s="22"/>
      <c r="F571" s="22"/>
      <c r="G571" s="22"/>
      <c r="H571" s="22"/>
      <c r="I571" s="22"/>
      <c r="J571" s="22"/>
      <c r="K571" s="22"/>
      <c r="L571" s="22"/>
      <c r="M571" s="22"/>
    </row>
    <row r="572" spans="1:13" ht="22.5" x14ac:dyDescent="0.25">
      <c r="A572" s="14" t="s">
        <v>267</v>
      </c>
      <c r="B572" s="15" t="s">
        <v>22</v>
      </c>
      <c r="C572" s="15" t="s">
        <v>88</v>
      </c>
      <c r="D572" s="23" t="s">
        <v>268</v>
      </c>
      <c r="E572" s="16"/>
      <c r="F572" s="16"/>
      <c r="G572" s="16"/>
      <c r="H572" s="16"/>
      <c r="I572" s="16"/>
      <c r="J572" s="16"/>
      <c r="K572" s="17">
        <f>K580</f>
        <v>2100</v>
      </c>
      <c r="L572" s="17">
        <f>L580</f>
        <v>0</v>
      </c>
      <c r="M572" s="17">
        <f>M580</f>
        <v>0</v>
      </c>
    </row>
    <row r="573" spans="1:13" ht="112.5" x14ac:dyDescent="0.25">
      <c r="A573" s="16"/>
      <c r="B573" s="16"/>
      <c r="C573" s="16"/>
      <c r="D573" s="23" t="s">
        <v>269</v>
      </c>
      <c r="E573" s="16"/>
      <c r="F573" s="16"/>
      <c r="G573" s="16"/>
      <c r="H573" s="16"/>
      <c r="I573" s="16"/>
      <c r="J573" s="16"/>
      <c r="K573" s="16"/>
      <c r="L573" s="16"/>
      <c r="M573" s="16"/>
    </row>
    <row r="574" spans="1:13" x14ac:dyDescent="0.25">
      <c r="A574" s="16"/>
      <c r="B574" s="16"/>
      <c r="C574" s="16"/>
      <c r="D574" s="33"/>
      <c r="E574" s="15" t="s">
        <v>17</v>
      </c>
      <c r="F574" s="18">
        <v>1</v>
      </c>
      <c r="G574" s="19">
        <v>300</v>
      </c>
      <c r="H574" s="19">
        <v>0</v>
      </c>
      <c r="I574" s="19">
        <v>0</v>
      </c>
      <c r="J574" s="17">
        <f>OR(F574&lt;&gt;0,G574&lt;&gt;0,H574&lt;&gt;0,I574&lt;&gt;0)*(F574 + (F574 = 0))*(G574 + (G574 = 0))*(H574 + (H574 = 0))*(I574 + (I574 = 0))</f>
        <v>300</v>
      </c>
      <c r="K574" s="16"/>
      <c r="L574" s="16"/>
      <c r="M574" s="16"/>
    </row>
    <row r="575" spans="1:13" x14ac:dyDescent="0.25">
      <c r="A575" s="16"/>
      <c r="B575" s="16"/>
      <c r="C575" s="16"/>
      <c r="D575" s="33"/>
      <c r="E575" s="15" t="s">
        <v>17</v>
      </c>
      <c r="F575" s="18">
        <v>1</v>
      </c>
      <c r="G575" s="19">
        <v>600</v>
      </c>
      <c r="H575" s="19">
        <v>0</v>
      </c>
      <c r="I575" s="19">
        <v>0</v>
      </c>
      <c r="J575" s="17">
        <f>OR(F575&lt;&gt;0,G575&lt;&gt;0,H575&lt;&gt;0,I575&lt;&gt;0)*(F575 + (F575 = 0))*(G575 + (G575 = 0))*(H575 + (H575 = 0))*(I575 + (I575 = 0))</f>
        <v>600</v>
      </c>
      <c r="K575" s="16"/>
      <c r="L575" s="16"/>
      <c r="M575" s="16"/>
    </row>
    <row r="576" spans="1:13" x14ac:dyDescent="0.25">
      <c r="A576" s="16"/>
      <c r="B576" s="16"/>
      <c r="C576" s="16"/>
      <c r="D576" s="33"/>
      <c r="E576" s="15" t="s">
        <v>17</v>
      </c>
      <c r="F576" s="18">
        <v>1</v>
      </c>
      <c r="G576" s="19">
        <v>250</v>
      </c>
      <c r="H576" s="19">
        <v>0</v>
      </c>
      <c r="I576" s="19">
        <v>0</v>
      </c>
      <c r="J576" s="17">
        <f>OR(F576&lt;&gt;0,G576&lt;&gt;0,H576&lt;&gt;0,I576&lt;&gt;0)*(F576 + (F576 = 0))*(G576 + (G576 = 0))*(H576 + (H576 = 0))*(I576 + (I576 = 0))</f>
        <v>250</v>
      </c>
      <c r="K576" s="16"/>
      <c r="L576" s="16"/>
      <c r="M576" s="16"/>
    </row>
    <row r="577" spans="1:13" x14ac:dyDescent="0.25">
      <c r="A577" s="16"/>
      <c r="B577" s="16"/>
      <c r="C577" s="16"/>
      <c r="D577" s="33"/>
      <c r="E577" s="15" t="s">
        <v>17</v>
      </c>
      <c r="F577" s="18">
        <v>1</v>
      </c>
      <c r="G577" s="19">
        <v>250</v>
      </c>
      <c r="H577" s="19">
        <v>0</v>
      </c>
      <c r="I577" s="19">
        <v>0</v>
      </c>
      <c r="J577" s="17">
        <f>OR(F577&lt;&gt;0,G577&lt;&gt;0,H577&lt;&gt;0,I577&lt;&gt;0)*(F577 + (F577 = 0))*(G577 + (G577 = 0))*(H577 + (H577 = 0))*(I577 + (I577 = 0))</f>
        <v>250</v>
      </c>
      <c r="K577" s="16"/>
      <c r="L577" s="16"/>
      <c r="M577" s="16"/>
    </row>
    <row r="578" spans="1:13" x14ac:dyDescent="0.25">
      <c r="A578" s="16"/>
      <c r="B578" s="16"/>
      <c r="C578" s="16"/>
      <c r="D578" s="33"/>
      <c r="E578" s="15" t="s">
        <v>17</v>
      </c>
      <c r="F578" s="18">
        <v>1</v>
      </c>
      <c r="G578" s="19">
        <v>300</v>
      </c>
      <c r="H578" s="19">
        <v>0</v>
      </c>
      <c r="I578" s="19">
        <v>0</v>
      </c>
      <c r="J578" s="17">
        <f>OR(F578&lt;&gt;0,G578&lt;&gt;0,H578&lt;&gt;0,I578&lt;&gt;0)*(F578 + (F578 = 0))*(G578 + (G578 = 0))*(H578 + (H578 = 0))*(I578 + (I578 = 0))</f>
        <v>300</v>
      </c>
      <c r="K578" s="16"/>
      <c r="L578" s="16"/>
      <c r="M578" s="16"/>
    </row>
    <row r="579" spans="1:13" x14ac:dyDescent="0.25">
      <c r="A579" s="16"/>
      <c r="B579" s="16"/>
      <c r="C579" s="16"/>
      <c r="D579" s="33"/>
      <c r="E579" s="15" t="s">
        <v>17</v>
      </c>
      <c r="F579" s="18">
        <v>1</v>
      </c>
      <c r="G579" s="19">
        <v>400</v>
      </c>
      <c r="H579" s="19">
        <v>0</v>
      </c>
      <c r="I579" s="19">
        <v>0</v>
      </c>
      <c r="J579" s="17">
        <f>OR(F579&lt;&gt;0,G579&lt;&gt;0,H579&lt;&gt;0,I579&lt;&gt;0)*(F579 + (F579 = 0))*(G579 + (G579 = 0))*(H579 + (H579 = 0))*(I579 + (I579 = 0))</f>
        <v>400</v>
      </c>
      <c r="K579" s="16"/>
      <c r="L579" s="16"/>
      <c r="M579" s="16"/>
    </row>
    <row r="580" spans="1:13" x14ac:dyDescent="0.25">
      <c r="A580" s="16"/>
      <c r="B580" s="16"/>
      <c r="C580" s="16"/>
      <c r="D580" s="33"/>
      <c r="E580" s="16"/>
      <c r="F580" s="16"/>
      <c r="G580" s="16"/>
      <c r="H580" s="16"/>
      <c r="I580" s="16"/>
      <c r="J580" s="20" t="s">
        <v>270</v>
      </c>
      <c r="K580" s="21">
        <f>SUM(J574:J579)</f>
        <v>2100</v>
      </c>
      <c r="L580" s="19"/>
      <c r="M580" s="21">
        <f>ROUND(K580*L580,2)</f>
        <v>0</v>
      </c>
    </row>
    <row r="581" spans="1:13" ht="0.95" customHeight="1" x14ac:dyDescent="0.25">
      <c r="A581" s="22"/>
      <c r="B581" s="22"/>
      <c r="C581" s="22"/>
      <c r="D581" s="34"/>
      <c r="E581" s="22"/>
      <c r="F581" s="22"/>
      <c r="G581" s="22"/>
      <c r="H581" s="22"/>
      <c r="I581" s="22"/>
      <c r="J581" s="22"/>
      <c r="K581" s="22"/>
      <c r="L581" s="22"/>
      <c r="M581" s="22"/>
    </row>
    <row r="582" spans="1:13" ht="22.5" x14ac:dyDescent="0.25">
      <c r="A582" s="14" t="s">
        <v>271</v>
      </c>
      <c r="B582" s="15" t="s">
        <v>22</v>
      </c>
      <c r="C582" s="15" t="s">
        <v>88</v>
      </c>
      <c r="D582" s="23" t="s">
        <v>272</v>
      </c>
      <c r="E582" s="16"/>
      <c r="F582" s="16"/>
      <c r="G582" s="16"/>
      <c r="H582" s="16"/>
      <c r="I582" s="16"/>
      <c r="J582" s="16"/>
      <c r="K582" s="17">
        <f>K590</f>
        <v>3150</v>
      </c>
      <c r="L582" s="17">
        <f>L590</f>
        <v>0</v>
      </c>
      <c r="M582" s="17">
        <f>M590</f>
        <v>0</v>
      </c>
    </row>
    <row r="583" spans="1:13" ht="112.5" x14ac:dyDescent="0.25">
      <c r="A583" s="16"/>
      <c r="B583" s="16"/>
      <c r="C583" s="16"/>
      <c r="D583" s="23" t="s">
        <v>273</v>
      </c>
      <c r="E583" s="16"/>
      <c r="F583" s="16"/>
      <c r="G583" s="16"/>
      <c r="H583" s="16"/>
      <c r="I583" s="16"/>
      <c r="J583" s="16"/>
      <c r="K583" s="16"/>
      <c r="L583" s="16"/>
      <c r="M583" s="16"/>
    </row>
    <row r="584" spans="1:13" x14ac:dyDescent="0.25">
      <c r="A584" s="16"/>
      <c r="B584" s="16"/>
      <c r="C584" s="16"/>
      <c r="D584" s="33"/>
      <c r="E584" s="15" t="s">
        <v>17</v>
      </c>
      <c r="F584" s="18">
        <v>1</v>
      </c>
      <c r="G584" s="25">
        <v>300</v>
      </c>
      <c r="H584" s="25">
        <v>0</v>
      </c>
      <c r="I584" s="25">
        <v>0</v>
      </c>
      <c r="J584" s="26">
        <f>OR(F584&lt;&gt;0,G584&lt;&gt;0,H584&lt;&gt;0,I584&lt;&gt;0)*(F584 + (F584 = 0))*(G584 + (G584 = 0))*(H584 + (H584 = 0))*(I584 + (I584 = 0))</f>
        <v>300</v>
      </c>
      <c r="K584" s="16"/>
      <c r="L584" s="16"/>
      <c r="M584" s="16"/>
    </row>
    <row r="585" spans="1:13" x14ac:dyDescent="0.25">
      <c r="A585" s="16"/>
      <c r="B585" s="16"/>
      <c r="C585" s="16"/>
      <c r="D585" s="33"/>
      <c r="E585" s="15" t="s">
        <v>17</v>
      </c>
      <c r="F585" s="18">
        <v>1</v>
      </c>
      <c r="G585" s="25">
        <v>1200</v>
      </c>
      <c r="H585" s="25">
        <v>0</v>
      </c>
      <c r="I585" s="25">
        <v>0</v>
      </c>
      <c r="J585" s="26">
        <f>OR(F585&lt;&gt;0,G585&lt;&gt;0,H585&lt;&gt;0,I585&lt;&gt;0)*(F585 + (F585 = 0))*(G585 + (G585 = 0))*(H585 + (H585 = 0))*(I585 + (I585 = 0))</f>
        <v>1200</v>
      </c>
      <c r="K585" s="16"/>
      <c r="L585" s="16"/>
      <c r="M585" s="16"/>
    </row>
    <row r="586" spans="1:13" x14ac:dyDescent="0.25">
      <c r="A586" s="16"/>
      <c r="B586" s="16"/>
      <c r="C586" s="16"/>
      <c r="D586" s="33"/>
      <c r="E586" s="15" t="s">
        <v>17</v>
      </c>
      <c r="F586" s="18">
        <v>1</v>
      </c>
      <c r="G586" s="25">
        <v>300</v>
      </c>
      <c r="H586" s="25">
        <v>0</v>
      </c>
      <c r="I586" s="25">
        <v>0</v>
      </c>
      <c r="J586" s="26">
        <f>OR(F586&lt;&gt;0,G586&lt;&gt;0,H586&lt;&gt;0,I586&lt;&gt;0)*(F586 + (F586 = 0))*(G586 + (G586 = 0))*(H586 + (H586 = 0))*(I586 + (I586 = 0))</f>
        <v>300</v>
      </c>
      <c r="K586" s="16"/>
      <c r="L586" s="16"/>
      <c r="M586" s="16"/>
    </row>
    <row r="587" spans="1:13" x14ac:dyDescent="0.25">
      <c r="A587" s="16"/>
      <c r="B587" s="16"/>
      <c r="C587" s="16"/>
      <c r="D587" s="33"/>
      <c r="E587" s="15" t="s">
        <v>17</v>
      </c>
      <c r="F587" s="18">
        <v>1</v>
      </c>
      <c r="G587" s="25">
        <v>350</v>
      </c>
      <c r="H587" s="25">
        <v>0</v>
      </c>
      <c r="I587" s="25">
        <v>0</v>
      </c>
      <c r="J587" s="26">
        <f>OR(F587&lt;&gt;0,G587&lt;&gt;0,H587&lt;&gt;0,I587&lt;&gt;0)*(F587 + (F587 = 0))*(G587 + (G587 = 0))*(H587 + (H587 = 0))*(I587 + (I587 = 0))</f>
        <v>350</v>
      </c>
      <c r="K587" s="16"/>
      <c r="L587" s="16"/>
      <c r="M587" s="16"/>
    </row>
    <row r="588" spans="1:13" x14ac:dyDescent="0.25">
      <c r="A588" s="16"/>
      <c r="B588" s="16"/>
      <c r="C588" s="16"/>
      <c r="D588" s="33"/>
      <c r="E588" s="15" t="s">
        <v>17</v>
      </c>
      <c r="F588" s="18">
        <v>1</v>
      </c>
      <c r="G588" s="25">
        <v>500</v>
      </c>
      <c r="H588" s="25">
        <v>0</v>
      </c>
      <c r="I588" s="25">
        <v>0</v>
      </c>
      <c r="J588" s="26">
        <f>OR(F588&lt;&gt;0,G588&lt;&gt;0,H588&lt;&gt;0,I588&lt;&gt;0)*(F588 + (F588 = 0))*(G588 + (G588 = 0))*(H588 + (H588 = 0))*(I588 + (I588 = 0))</f>
        <v>500</v>
      </c>
      <c r="K588" s="16"/>
      <c r="L588" s="16"/>
      <c r="M588" s="16"/>
    </row>
    <row r="589" spans="1:13" x14ac:dyDescent="0.25">
      <c r="A589" s="16"/>
      <c r="B589" s="16"/>
      <c r="C589" s="16"/>
      <c r="D589" s="33"/>
      <c r="E589" s="15" t="s">
        <v>17</v>
      </c>
      <c r="F589" s="18">
        <v>1</v>
      </c>
      <c r="G589" s="25">
        <v>500</v>
      </c>
      <c r="H589" s="25">
        <v>0</v>
      </c>
      <c r="I589" s="25">
        <v>0</v>
      </c>
      <c r="J589" s="26">
        <f>OR(F589&lt;&gt;0,G589&lt;&gt;0,H589&lt;&gt;0,I589&lt;&gt;0)*(F589 + (F589 = 0))*(G589 + (G589 = 0))*(H589 + (H589 = 0))*(I589 + (I589 = 0))</f>
        <v>500</v>
      </c>
      <c r="K589" s="16"/>
      <c r="L589" s="16"/>
      <c r="M589" s="16"/>
    </row>
    <row r="590" spans="1:13" x14ac:dyDescent="0.25">
      <c r="A590" s="16"/>
      <c r="B590" s="16"/>
      <c r="C590" s="16"/>
      <c r="D590" s="33"/>
      <c r="E590" s="16"/>
      <c r="F590" s="16"/>
      <c r="G590" s="16"/>
      <c r="H590" s="16"/>
      <c r="I590" s="16"/>
      <c r="J590" s="20" t="s">
        <v>274</v>
      </c>
      <c r="K590" s="21">
        <f>SUM(J584:J589)</f>
        <v>3150</v>
      </c>
      <c r="L590" s="19"/>
      <c r="M590" s="21">
        <f>ROUND(K590*L590,2)</f>
        <v>0</v>
      </c>
    </row>
    <row r="591" spans="1:13" ht="0.95" customHeight="1" x14ac:dyDescent="0.25">
      <c r="A591" s="22"/>
      <c r="B591" s="22"/>
      <c r="C591" s="22"/>
      <c r="D591" s="34"/>
      <c r="E591" s="22"/>
      <c r="F591" s="22"/>
      <c r="G591" s="22"/>
      <c r="H591" s="22"/>
      <c r="I591" s="22"/>
      <c r="J591" s="22"/>
      <c r="K591" s="22"/>
      <c r="L591" s="22"/>
      <c r="M591" s="22"/>
    </row>
    <row r="592" spans="1:13" x14ac:dyDescent="0.25">
      <c r="A592" s="14" t="s">
        <v>275</v>
      </c>
      <c r="B592" s="15" t="s">
        <v>22</v>
      </c>
      <c r="C592" s="15" t="s">
        <v>23</v>
      </c>
      <c r="D592" s="23" t="s">
        <v>276</v>
      </c>
      <c r="E592" s="16"/>
      <c r="F592" s="16"/>
      <c r="G592" s="16"/>
      <c r="H592" s="16"/>
      <c r="I592" s="16"/>
      <c r="J592" s="16"/>
      <c r="K592" s="17">
        <f>K599</f>
        <v>5</v>
      </c>
      <c r="L592" s="17">
        <f>L599</f>
        <v>0</v>
      </c>
      <c r="M592" s="17">
        <f>M599</f>
        <v>0</v>
      </c>
    </row>
    <row r="593" spans="1:13" ht="157.5" x14ac:dyDescent="0.25">
      <c r="A593" s="16"/>
      <c r="B593" s="16"/>
      <c r="C593" s="16"/>
      <c r="D593" s="23" t="s">
        <v>277</v>
      </c>
      <c r="E593" s="16"/>
      <c r="F593" s="16"/>
      <c r="G593" s="16"/>
      <c r="H593" s="16"/>
      <c r="I593" s="16"/>
      <c r="J593" s="16"/>
      <c r="K593" s="16"/>
      <c r="L593" s="16"/>
      <c r="M593" s="16"/>
    </row>
    <row r="594" spans="1:13" x14ac:dyDescent="0.25">
      <c r="A594" s="16"/>
      <c r="B594" s="16"/>
      <c r="C594" s="16"/>
      <c r="D594" s="33"/>
      <c r="E594" s="15" t="s">
        <v>17</v>
      </c>
      <c r="F594" s="18">
        <v>1</v>
      </c>
      <c r="G594" s="19">
        <v>0</v>
      </c>
      <c r="H594" s="19">
        <v>0</v>
      </c>
      <c r="I594" s="19">
        <v>0</v>
      </c>
      <c r="J594" s="17">
        <f>OR(F594&lt;&gt;0,G594&lt;&gt;0,H594&lt;&gt;0,I594&lt;&gt;0)*(F594 + (F594 = 0))*(G594 + (G594 = 0))*(H594 + (H594 = 0))*(I594 + (I594 = 0))</f>
        <v>1</v>
      </c>
      <c r="K594" s="16"/>
      <c r="L594" s="16"/>
      <c r="M594" s="16"/>
    </row>
    <row r="595" spans="1:13" x14ac:dyDescent="0.25">
      <c r="A595" s="16"/>
      <c r="B595" s="16"/>
      <c r="C595" s="16"/>
      <c r="D595" s="33"/>
      <c r="E595" s="15" t="s">
        <v>17</v>
      </c>
      <c r="F595" s="18">
        <v>1</v>
      </c>
      <c r="G595" s="19">
        <v>0</v>
      </c>
      <c r="H595" s="19">
        <v>0</v>
      </c>
      <c r="I595" s="19">
        <v>0</v>
      </c>
      <c r="J595" s="17">
        <f>OR(F595&lt;&gt;0,G595&lt;&gt;0,H595&lt;&gt;0,I595&lt;&gt;0)*(F595 + (F595 = 0))*(G595 + (G595 = 0))*(H595 + (H595 = 0))*(I595 + (I595 = 0))</f>
        <v>1</v>
      </c>
      <c r="K595" s="16"/>
      <c r="L595" s="16"/>
      <c r="M595" s="16"/>
    </row>
    <row r="596" spans="1:13" x14ac:dyDescent="0.25">
      <c r="A596" s="16"/>
      <c r="B596" s="16"/>
      <c r="C596" s="16"/>
      <c r="D596" s="33"/>
      <c r="E596" s="15" t="s">
        <v>17</v>
      </c>
      <c r="F596" s="18">
        <v>1</v>
      </c>
      <c r="G596" s="19">
        <v>0</v>
      </c>
      <c r="H596" s="19">
        <v>0</v>
      </c>
      <c r="I596" s="19">
        <v>0</v>
      </c>
      <c r="J596" s="17">
        <f>OR(F596&lt;&gt;0,G596&lt;&gt;0,H596&lt;&gt;0,I596&lt;&gt;0)*(F596 + (F596 = 0))*(G596 + (G596 = 0))*(H596 + (H596 = 0))*(I596 + (I596 = 0))</f>
        <v>1</v>
      </c>
      <c r="K596" s="16"/>
      <c r="L596" s="16"/>
      <c r="M596" s="16"/>
    </row>
    <row r="597" spans="1:13" x14ac:dyDescent="0.25">
      <c r="A597" s="16"/>
      <c r="B597" s="16"/>
      <c r="C597" s="16"/>
      <c r="D597" s="33"/>
      <c r="E597" s="15" t="s">
        <v>17</v>
      </c>
      <c r="F597" s="18">
        <v>1</v>
      </c>
      <c r="G597" s="19">
        <v>0</v>
      </c>
      <c r="H597" s="19">
        <v>0</v>
      </c>
      <c r="I597" s="19">
        <v>0</v>
      </c>
      <c r="J597" s="17">
        <f>OR(F597&lt;&gt;0,G597&lt;&gt;0,H597&lt;&gt;0,I597&lt;&gt;0)*(F597 + (F597 = 0))*(G597 + (G597 = 0))*(H597 + (H597 = 0))*(I597 + (I597 = 0))</f>
        <v>1</v>
      </c>
      <c r="K597" s="16"/>
      <c r="L597" s="16"/>
      <c r="M597" s="16"/>
    </row>
    <row r="598" spans="1:13" x14ac:dyDescent="0.25">
      <c r="A598" s="16"/>
      <c r="B598" s="16"/>
      <c r="C598" s="16"/>
      <c r="D598" s="33"/>
      <c r="E598" s="15" t="s">
        <v>17</v>
      </c>
      <c r="F598" s="18">
        <v>1</v>
      </c>
      <c r="G598" s="19">
        <v>0</v>
      </c>
      <c r="H598" s="19">
        <v>0</v>
      </c>
      <c r="I598" s="19">
        <v>0</v>
      </c>
      <c r="J598" s="17">
        <f>OR(F598&lt;&gt;0,G598&lt;&gt;0,H598&lt;&gt;0,I598&lt;&gt;0)*(F598 + (F598 = 0))*(G598 + (G598 = 0))*(H598 + (H598 = 0))*(I598 + (I598 = 0))</f>
        <v>1</v>
      </c>
      <c r="K598" s="16"/>
      <c r="L598" s="16"/>
      <c r="M598" s="16"/>
    </row>
    <row r="599" spans="1:13" x14ac:dyDescent="0.25">
      <c r="A599" s="16"/>
      <c r="B599" s="16"/>
      <c r="C599" s="16"/>
      <c r="D599" s="33"/>
      <c r="E599" s="16"/>
      <c r="F599" s="16"/>
      <c r="G599" s="16"/>
      <c r="H599" s="16"/>
      <c r="I599" s="16"/>
      <c r="J599" s="20" t="s">
        <v>278</v>
      </c>
      <c r="K599" s="21">
        <f>SUM(J594:J598)</f>
        <v>5</v>
      </c>
      <c r="L599" s="19"/>
      <c r="M599" s="21">
        <f>ROUND(K599*L599,2)</f>
        <v>0</v>
      </c>
    </row>
    <row r="600" spans="1:13" ht="0.95" customHeight="1" x14ac:dyDescent="0.25">
      <c r="A600" s="22"/>
      <c r="B600" s="22"/>
      <c r="C600" s="22"/>
      <c r="D600" s="34"/>
      <c r="E600" s="22"/>
      <c r="F600" s="22"/>
      <c r="G600" s="22"/>
      <c r="H600" s="22"/>
      <c r="I600" s="22"/>
      <c r="J600" s="22"/>
      <c r="K600" s="22"/>
      <c r="L600" s="22"/>
      <c r="M600" s="22"/>
    </row>
    <row r="601" spans="1:13" x14ac:dyDescent="0.25">
      <c r="A601" s="14" t="s">
        <v>279</v>
      </c>
      <c r="B601" s="15" t="s">
        <v>22</v>
      </c>
      <c r="C601" s="15" t="s">
        <v>88</v>
      </c>
      <c r="D601" s="23" t="s">
        <v>280</v>
      </c>
      <c r="E601" s="16"/>
      <c r="F601" s="16"/>
      <c r="G601" s="16"/>
      <c r="H601" s="16"/>
      <c r="I601" s="16"/>
      <c r="J601" s="16"/>
      <c r="K601" s="17">
        <f>K608</f>
        <v>175</v>
      </c>
      <c r="L601" s="17">
        <f>L608</f>
        <v>0</v>
      </c>
      <c r="M601" s="17">
        <f>M608</f>
        <v>0</v>
      </c>
    </row>
    <row r="602" spans="1:13" ht="56.25" x14ac:dyDescent="0.25">
      <c r="A602" s="16"/>
      <c r="B602" s="16"/>
      <c r="C602" s="16"/>
      <c r="D602" s="23" t="s">
        <v>281</v>
      </c>
      <c r="E602" s="16"/>
      <c r="F602" s="16"/>
      <c r="G602" s="16"/>
      <c r="H602" s="16"/>
      <c r="I602" s="16"/>
      <c r="J602" s="16"/>
      <c r="K602" s="16"/>
      <c r="L602" s="16"/>
      <c r="M602" s="16"/>
    </row>
    <row r="603" spans="1:13" x14ac:dyDescent="0.25">
      <c r="A603" s="16"/>
      <c r="B603" s="16"/>
      <c r="C603" s="16"/>
      <c r="D603" s="33"/>
      <c r="E603" s="15" t="s">
        <v>17</v>
      </c>
      <c r="F603" s="18">
        <v>1</v>
      </c>
      <c r="G603" s="19">
        <v>25</v>
      </c>
      <c r="H603" s="19">
        <v>0</v>
      </c>
      <c r="I603" s="19">
        <v>0</v>
      </c>
      <c r="J603" s="17">
        <f>OR(F603&lt;&gt;0,G603&lt;&gt;0,H603&lt;&gt;0,I603&lt;&gt;0)*(F603 + (F603 = 0))*(G603 + (G603 = 0))*(H603 + (H603 = 0))*(I603 + (I603 = 0))</f>
        <v>25</v>
      </c>
      <c r="K603" s="16"/>
      <c r="L603" s="16"/>
      <c r="M603" s="16"/>
    </row>
    <row r="604" spans="1:13" x14ac:dyDescent="0.25">
      <c r="A604" s="16"/>
      <c r="B604" s="16"/>
      <c r="C604" s="16"/>
      <c r="D604" s="33"/>
      <c r="E604" s="15" t="s">
        <v>17</v>
      </c>
      <c r="F604" s="18">
        <v>1</v>
      </c>
      <c r="G604" s="19">
        <v>75</v>
      </c>
      <c r="H604" s="19">
        <v>0</v>
      </c>
      <c r="I604" s="19">
        <v>0</v>
      </c>
      <c r="J604" s="17">
        <f>OR(F604&lt;&gt;0,G604&lt;&gt;0,H604&lt;&gt;0,I604&lt;&gt;0)*(F604 + (F604 = 0))*(G604 + (G604 = 0))*(H604 + (H604 = 0))*(I604 + (I604 = 0))</f>
        <v>75</v>
      </c>
      <c r="K604" s="16"/>
      <c r="L604" s="16"/>
      <c r="M604" s="16"/>
    </row>
    <row r="605" spans="1:13" x14ac:dyDescent="0.25">
      <c r="A605" s="16"/>
      <c r="B605" s="16"/>
      <c r="C605" s="16"/>
      <c r="D605" s="33"/>
      <c r="E605" s="15" t="s">
        <v>17</v>
      </c>
      <c r="F605" s="18">
        <v>1</v>
      </c>
      <c r="G605" s="19">
        <v>25</v>
      </c>
      <c r="H605" s="19">
        <v>0</v>
      </c>
      <c r="I605" s="19">
        <v>0</v>
      </c>
      <c r="J605" s="17">
        <f>OR(F605&lt;&gt;0,G605&lt;&gt;0,H605&lt;&gt;0,I605&lt;&gt;0)*(F605 + (F605 = 0))*(G605 + (G605 = 0))*(H605 + (H605 = 0))*(I605 + (I605 = 0))</f>
        <v>25</v>
      </c>
      <c r="K605" s="16"/>
      <c r="L605" s="16"/>
      <c r="M605" s="16"/>
    </row>
    <row r="606" spans="1:13" x14ac:dyDescent="0.25">
      <c r="A606" s="16"/>
      <c r="B606" s="16"/>
      <c r="C606" s="16"/>
      <c r="D606" s="33"/>
      <c r="E606" s="15" t="s">
        <v>17</v>
      </c>
      <c r="F606" s="18">
        <v>1</v>
      </c>
      <c r="G606" s="19">
        <v>25</v>
      </c>
      <c r="H606" s="19">
        <v>0</v>
      </c>
      <c r="I606" s="19">
        <v>0</v>
      </c>
      <c r="J606" s="17">
        <f>OR(F606&lt;&gt;0,G606&lt;&gt;0,H606&lt;&gt;0,I606&lt;&gt;0)*(F606 + (F606 = 0))*(G606 + (G606 = 0))*(H606 + (H606 = 0))*(I606 + (I606 = 0))</f>
        <v>25</v>
      </c>
      <c r="K606" s="16"/>
      <c r="L606" s="16"/>
      <c r="M606" s="16"/>
    </row>
    <row r="607" spans="1:13" x14ac:dyDescent="0.25">
      <c r="A607" s="16"/>
      <c r="B607" s="16"/>
      <c r="C607" s="16"/>
      <c r="D607" s="33"/>
      <c r="E607" s="15" t="s">
        <v>17</v>
      </c>
      <c r="F607" s="18">
        <v>1</v>
      </c>
      <c r="G607" s="19">
        <v>25</v>
      </c>
      <c r="H607" s="19">
        <v>0</v>
      </c>
      <c r="I607" s="19">
        <v>0</v>
      </c>
      <c r="J607" s="17">
        <f>OR(F607&lt;&gt;0,G607&lt;&gt;0,H607&lt;&gt;0,I607&lt;&gt;0)*(F607 + (F607 = 0))*(G607 + (G607 = 0))*(H607 + (H607 = 0))*(I607 + (I607 = 0))</f>
        <v>25</v>
      </c>
      <c r="K607" s="16"/>
      <c r="L607" s="16"/>
      <c r="M607" s="16"/>
    </row>
    <row r="608" spans="1:13" x14ac:dyDescent="0.25">
      <c r="A608" s="16"/>
      <c r="B608" s="16"/>
      <c r="C608" s="16"/>
      <c r="D608" s="33"/>
      <c r="E608" s="16"/>
      <c r="F608" s="16"/>
      <c r="G608" s="16"/>
      <c r="H608" s="16"/>
      <c r="I608" s="16"/>
      <c r="J608" s="20" t="s">
        <v>282</v>
      </c>
      <c r="K608" s="21">
        <f>SUM(J603:J607)</f>
        <v>175</v>
      </c>
      <c r="L608" s="19"/>
      <c r="M608" s="21">
        <f>ROUND(K608*L608,2)</f>
        <v>0</v>
      </c>
    </row>
    <row r="609" spans="1:13" ht="0.95" customHeight="1" x14ac:dyDescent="0.25">
      <c r="A609" s="22"/>
      <c r="B609" s="22"/>
      <c r="C609" s="22"/>
      <c r="D609" s="34"/>
      <c r="E609" s="22"/>
      <c r="F609" s="22"/>
      <c r="G609" s="22"/>
      <c r="H609" s="22"/>
      <c r="I609" s="22"/>
      <c r="J609" s="22"/>
      <c r="K609" s="22"/>
      <c r="L609" s="22"/>
      <c r="M609" s="22"/>
    </row>
    <row r="610" spans="1:13" x14ac:dyDescent="0.25">
      <c r="A610" s="14" t="s">
        <v>283</v>
      </c>
      <c r="B610" s="15" t="s">
        <v>22</v>
      </c>
      <c r="C610" s="15" t="s">
        <v>88</v>
      </c>
      <c r="D610" s="23" t="s">
        <v>284</v>
      </c>
      <c r="E610" s="16"/>
      <c r="F610" s="16"/>
      <c r="G610" s="16"/>
      <c r="H610" s="16"/>
      <c r="I610" s="16"/>
      <c r="J610" s="16"/>
      <c r="K610" s="17">
        <f>K617</f>
        <v>700</v>
      </c>
      <c r="L610" s="17">
        <f>L617</f>
        <v>0</v>
      </c>
      <c r="M610" s="17">
        <f>M617</f>
        <v>0</v>
      </c>
    </row>
    <row r="611" spans="1:13" ht="123.75" x14ac:dyDescent="0.25">
      <c r="A611" s="16"/>
      <c r="B611" s="16"/>
      <c r="C611" s="16"/>
      <c r="D611" s="23" t="s">
        <v>285</v>
      </c>
      <c r="E611" s="16"/>
      <c r="F611" s="16"/>
      <c r="G611" s="16"/>
      <c r="H611" s="16"/>
      <c r="I611" s="16"/>
      <c r="J611" s="16"/>
      <c r="K611" s="16"/>
      <c r="L611" s="16"/>
      <c r="M611" s="16"/>
    </row>
    <row r="612" spans="1:13" x14ac:dyDescent="0.25">
      <c r="A612" s="16"/>
      <c r="B612" s="16"/>
      <c r="C612" s="16"/>
      <c r="D612" s="33"/>
      <c r="E612" s="15" t="s">
        <v>17</v>
      </c>
      <c r="F612" s="18">
        <v>1</v>
      </c>
      <c r="G612" s="19">
        <v>100</v>
      </c>
      <c r="H612" s="19">
        <v>0</v>
      </c>
      <c r="I612" s="19">
        <v>0</v>
      </c>
      <c r="J612" s="17">
        <f>OR(F612&lt;&gt;0,G612&lt;&gt;0,H612&lt;&gt;0,I612&lt;&gt;0)*(F612 + (F612 = 0))*(G612 + (G612 = 0))*(H612 + (H612 = 0))*(I612 + (I612 = 0))</f>
        <v>100</v>
      </c>
      <c r="K612" s="16"/>
      <c r="L612" s="16"/>
      <c r="M612" s="16"/>
    </row>
    <row r="613" spans="1:13" x14ac:dyDescent="0.25">
      <c r="A613" s="16"/>
      <c r="B613" s="16"/>
      <c r="C613" s="16"/>
      <c r="D613" s="33"/>
      <c r="E613" s="15" t="s">
        <v>17</v>
      </c>
      <c r="F613" s="18">
        <v>1</v>
      </c>
      <c r="G613" s="19">
        <v>300</v>
      </c>
      <c r="H613" s="19">
        <v>0</v>
      </c>
      <c r="I613" s="19">
        <v>0</v>
      </c>
      <c r="J613" s="17">
        <f>OR(F613&lt;&gt;0,G613&lt;&gt;0,H613&lt;&gt;0,I613&lt;&gt;0)*(F613 + (F613 = 0))*(G613 + (G613 = 0))*(H613 + (H613 = 0))*(I613 + (I613 = 0))</f>
        <v>300</v>
      </c>
      <c r="K613" s="16"/>
      <c r="L613" s="16"/>
      <c r="M613" s="16"/>
    </row>
    <row r="614" spans="1:13" x14ac:dyDescent="0.25">
      <c r="A614" s="16"/>
      <c r="B614" s="16"/>
      <c r="C614" s="16"/>
      <c r="D614" s="33"/>
      <c r="E614" s="15" t="s">
        <v>17</v>
      </c>
      <c r="F614" s="18">
        <v>1</v>
      </c>
      <c r="G614" s="19">
        <v>100</v>
      </c>
      <c r="H614" s="19">
        <v>0</v>
      </c>
      <c r="I614" s="19">
        <v>0</v>
      </c>
      <c r="J614" s="17">
        <f>OR(F614&lt;&gt;0,G614&lt;&gt;0,H614&lt;&gt;0,I614&lt;&gt;0)*(F614 + (F614 = 0))*(G614 + (G614 = 0))*(H614 + (H614 = 0))*(I614 + (I614 = 0))</f>
        <v>100</v>
      </c>
      <c r="K614" s="16"/>
      <c r="L614" s="16"/>
      <c r="M614" s="16"/>
    </row>
    <row r="615" spans="1:13" x14ac:dyDescent="0.25">
      <c r="A615" s="16"/>
      <c r="B615" s="16"/>
      <c r="C615" s="16"/>
      <c r="D615" s="33"/>
      <c r="E615" s="15" t="s">
        <v>17</v>
      </c>
      <c r="F615" s="18">
        <v>1</v>
      </c>
      <c r="G615" s="19">
        <v>100</v>
      </c>
      <c r="H615" s="19">
        <v>0</v>
      </c>
      <c r="I615" s="19">
        <v>0</v>
      </c>
      <c r="J615" s="17">
        <f>OR(F615&lt;&gt;0,G615&lt;&gt;0,H615&lt;&gt;0,I615&lt;&gt;0)*(F615 + (F615 = 0))*(G615 + (G615 = 0))*(H615 + (H615 = 0))*(I615 + (I615 = 0))</f>
        <v>100</v>
      </c>
      <c r="K615" s="16"/>
      <c r="L615" s="16"/>
      <c r="M615" s="16"/>
    </row>
    <row r="616" spans="1:13" x14ac:dyDescent="0.25">
      <c r="A616" s="16"/>
      <c r="B616" s="16"/>
      <c r="C616" s="16"/>
      <c r="D616" s="33"/>
      <c r="E616" s="15" t="s">
        <v>17</v>
      </c>
      <c r="F616" s="18">
        <v>1</v>
      </c>
      <c r="G616" s="19">
        <v>100</v>
      </c>
      <c r="H616" s="19">
        <v>0</v>
      </c>
      <c r="I616" s="19">
        <v>0</v>
      </c>
      <c r="J616" s="17">
        <f>OR(F616&lt;&gt;0,G616&lt;&gt;0,H616&lt;&gt;0,I616&lt;&gt;0)*(F616 + (F616 = 0))*(G616 + (G616 = 0))*(H616 + (H616 = 0))*(I616 + (I616 = 0))</f>
        <v>100</v>
      </c>
      <c r="K616" s="16"/>
      <c r="L616" s="16"/>
      <c r="M616" s="16"/>
    </row>
    <row r="617" spans="1:13" x14ac:dyDescent="0.25">
      <c r="A617" s="16"/>
      <c r="B617" s="16"/>
      <c r="C617" s="16"/>
      <c r="D617" s="33"/>
      <c r="E617" s="16"/>
      <c r="F617" s="16"/>
      <c r="G617" s="16"/>
      <c r="H617" s="16"/>
      <c r="I617" s="16"/>
      <c r="J617" s="20" t="s">
        <v>286</v>
      </c>
      <c r="K617" s="21">
        <f>SUM(J612:J616)</f>
        <v>700</v>
      </c>
      <c r="L617" s="19"/>
      <c r="M617" s="21">
        <f>ROUND(K617*L617,2)</f>
        <v>0</v>
      </c>
    </row>
    <row r="618" spans="1:13" ht="0.95" customHeight="1" x14ac:dyDescent="0.25">
      <c r="A618" s="22"/>
      <c r="B618" s="22"/>
      <c r="C618" s="22"/>
      <c r="D618" s="34"/>
      <c r="E618" s="22"/>
      <c r="F618" s="22"/>
      <c r="G618" s="22"/>
      <c r="H618" s="22"/>
      <c r="I618" s="22"/>
      <c r="J618" s="22"/>
      <c r="K618" s="22"/>
      <c r="L618" s="22"/>
      <c r="M618" s="22"/>
    </row>
    <row r="619" spans="1:13" x14ac:dyDescent="0.25">
      <c r="A619" s="14" t="s">
        <v>287</v>
      </c>
      <c r="B619" s="15" t="s">
        <v>22</v>
      </c>
      <c r="C619" s="15" t="s">
        <v>23</v>
      </c>
      <c r="D619" s="23" t="s">
        <v>288</v>
      </c>
      <c r="E619" s="16"/>
      <c r="F619" s="16"/>
      <c r="G619" s="16"/>
      <c r="H619" s="16"/>
      <c r="I619" s="16"/>
      <c r="J619" s="16"/>
      <c r="K619" s="17">
        <f>K628</f>
        <v>7</v>
      </c>
      <c r="L619" s="17">
        <f>L628</f>
        <v>0</v>
      </c>
      <c r="M619" s="17">
        <f>M628</f>
        <v>0</v>
      </c>
    </row>
    <row r="620" spans="1:13" ht="22.5" x14ac:dyDescent="0.25">
      <c r="A620" s="16"/>
      <c r="B620" s="16"/>
      <c r="C620" s="16"/>
      <c r="D620" s="23" t="s">
        <v>289</v>
      </c>
      <c r="E620" s="16"/>
      <c r="F620" s="16"/>
      <c r="G620" s="16"/>
      <c r="H620" s="16"/>
      <c r="I620" s="16"/>
      <c r="J620" s="16"/>
      <c r="K620" s="16"/>
      <c r="L620" s="16"/>
      <c r="M620" s="16"/>
    </row>
    <row r="621" spans="1:13" x14ac:dyDescent="0.25">
      <c r="A621" s="16"/>
      <c r="B621" s="16"/>
      <c r="C621" s="16"/>
      <c r="D621" s="33"/>
      <c r="E621" s="15" t="s">
        <v>17</v>
      </c>
      <c r="F621" s="18">
        <v>1</v>
      </c>
      <c r="G621" s="25">
        <v>0</v>
      </c>
      <c r="H621" s="25">
        <v>0</v>
      </c>
      <c r="I621" s="25">
        <v>0</v>
      </c>
      <c r="J621" s="26">
        <f>OR(F621&lt;&gt;0,G621&lt;&gt;0,H621&lt;&gt;0,I621&lt;&gt;0)*(F621 + (F621 = 0))*(G621 + (G621 = 0))*(H621 + (H621 = 0))*(I621 + (I621 = 0))</f>
        <v>1</v>
      </c>
      <c r="K621" s="16"/>
      <c r="L621" s="16"/>
      <c r="M621" s="16"/>
    </row>
    <row r="622" spans="1:13" x14ac:dyDescent="0.25">
      <c r="A622" s="16"/>
      <c r="B622" s="16"/>
      <c r="C622" s="16"/>
      <c r="D622" s="33"/>
      <c r="E622" s="15" t="s">
        <v>17</v>
      </c>
      <c r="F622" s="18">
        <v>1</v>
      </c>
      <c r="G622" s="25">
        <v>0</v>
      </c>
      <c r="H622" s="25">
        <v>0</v>
      </c>
      <c r="I622" s="25">
        <v>0</v>
      </c>
      <c r="J622" s="26">
        <f>OR(F622&lt;&gt;0,G622&lt;&gt;0,H622&lt;&gt;0,I622&lt;&gt;0)*(F622 + (F622 = 0))*(G622 + (G622 = 0))*(H622 + (H622 = 0))*(I622 + (I622 = 0))</f>
        <v>1</v>
      </c>
      <c r="K622" s="16"/>
      <c r="L622" s="16"/>
      <c r="M622" s="16"/>
    </row>
    <row r="623" spans="1:13" x14ac:dyDescent="0.25">
      <c r="A623" s="16"/>
      <c r="B623" s="16"/>
      <c r="C623" s="16"/>
      <c r="D623" s="33"/>
      <c r="E623" s="15" t="s">
        <v>17</v>
      </c>
      <c r="F623" s="18">
        <v>1</v>
      </c>
      <c r="G623" s="25">
        <v>0</v>
      </c>
      <c r="H623" s="25">
        <v>0</v>
      </c>
      <c r="I623" s="25">
        <v>0</v>
      </c>
      <c r="J623" s="26">
        <f>OR(F623&lt;&gt;0,G623&lt;&gt;0,H623&lt;&gt;0,I623&lt;&gt;0)*(F623 + (F623 = 0))*(G623 + (G623 = 0))*(H623 + (H623 = 0))*(I623 + (I623 = 0))</f>
        <v>1</v>
      </c>
      <c r="K623" s="16"/>
      <c r="L623" s="16"/>
      <c r="M623" s="16"/>
    </row>
    <row r="624" spans="1:13" x14ac:dyDescent="0.25">
      <c r="A624" s="16"/>
      <c r="B624" s="16"/>
      <c r="C624" s="16"/>
      <c r="D624" s="33"/>
      <c r="E624" s="15" t="s">
        <v>17</v>
      </c>
      <c r="F624" s="18">
        <v>1</v>
      </c>
      <c r="G624" s="25">
        <v>0</v>
      </c>
      <c r="H624" s="25">
        <v>0</v>
      </c>
      <c r="I624" s="25">
        <v>0</v>
      </c>
      <c r="J624" s="26">
        <f>OR(F624&lt;&gt;0,G624&lt;&gt;0,H624&lt;&gt;0,I624&lt;&gt;0)*(F624 + (F624 = 0))*(G624 + (G624 = 0))*(H624 + (H624 = 0))*(I624 + (I624 = 0))</f>
        <v>1</v>
      </c>
      <c r="K624" s="16"/>
      <c r="L624" s="16"/>
      <c r="M624" s="16"/>
    </row>
    <row r="625" spans="1:13" x14ac:dyDescent="0.25">
      <c r="A625" s="16"/>
      <c r="B625" s="16"/>
      <c r="C625" s="16"/>
      <c r="D625" s="33"/>
      <c r="E625" s="15" t="s">
        <v>17</v>
      </c>
      <c r="F625" s="18">
        <v>1</v>
      </c>
      <c r="G625" s="25">
        <v>0</v>
      </c>
      <c r="H625" s="25">
        <v>0</v>
      </c>
      <c r="I625" s="25">
        <v>0</v>
      </c>
      <c r="J625" s="26">
        <f>OR(F625&lt;&gt;0,G625&lt;&gt;0,H625&lt;&gt;0,I625&lt;&gt;0)*(F625 + (F625 = 0))*(G625 + (G625 = 0))*(H625 + (H625 = 0))*(I625 + (I625 = 0))</f>
        <v>1</v>
      </c>
      <c r="K625" s="16"/>
      <c r="L625" s="16"/>
      <c r="M625" s="16"/>
    </row>
    <row r="626" spans="1:13" x14ac:dyDescent="0.25">
      <c r="A626" s="16"/>
      <c r="B626" s="16"/>
      <c r="C626" s="16"/>
      <c r="D626" s="33"/>
      <c r="E626" s="15" t="s">
        <v>17</v>
      </c>
      <c r="F626" s="18">
        <v>1</v>
      </c>
      <c r="G626" s="25">
        <v>0</v>
      </c>
      <c r="H626" s="25">
        <v>0</v>
      </c>
      <c r="I626" s="25">
        <v>0</v>
      </c>
      <c r="J626" s="26">
        <f>OR(F626&lt;&gt;0,G626&lt;&gt;0,H626&lt;&gt;0,I626&lt;&gt;0)*(F626 + (F626 = 0))*(G626 + (G626 = 0))*(H626 + (H626 = 0))*(I626 + (I626 = 0))</f>
        <v>1</v>
      </c>
      <c r="K626" s="16"/>
      <c r="L626" s="16"/>
      <c r="M626" s="16"/>
    </row>
    <row r="627" spans="1:13" x14ac:dyDescent="0.25">
      <c r="A627" s="16"/>
      <c r="B627" s="16"/>
      <c r="C627" s="16"/>
      <c r="D627" s="33"/>
      <c r="E627" s="15" t="s">
        <v>17</v>
      </c>
      <c r="F627" s="18">
        <v>1</v>
      </c>
      <c r="G627" s="25">
        <v>0</v>
      </c>
      <c r="H627" s="25">
        <v>0</v>
      </c>
      <c r="I627" s="25">
        <v>0</v>
      </c>
      <c r="J627" s="26">
        <f>OR(F627&lt;&gt;0,G627&lt;&gt;0,H627&lt;&gt;0,I627&lt;&gt;0)*(F627 + (F627 = 0))*(G627 + (G627 = 0))*(H627 + (H627 = 0))*(I627 + (I627 = 0))</f>
        <v>1</v>
      </c>
      <c r="K627" s="16"/>
      <c r="L627" s="16"/>
      <c r="M627" s="16"/>
    </row>
    <row r="628" spans="1:13" x14ac:dyDescent="0.25">
      <c r="A628" s="16"/>
      <c r="B628" s="16"/>
      <c r="C628" s="16"/>
      <c r="D628" s="33"/>
      <c r="E628" s="16"/>
      <c r="F628" s="16"/>
      <c r="G628" s="16"/>
      <c r="H628" s="16"/>
      <c r="I628" s="16"/>
      <c r="J628" s="20" t="s">
        <v>290</v>
      </c>
      <c r="K628" s="21">
        <f>SUM(J621:J627)</f>
        <v>7</v>
      </c>
      <c r="L628" s="19"/>
      <c r="M628" s="21">
        <f>ROUND(K628*L628,2)</f>
        <v>0</v>
      </c>
    </row>
    <row r="629" spans="1:13" ht="0.95" customHeight="1" x14ac:dyDescent="0.25">
      <c r="A629" s="22"/>
      <c r="B629" s="22"/>
      <c r="C629" s="22"/>
      <c r="D629" s="34"/>
      <c r="E629" s="22"/>
      <c r="F629" s="22"/>
      <c r="G629" s="22"/>
      <c r="H629" s="22"/>
      <c r="I629" s="22"/>
      <c r="J629" s="22"/>
      <c r="K629" s="22"/>
      <c r="L629" s="22"/>
      <c r="M629" s="22"/>
    </row>
    <row r="630" spans="1:13" x14ac:dyDescent="0.25">
      <c r="A630" s="14" t="s">
        <v>291</v>
      </c>
      <c r="B630" s="15" t="s">
        <v>22</v>
      </c>
      <c r="C630" s="15" t="s">
        <v>23</v>
      </c>
      <c r="D630" s="23" t="s">
        <v>292</v>
      </c>
      <c r="E630" s="16"/>
      <c r="F630" s="16"/>
      <c r="G630" s="16"/>
      <c r="H630" s="16"/>
      <c r="I630" s="16"/>
      <c r="J630" s="16"/>
      <c r="K630" s="17">
        <f>K639</f>
        <v>7</v>
      </c>
      <c r="L630" s="17">
        <f>L639</f>
        <v>0</v>
      </c>
      <c r="M630" s="17">
        <f>M639</f>
        <v>0</v>
      </c>
    </row>
    <row r="631" spans="1:13" ht="78.75" x14ac:dyDescent="0.25">
      <c r="A631" s="16"/>
      <c r="B631" s="16"/>
      <c r="C631" s="16"/>
      <c r="D631" s="23" t="s">
        <v>293</v>
      </c>
      <c r="E631" s="16"/>
      <c r="F631" s="16"/>
      <c r="G631" s="16"/>
      <c r="H631" s="16"/>
      <c r="I631" s="16"/>
      <c r="J631" s="16"/>
      <c r="K631" s="16"/>
      <c r="L631" s="16"/>
      <c r="M631" s="16"/>
    </row>
    <row r="632" spans="1:13" x14ac:dyDescent="0.25">
      <c r="A632" s="16"/>
      <c r="B632" s="16"/>
      <c r="C632" s="16"/>
      <c r="D632" s="33"/>
      <c r="E632" s="15" t="s">
        <v>17</v>
      </c>
      <c r="F632" s="18">
        <v>1</v>
      </c>
      <c r="G632" s="25">
        <v>0</v>
      </c>
      <c r="H632" s="25">
        <v>0</v>
      </c>
      <c r="I632" s="25">
        <v>0</v>
      </c>
      <c r="J632" s="26">
        <f>OR(F632&lt;&gt;0,G632&lt;&gt;0,H632&lt;&gt;0,I632&lt;&gt;0)*(F632 + (F632 = 0))*(G632 + (G632 = 0))*(H632 + (H632 = 0))*(I632 + (I632 = 0))</f>
        <v>1</v>
      </c>
      <c r="K632" s="16"/>
      <c r="L632" s="16"/>
      <c r="M632" s="16"/>
    </row>
    <row r="633" spans="1:13" x14ac:dyDescent="0.25">
      <c r="A633" s="16"/>
      <c r="B633" s="16"/>
      <c r="C633" s="16"/>
      <c r="D633" s="33"/>
      <c r="E633" s="15" t="s">
        <v>17</v>
      </c>
      <c r="F633" s="18">
        <v>1</v>
      </c>
      <c r="G633" s="25">
        <v>0</v>
      </c>
      <c r="H633" s="25">
        <v>0</v>
      </c>
      <c r="I633" s="25">
        <v>0</v>
      </c>
      <c r="J633" s="26">
        <f>OR(F633&lt;&gt;0,G633&lt;&gt;0,H633&lt;&gt;0,I633&lt;&gt;0)*(F633 + (F633 = 0))*(G633 + (G633 = 0))*(H633 + (H633 = 0))*(I633 + (I633 = 0))</f>
        <v>1</v>
      </c>
      <c r="K633" s="16"/>
      <c r="L633" s="16"/>
      <c r="M633" s="16"/>
    </row>
    <row r="634" spans="1:13" x14ac:dyDescent="0.25">
      <c r="A634" s="16"/>
      <c r="B634" s="16"/>
      <c r="C634" s="16"/>
      <c r="D634" s="33"/>
      <c r="E634" s="15" t="s">
        <v>17</v>
      </c>
      <c r="F634" s="18">
        <v>1</v>
      </c>
      <c r="G634" s="25">
        <v>0</v>
      </c>
      <c r="H634" s="25">
        <v>0</v>
      </c>
      <c r="I634" s="25">
        <v>0</v>
      </c>
      <c r="J634" s="26">
        <f>OR(F634&lt;&gt;0,G634&lt;&gt;0,H634&lt;&gt;0,I634&lt;&gt;0)*(F634 + (F634 = 0))*(G634 + (G634 = 0))*(H634 + (H634 = 0))*(I634 + (I634 = 0))</f>
        <v>1</v>
      </c>
      <c r="K634" s="16"/>
      <c r="L634" s="16"/>
      <c r="M634" s="16"/>
    </row>
    <row r="635" spans="1:13" x14ac:dyDescent="0.25">
      <c r="A635" s="16"/>
      <c r="B635" s="16"/>
      <c r="C635" s="16"/>
      <c r="D635" s="33"/>
      <c r="E635" s="15" t="s">
        <v>17</v>
      </c>
      <c r="F635" s="18">
        <v>1</v>
      </c>
      <c r="G635" s="25">
        <v>0</v>
      </c>
      <c r="H635" s="25">
        <v>0</v>
      </c>
      <c r="I635" s="25">
        <v>0</v>
      </c>
      <c r="J635" s="26">
        <f>OR(F635&lt;&gt;0,G635&lt;&gt;0,H635&lt;&gt;0,I635&lt;&gt;0)*(F635 + (F635 = 0))*(G635 + (G635 = 0))*(H635 + (H635 = 0))*(I635 + (I635 = 0))</f>
        <v>1</v>
      </c>
      <c r="K635" s="16"/>
      <c r="L635" s="16"/>
      <c r="M635" s="16"/>
    </row>
    <row r="636" spans="1:13" x14ac:dyDescent="0.25">
      <c r="A636" s="16"/>
      <c r="B636" s="16"/>
      <c r="C636" s="16"/>
      <c r="D636" s="33"/>
      <c r="E636" s="15" t="s">
        <v>17</v>
      </c>
      <c r="F636" s="18">
        <v>1</v>
      </c>
      <c r="G636" s="25">
        <v>0</v>
      </c>
      <c r="H636" s="25">
        <v>0</v>
      </c>
      <c r="I636" s="25">
        <v>0</v>
      </c>
      <c r="J636" s="26">
        <f>OR(F636&lt;&gt;0,G636&lt;&gt;0,H636&lt;&gt;0,I636&lt;&gt;0)*(F636 + (F636 = 0))*(G636 + (G636 = 0))*(H636 + (H636 = 0))*(I636 + (I636 = 0))</f>
        <v>1</v>
      </c>
      <c r="K636" s="16"/>
      <c r="L636" s="16"/>
      <c r="M636" s="16"/>
    </row>
    <row r="637" spans="1:13" x14ac:dyDescent="0.25">
      <c r="A637" s="16"/>
      <c r="B637" s="16"/>
      <c r="C637" s="16"/>
      <c r="D637" s="33"/>
      <c r="E637" s="15" t="s">
        <v>17</v>
      </c>
      <c r="F637" s="18">
        <v>1</v>
      </c>
      <c r="G637" s="25">
        <v>0</v>
      </c>
      <c r="H637" s="25">
        <v>0</v>
      </c>
      <c r="I637" s="25">
        <v>0</v>
      </c>
      <c r="J637" s="26">
        <f>OR(F637&lt;&gt;0,G637&lt;&gt;0,H637&lt;&gt;0,I637&lt;&gt;0)*(F637 + (F637 = 0))*(G637 + (G637 = 0))*(H637 + (H637 = 0))*(I637 + (I637 = 0))</f>
        <v>1</v>
      </c>
      <c r="K637" s="16"/>
      <c r="L637" s="16"/>
      <c r="M637" s="16"/>
    </row>
    <row r="638" spans="1:13" x14ac:dyDescent="0.25">
      <c r="A638" s="16"/>
      <c r="B638" s="16"/>
      <c r="C638" s="16"/>
      <c r="D638" s="33"/>
      <c r="E638" s="15" t="s">
        <v>17</v>
      </c>
      <c r="F638" s="18">
        <v>1</v>
      </c>
      <c r="G638" s="25">
        <v>0</v>
      </c>
      <c r="H638" s="25">
        <v>0</v>
      </c>
      <c r="I638" s="25">
        <v>0</v>
      </c>
      <c r="J638" s="26">
        <f>OR(F638&lt;&gt;0,G638&lt;&gt;0,H638&lt;&gt;0,I638&lt;&gt;0)*(F638 + (F638 = 0))*(G638 + (G638 = 0))*(H638 + (H638 = 0))*(I638 + (I638 = 0))</f>
        <v>1</v>
      </c>
      <c r="K638" s="16"/>
      <c r="L638" s="16"/>
      <c r="M638" s="16"/>
    </row>
    <row r="639" spans="1:13" x14ac:dyDescent="0.25">
      <c r="A639" s="16"/>
      <c r="B639" s="16"/>
      <c r="C639" s="16"/>
      <c r="D639" s="33"/>
      <c r="E639" s="16"/>
      <c r="F639" s="16"/>
      <c r="G639" s="16"/>
      <c r="H639" s="16"/>
      <c r="I639" s="16"/>
      <c r="J639" s="20" t="s">
        <v>294</v>
      </c>
      <c r="K639" s="21">
        <f>SUM(J632:J638)</f>
        <v>7</v>
      </c>
      <c r="L639" s="19"/>
      <c r="M639" s="21">
        <f>ROUND(K639*L639,2)</f>
        <v>0</v>
      </c>
    </row>
    <row r="640" spans="1:13" ht="0.95" customHeight="1" x14ac:dyDescent="0.25">
      <c r="A640" s="22"/>
      <c r="B640" s="22"/>
      <c r="C640" s="22"/>
      <c r="D640" s="34"/>
      <c r="E640" s="22"/>
      <c r="F640" s="22"/>
      <c r="G640" s="22"/>
      <c r="H640" s="22"/>
      <c r="I640" s="22"/>
      <c r="J640" s="22"/>
      <c r="K640" s="22"/>
      <c r="L640" s="22"/>
      <c r="M640" s="22"/>
    </row>
    <row r="641" spans="1:13" x14ac:dyDescent="0.25">
      <c r="A641" s="14" t="s">
        <v>295</v>
      </c>
      <c r="B641" s="15" t="s">
        <v>22</v>
      </c>
      <c r="C641" s="15" t="s">
        <v>23</v>
      </c>
      <c r="D641" s="23" t="s">
        <v>296</v>
      </c>
      <c r="E641" s="16"/>
      <c r="F641" s="16"/>
      <c r="G641" s="16"/>
      <c r="H641" s="16"/>
      <c r="I641" s="16"/>
      <c r="J641" s="16"/>
      <c r="K641" s="17">
        <f>K650</f>
        <v>7</v>
      </c>
      <c r="L641" s="17">
        <f>L650</f>
        <v>0</v>
      </c>
      <c r="M641" s="17">
        <f>M650</f>
        <v>0</v>
      </c>
    </row>
    <row r="642" spans="1:13" ht="45" x14ac:dyDescent="0.25">
      <c r="A642" s="16"/>
      <c r="B642" s="16"/>
      <c r="C642" s="16"/>
      <c r="D642" s="23" t="s">
        <v>297</v>
      </c>
      <c r="E642" s="16"/>
      <c r="F642" s="16"/>
      <c r="G642" s="16"/>
      <c r="H642" s="16"/>
      <c r="I642" s="16"/>
      <c r="J642" s="16"/>
      <c r="K642" s="16"/>
      <c r="L642" s="16"/>
      <c r="M642" s="16"/>
    </row>
    <row r="643" spans="1:13" x14ac:dyDescent="0.25">
      <c r="A643" s="16"/>
      <c r="B643" s="16"/>
      <c r="C643" s="16"/>
      <c r="D643" s="33"/>
      <c r="E643" s="15" t="s">
        <v>17</v>
      </c>
      <c r="F643" s="18">
        <v>1</v>
      </c>
      <c r="G643" s="25">
        <v>0</v>
      </c>
      <c r="H643" s="25">
        <v>0</v>
      </c>
      <c r="I643" s="25">
        <v>0</v>
      </c>
      <c r="J643" s="26">
        <f>OR(F643&lt;&gt;0,G643&lt;&gt;0,H643&lt;&gt;0,I643&lt;&gt;0)*(F643 + (F643 = 0))*(G643 + (G643 = 0))*(H643 + (H643 = 0))*(I643 + (I643 = 0))</f>
        <v>1</v>
      </c>
      <c r="K643" s="16"/>
      <c r="L643" s="16"/>
      <c r="M643" s="16"/>
    </row>
    <row r="644" spans="1:13" x14ac:dyDescent="0.25">
      <c r="A644" s="16"/>
      <c r="B644" s="16"/>
      <c r="C644" s="16"/>
      <c r="D644" s="33"/>
      <c r="E644" s="15" t="s">
        <v>17</v>
      </c>
      <c r="F644" s="18">
        <v>1</v>
      </c>
      <c r="G644" s="25">
        <v>0</v>
      </c>
      <c r="H644" s="25">
        <v>0</v>
      </c>
      <c r="I644" s="25">
        <v>0</v>
      </c>
      <c r="J644" s="26">
        <f>OR(F644&lt;&gt;0,G644&lt;&gt;0,H644&lt;&gt;0,I644&lt;&gt;0)*(F644 + (F644 = 0))*(G644 + (G644 = 0))*(H644 + (H644 = 0))*(I644 + (I644 = 0))</f>
        <v>1</v>
      </c>
      <c r="K644" s="16"/>
      <c r="L644" s="16"/>
      <c r="M644" s="16"/>
    </row>
    <row r="645" spans="1:13" x14ac:dyDescent="0.25">
      <c r="A645" s="16"/>
      <c r="B645" s="16"/>
      <c r="C645" s="16"/>
      <c r="D645" s="33"/>
      <c r="E645" s="15" t="s">
        <v>17</v>
      </c>
      <c r="F645" s="18">
        <v>1</v>
      </c>
      <c r="G645" s="25">
        <v>0</v>
      </c>
      <c r="H645" s="25">
        <v>0</v>
      </c>
      <c r="I645" s="25">
        <v>0</v>
      </c>
      <c r="J645" s="26">
        <f>OR(F645&lt;&gt;0,G645&lt;&gt;0,H645&lt;&gt;0,I645&lt;&gt;0)*(F645 + (F645 = 0))*(G645 + (G645 = 0))*(H645 + (H645 = 0))*(I645 + (I645 = 0))</f>
        <v>1</v>
      </c>
      <c r="K645" s="16"/>
      <c r="L645" s="16"/>
      <c r="M645" s="16"/>
    </row>
    <row r="646" spans="1:13" x14ac:dyDescent="0.25">
      <c r="A646" s="16"/>
      <c r="B646" s="16"/>
      <c r="C646" s="16"/>
      <c r="D646" s="33"/>
      <c r="E646" s="15" t="s">
        <v>17</v>
      </c>
      <c r="F646" s="18">
        <v>1</v>
      </c>
      <c r="G646" s="25">
        <v>0</v>
      </c>
      <c r="H646" s="25">
        <v>0</v>
      </c>
      <c r="I646" s="25">
        <v>0</v>
      </c>
      <c r="J646" s="26">
        <f>OR(F646&lt;&gt;0,G646&lt;&gt;0,H646&lt;&gt;0,I646&lt;&gt;0)*(F646 + (F646 = 0))*(G646 + (G646 = 0))*(H646 + (H646 = 0))*(I646 + (I646 = 0))</f>
        <v>1</v>
      </c>
      <c r="K646" s="16"/>
      <c r="L646" s="16"/>
      <c r="M646" s="16"/>
    </row>
    <row r="647" spans="1:13" x14ac:dyDescent="0.25">
      <c r="A647" s="16"/>
      <c r="B647" s="16"/>
      <c r="C647" s="16"/>
      <c r="D647" s="33"/>
      <c r="E647" s="15" t="s">
        <v>17</v>
      </c>
      <c r="F647" s="18">
        <v>1</v>
      </c>
      <c r="G647" s="25">
        <v>0</v>
      </c>
      <c r="H647" s="25">
        <v>0</v>
      </c>
      <c r="I647" s="25">
        <v>0</v>
      </c>
      <c r="J647" s="26">
        <f>OR(F647&lt;&gt;0,G647&lt;&gt;0,H647&lt;&gt;0,I647&lt;&gt;0)*(F647 + (F647 = 0))*(G647 + (G647 = 0))*(H647 + (H647 = 0))*(I647 + (I647 = 0))</f>
        <v>1</v>
      </c>
      <c r="K647" s="16"/>
      <c r="L647" s="16"/>
      <c r="M647" s="16"/>
    </row>
    <row r="648" spans="1:13" x14ac:dyDescent="0.25">
      <c r="A648" s="16"/>
      <c r="B648" s="16"/>
      <c r="C648" s="16"/>
      <c r="D648" s="33"/>
      <c r="E648" s="15" t="s">
        <v>17</v>
      </c>
      <c r="F648" s="18">
        <v>1</v>
      </c>
      <c r="G648" s="25">
        <v>0</v>
      </c>
      <c r="H648" s="25">
        <v>0</v>
      </c>
      <c r="I648" s="25">
        <v>0</v>
      </c>
      <c r="J648" s="26">
        <f>OR(F648&lt;&gt;0,G648&lt;&gt;0,H648&lt;&gt;0,I648&lt;&gt;0)*(F648 + (F648 = 0))*(G648 + (G648 = 0))*(H648 + (H648 = 0))*(I648 + (I648 = 0))</f>
        <v>1</v>
      </c>
      <c r="K648" s="16"/>
      <c r="L648" s="16"/>
      <c r="M648" s="16"/>
    </row>
    <row r="649" spans="1:13" x14ac:dyDescent="0.25">
      <c r="A649" s="16"/>
      <c r="B649" s="16"/>
      <c r="C649" s="16"/>
      <c r="D649" s="33"/>
      <c r="E649" s="15" t="s">
        <v>17</v>
      </c>
      <c r="F649" s="18">
        <v>1</v>
      </c>
      <c r="G649" s="25">
        <v>0</v>
      </c>
      <c r="H649" s="25">
        <v>0</v>
      </c>
      <c r="I649" s="25">
        <v>0</v>
      </c>
      <c r="J649" s="26">
        <f>OR(F649&lt;&gt;0,G649&lt;&gt;0,H649&lt;&gt;0,I649&lt;&gt;0)*(F649 + (F649 = 0))*(G649 + (G649 = 0))*(H649 + (H649 = 0))*(I649 + (I649 = 0))</f>
        <v>1</v>
      </c>
      <c r="K649" s="16"/>
      <c r="L649" s="16"/>
      <c r="M649" s="16"/>
    </row>
    <row r="650" spans="1:13" x14ac:dyDescent="0.25">
      <c r="A650" s="16"/>
      <c r="B650" s="16"/>
      <c r="C650" s="16"/>
      <c r="D650" s="33"/>
      <c r="E650" s="16"/>
      <c r="F650" s="16"/>
      <c r="G650" s="16"/>
      <c r="H650" s="16"/>
      <c r="I650" s="16"/>
      <c r="J650" s="20" t="s">
        <v>298</v>
      </c>
      <c r="K650" s="21">
        <f>SUM(J643:J649)</f>
        <v>7</v>
      </c>
      <c r="L650" s="19"/>
      <c r="M650" s="21">
        <f>ROUND(K650*L650,2)</f>
        <v>0</v>
      </c>
    </row>
    <row r="651" spans="1:13" ht="0.95" customHeight="1" x14ac:dyDescent="0.25">
      <c r="A651" s="22"/>
      <c r="B651" s="22"/>
      <c r="C651" s="22"/>
      <c r="D651" s="34"/>
      <c r="E651" s="22"/>
      <c r="F651" s="22"/>
      <c r="G651" s="22"/>
      <c r="H651" s="22"/>
      <c r="I651" s="22"/>
      <c r="J651" s="22"/>
      <c r="K651" s="22"/>
      <c r="L651" s="22"/>
      <c r="M651" s="22"/>
    </row>
    <row r="652" spans="1:13" ht="22.5" x14ac:dyDescent="0.25">
      <c r="A652" s="14" t="s">
        <v>299</v>
      </c>
      <c r="B652" s="15" t="s">
        <v>22</v>
      </c>
      <c r="C652" s="15" t="s">
        <v>23</v>
      </c>
      <c r="D652" s="23" t="s">
        <v>300</v>
      </c>
      <c r="E652" s="16"/>
      <c r="F652" s="16"/>
      <c r="G652" s="16"/>
      <c r="H652" s="16"/>
      <c r="I652" s="16"/>
      <c r="J652" s="16"/>
      <c r="K652" s="17">
        <f>K655</f>
        <v>2</v>
      </c>
      <c r="L652" s="17">
        <f>L655</f>
        <v>0</v>
      </c>
      <c r="M652" s="17">
        <f>M655</f>
        <v>0</v>
      </c>
    </row>
    <row r="653" spans="1:13" ht="78.75" x14ac:dyDescent="0.25">
      <c r="A653" s="16"/>
      <c r="B653" s="16"/>
      <c r="C653" s="16"/>
      <c r="D653" s="23" t="s">
        <v>301</v>
      </c>
      <c r="E653" s="16"/>
      <c r="F653" s="16"/>
      <c r="G653" s="16"/>
      <c r="H653" s="16"/>
      <c r="I653" s="16"/>
      <c r="J653" s="16"/>
      <c r="K653" s="16"/>
      <c r="L653" s="16"/>
      <c r="M653" s="16"/>
    </row>
    <row r="654" spans="1:13" x14ac:dyDescent="0.25">
      <c r="A654" s="16"/>
      <c r="B654" s="16"/>
      <c r="C654" s="16"/>
      <c r="D654" s="33"/>
      <c r="E654" s="15" t="s">
        <v>17</v>
      </c>
      <c r="F654" s="18">
        <v>2</v>
      </c>
      <c r="G654" s="19">
        <v>0</v>
      </c>
      <c r="H654" s="19">
        <v>0</v>
      </c>
      <c r="I654" s="19">
        <v>0</v>
      </c>
      <c r="J654" s="17">
        <f>OR(F654&lt;&gt;0,G654&lt;&gt;0,H654&lt;&gt;0,I654&lt;&gt;0)*(F654 + (F654 = 0))*(G654 + (G654 = 0))*(H654 + (H654 = 0))*(I654 + (I654 = 0))</f>
        <v>2</v>
      </c>
      <c r="K654" s="16"/>
      <c r="L654" s="16"/>
      <c r="M654" s="16"/>
    </row>
    <row r="655" spans="1:13" x14ac:dyDescent="0.25">
      <c r="A655" s="16"/>
      <c r="B655" s="16"/>
      <c r="C655" s="16"/>
      <c r="D655" s="33"/>
      <c r="E655" s="16"/>
      <c r="F655" s="16"/>
      <c r="G655" s="16"/>
      <c r="H655" s="16"/>
      <c r="I655" s="16"/>
      <c r="J655" s="20" t="s">
        <v>302</v>
      </c>
      <c r="K655" s="21">
        <f>J654</f>
        <v>2</v>
      </c>
      <c r="L655" s="19"/>
      <c r="M655" s="21">
        <f>ROUND(K655*L655,2)</f>
        <v>0</v>
      </c>
    </row>
    <row r="656" spans="1:13" ht="0.95" customHeight="1" x14ac:dyDescent="0.25">
      <c r="A656" s="22"/>
      <c r="B656" s="22"/>
      <c r="C656" s="22"/>
      <c r="D656" s="34"/>
      <c r="E656" s="22"/>
      <c r="F656" s="22"/>
      <c r="G656" s="22"/>
      <c r="H656" s="22"/>
      <c r="I656" s="22"/>
      <c r="J656" s="22"/>
      <c r="K656" s="22"/>
      <c r="L656" s="22"/>
      <c r="M656" s="22"/>
    </row>
    <row r="657" spans="1:13" x14ac:dyDescent="0.25">
      <c r="A657" s="16"/>
      <c r="B657" s="16"/>
      <c r="C657" s="16"/>
      <c r="D657" s="33"/>
      <c r="E657" s="16"/>
      <c r="F657" s="16"/>
      <c r="G657" s="16"/>
      <c r="H657" s="16"/>
      <c r="I657" s="16"/>
      <c r="J657" s="20" t="s">
        <v>303</v>
      </c>
      <c r="K657" s="24">
        <v>1</v>
      </c>
      <c r="L657" s="21">
        <f>M532+M542+M552+M562+M572+M582+M592+M601+M610+M619+M630+M641+M652</f>
        <v>0</v>
      </c>
      <c r="M657" s="21">
        <f>ROUND(K657*L657,2)</f>
        <v>0</v>
      </c>
    </row>
    <row r="658" spans="1:13" ht="0.95" customHeight="1" x14ac:dyDescent="0.25">
      <c r="A658" s="22"/>
      <c r="B658" s="22"/>
      <c r="C658" s="22"/>
      <c r="D658" s="34"/>
      <c r="E658" s="22"/>
      <c r="F658" s="22"/>
      <c r="G658" s="22"/>
      <c r="H658" s="22"/>
      <c r="I658" s="22"/>
      <c r="J658" s="22"/>
      <c r="K658" s="22"/>
      <c r="L658" s="22"/>
      <c r="M658" s="22"/>
    </row>
    <row r="659" spans="1:13" x14ac:dyDescent="0.25">
      <c r="A659" s="6" t="s">
        <v>304</v>
      </c>
      <c r="B659" s="7" t="s">
        <v>16</v>
      </c>
      <c r="C659" s="6" t="s">
        <v>17</v>
      </c>
      <c r="D659" s="31" t="s">
        <v>305</v>
      </c>
      <c r="E659" s="8"/>
      <c r="F659" s="8"/>
      <c r="G659" s="8"/>
      <c r="H659" s="8"/>
      <c r="I659" s="8"/>
      <c r="J659" s="8"/>
      <c r="K659" s="9">
        <f>K840</f>
        <v>1</v>
      </c>
      <c r="L659" s="10">
        <f>L840</f>
        <v>0</v>
      </c>
      <c r="M659" s="10">
        <f>M840</f>
        <v>0</v>
      </c>
    </row>
    <row r="660" spans="1:13" ht="22.5" x14ac:dyDescent="0.25">
      <c r="A660" s="14" t="s">
        <v>306</v>
      </c>
      <c r="B660" s="15" t="s">
        <v>22</v>
      </c>
      <c r="C660" s="15" t="s">
        <v>23</v>
      </c>
      <c r="D660" s="23" t="s">
        <v>307</v>
      </c>
      <c r="E660" s="16"/>
      <c r="F660" s="16"/>
      <c r="G660" s="16"/>
      <c r="H660" s="16"/>
      <c r="I660" s="16"/>
      <c r="J660" s="16"/>
      <c r="K660" s="17">
        <f>K663</f>
        <v>6</v>
      </c>
      <c r="L660" s="17">
        <f>L663</f>
        <v>0</v>
      </c>
      <c r="M660" s="17">
        <f>M663</f>
        <v>0</v>
      </c>
    </row>
    <row r="661" spans="1:13" ht="90" x14ac:dyDescent="0.25">
      <c r="A661" s="16"/>
      <c r="B661" s="16"/>
      <c r="C661" s="16"/>
      <c r="D661" s="23" t="s">
        <v>308</v>
      </c>
      <c r="E661" s="16"/>
      <c r="F661" s="16"/>
      <c r="G661" s="16"/>
      <c r="H661" s="16"/>
      <c r="I661" s="16"/>
      <c r="J661" s="16"/>
      <c r="K661" s="16"/>
      <c r="L661" s="16"/>
      <c r="M661" s="16"/>
    </row>
    <row r="662" spans="1:13" x14ac:dyDescent="0.25">
      <c r="A662" s="16"/>
      <c r="B662" s="16"/>
      <c r="C662" s="16"/>
      <c r="D662" s="33"/>
      <c r="E662" s="15" t="s">
        <v>17</v>
      </c>
      <c r="F662" s="18">
        <v>6</v>
      </c>
      <c r="G662" s="19">
        <v>0</v>
      </c>
      <c r="H662" s="19">
        <v>0</v>
      </c>
      <c r="I662" s="19">
        <v>0</v>
      </c>
      <c r="J662" s="17">
        <f>OR(F662&lt;&gt;0,G662&lt;&gt;0,H662&lt;&gt;0,I662&lt;&gt;0)*(F662 + (F662 = 0))*(G662 + (G662 = 0))*(H662 + (H662 = 0))*(I662 + (I662 = 0))</f>
        <v>6</v>
      </c>
      <c r="K662" s="16"/>
      <c r="L662" s="16"/>
      <c r="M662" s="16"/>
    </row>
    <row r="663" spans="1:13" x14ac:dyDescent="0.25">
      <c r="A663" s="16"/>
      <c r="B663" s="16"/>
      <c r="C663" s="16"/>
      <c r="D663" s="33"/>
      <c r="E663" s="16"/>
      <c r="F663" s="16"/>
      <c r="G663" s="16"/>
      <c r="H663" s="16"/>
      <c r="I663" s="16"/>
      <c r="J663" s="20" t="s">
        <v>309</v>
      </c>
      <c r="K663" s="21">
        <f>J662</f>
        <v>6</v>
      </c>
      <c r="L663" s="19"/>
      <c r="M663" s="21">
        <f>ROUND(K663*L663,2)</f>
        <v>0</v>
      </c>
    </row>
    <row r="664" spans="1:13" ht="0.95" customHeight="1" x14ac:dyDescent="0.25">
      <c r="A664" s="22"/>
      <c r="B664" s="22"/>
      <c r="C664" s="22"/>
      <c r="D664" s="34"/>
      <c r="E664" s="22"/>
      <c r="F664" s="22"/>
      <c r="G664" s="22"/>
      <c r="H664" s="22"/>
      <c r="I664" s="22"/>
      <c r="J664" s="22"/>
      <c r="K664" s="22"/>
      <c r="L664" s="22"/>
      <c r="M664" s="22"/>
    </row>
    <row r="665" spans="1:13" x14ac:dyDescent="0.25">
      <c r="A665" s="14" t="s">
        <v>310</v>
      </c>
      <c r="B665" s="15" t="s">
        <v>22</v>
      </c>
      <c r="C665" s="15" t="s">
        <v>23</v>
      </c>
      <c r="D665" s="23" t="s">
        <v>311</v>
      </c>
      <c r="E665" s="16"/>
      <c r="F665" s="16"/>
      <c r="G665" s="16"/>
      <c r="H665" s="16"/>
      <c r="I665" s="16"/>
      <c r="J665" s="16"/>
      <c r="K665" s="17">
        <f>K673</f>
        <v>6</v>
      </c>
      <c r="L665" s="17">
        <f>L673</f>
        <v>0</v>
      </c>
      <c r="M665" s="17">
        <f>M673</f>
        <v>0</v>
      </c>
    </row>
    <row r="666" spans="1:13" ht="348.75" x14ac:dyDescent="0.25">
      <c r="A666" s="16"/>
      <c r="B666" s="16"/>
      <c r="C666" s="16"/>
      <c r="D666" s="23" t="s">
        <v>312</v>
      </c>
      <c r="E666" s="16"/>
      <c r="F666" s="16"/>
      <c r="G666" s="16"/>
      <c r="H666" s="16"/>
      <c r="I666" s="16"/>
      <c r="J666" s="16"/>
      <c r="K666" s="16"/>
      <c r="L666" s="16"/>
      <c r="M666" s="16"/>
    </row>
    <row r="667" spans="1:13" x14ac:dyDescent="0.25">
      <c r="A667" s="16"/>
      <c r="B667" s="16"/>
      <c r="C667" s="16"/>
      <c r="D667" s="33"/>
      <c r="E667" s="15" t="s">
        <v>17</v>
      </c>
      <c r="F667" s="18">
        <v>1</v>
      </c>
      <c r="G667" s="19">
        <v>0</v>
      </c>
      <c r="H667" s="19">
        <v>0</v>
      </c>
      <c r="I667" s="19">
        <v>0</v>
      </c>
      <c r="J667" s="17">
        <f>OR(F667&lt;&gt;0,G667&lt;&gt;0,H667&lt;&gt;0,I667&lt;&gt;0)*(F667 + (F667 = 0))*(G667 + (G667 = 0))*(H667 + (H667 = 0))*(I667 + (I667 = 0))</f>
        <v>1</v>
      </c>
      <c r="K667" s="16"/>
      <c r="L667" s="16"/>
      <c r="M667" s="16"/>
    </row>
    <row r="668" spans="1:13" x14ac:dyDescent="0.25">
      <c r="A668" s="16"/>
      <c r="B668" s="16"/>
      <c r="C668" s="16"/>
      <c r="D668" s="33"/>
      <c r="E668" s="15" t="s">
        <v>17</v>
      </c>
      <c r="F668" s="18">
        <v>1</v>
      </c>
      <c r="G668" s="19">
        <v>0</v>
      </c>
      <c r="H668" s="19">
        <v>0</v>
      </c>
      <c r="I668" s="19">
        <v>0</v>
      </c>
      <c r="J668" s="17">
        <f>OR(F668&lt;&gt;0,G668&lt;&gt;0,H668&lt;&gt;0,I668&lt;&gt;0)*(F668 + (F668 = 0))*(G668 + (G668 = 0))*(H668 + (H668 = 0))*(I668 + (I668 = 0))</f>
        <v>1</v>
      </c>
      <c r="K668" s="16"/>
      <c r="L668" s="16"/>
      <c r="M668" s="16"/>
    </row>
    <row r="669" spans="1:13" x14ac:dyDescent="0.25">
      <c r="A669" s="16"/>
      <c r="B669" s="16"/>
      <c r="C669" s="16"/>
      <c r="D669" s="33"/>
      <c r="E669" s="15" t="s">
        <v>17</v>
      </c>
      <c r="F669" s="18">
        <v>1</v>
      </c>
      <c r="G669" s="19">
        <v>0</v>
      </c>
      <c r="H669" s="19">
        <v>0</v>
      </c>
      <c r="I669" s="19">
        <v>0</v>
      </c>
      <c r="J669" s="17">
        <f>OR(F669&lt;&gt;0,G669&lt;&gt;0,H669&lt;&gt;0,I669&lt;&gt;0)*(F669 + (F669 = 0))*(G669 + (G669 = 0))*(H669 + (H669 = 0))*(I669 + (I669 = 0))</f>
        <v>1</v>
      </c>
      <c r="K669" s="16"/>
      <c r="L669" s="16"/>
      <c r="M669" s="16"/>
    </row>
    <row r="670" spans="1:13" x14ac:dyDescent="0.25">
      <c r="A670" s="16"/>
      <c r="B670" s="16"/>
      <c r="C670" s="16"/>
      <c r="D670" s="33"/>
      <c r="E670" s="15" t="s">
        <v>17</v>
      </c>
      <c r="F670" s="18">
        <v>1</v>
      </c>
      <c r="G670" s="19">
        <v>0</v>
      </c>
      <c r="H670" s="19">
        <v>0</v>
      </c>
      <c r="I670" s="19">
        <v>0</v>
      </c>
      <c r="J670" s="17">
        <f>OR(F670&lt;&gt;0,G670&lt;&gt;0,H670&lt;&gt;0,I670&lt;&gt;0)*(F670 + (F670 = 0))*(G670 + (G670 = 0))*(H670 + (H670 = 0))*(I670 + (I670 = 0))</f>
        <v>1</v>
      </c>
      <c r="K670" s="16"/>
      <c r="L670" s="16"/>
      <c r="M670" s="16"/>
    </row>
    <row r="671" spans="1:13" x14ac:dyDescent="0.25">
      <c r="A671" s="16"/>
      <c r="B671" s="16"/>
      <c r="C671" s="16"/>
      <c r="D671" s="33"/>
      <c r="E671" s="15" t="s">
        <v>17</v>
      </c>
      <c r="F671" s="18">
        <v>1</v>
      </c>
      <c r="G671" s="19">
        <v>0</v>
      </c>
      <c r="H671" s="19">
        <v>0</v>
      </c>
      <c r="I671" s="19">
        <v>0</v>
      </c>
      <c r="J671" s="17">
        <f>OR(F671&lt;&gt;0,G671&lt;&gt;0,H671&lt;&gt;0,I671&lt;&gt;0)*(F671 + (F671 = 0))*(G671 + (G671 = 0))*(H671 + (H671 = 0))*(I671 + (I671 = 0))</f>
        <v>1</v>
      </c>
      <c r="K671" s="16"/>
      <c r="L671" s="16"/>
      <c r="M671" s="16"/>
    </row>
    <row r="672" spans="1:13" x14ac:dyDescent="0.25">
      <c r="A672" s="16"/>
      <c r="B672" s="16"/>
      <c r="C672" s="16"/>
      <c r="D672" s="33"/>
      <c r="E672" s="15" t="s">
        <v>17</v>
      </c>
      <c r="F672" s="18">
        <v>1</v>
      </c>
      <c r="G672" s="19">
        <v>0</v>
      </c>
      <c r="H672" s="19">
        <v>0</v>
      </c>
      <c r="I672" s="19">
        <v>0</v>
      </c>
      <c r="J672" s="17">
        <f>OR(F672&lt;&gt;0,G672&lt;&gt;0,H672&lt;&gt;0,I672&lt;&gt;0)*(F672 + (F672 = 0))*(G672 + (G672 = 0))*(H672 + (H672 = 0))*(I672 + (I672 = 0))</f>
        <v>1</v>
      </c>
      <c r="K672" s="16"/>
      <c r="L672" s="16"/>
      <c r="M672" s="16"/>
    </row>
    <row r="673" spans="1:13" x14ac:dyDescent="0.25">
      <c r="A673" s="16"/>
      <c r="B673" s="16"/>
      <c r="C673" s="16"/>
      <c r="D673" s="33"/>
      <c r="E673" s="16"/>
      <c r="F673" s="16"/>
      <c r="G673" s="16"/>
      <c r="H673" s="16"/>
      <c r="I673" s="16"/>
      <c r="J673" s="20" t="s">
        <v>313</v>
      </c>
      <c r="K673" s="21">
        <f>SUM(J667:J672)</f>
        <v>6</v>
      </c>
      <c r="L673" s="19"/>
      <c r="M673" s="21">
        <f>ROUND(K673*L673,2)</f>
        <v>0</v>
      </c>
    </row>
    <row r="674" spans="1:13" ht="0.95" customHeight="1" x14ac:dyDescent="0.25">
      <c r="A674" s="22"/>
      <c r="B674" s="22"/>
      <c r="C674" s="22"/>
      <c r="D674" s="34"/>
      <c r="E674" s="22"/>
      <c r="F674" s="22"/>
      <c r="G674" s="22"/>
      <c r="H674" s="22"/>
      <c r="I674" s="22"/>
      <c r="J674" s="22"/>
      <c r="K674" s="22"/>
      <c r="L674" s="22"/>
      <c r="M674" s="22"/>
    </row>
    <row r="675" spans="1:13" ht="22.5" x14ac:dyDescent="0.25">
      <c r="A675" s="14" t="s">
        <v>314</v>
      </c>
      <c r="B675" s="15" t="s">
        <v>22</v>
      </c>
      <c r="C675" s="15" t="s">
        <v>23</v>
      </c>
      <c r="D675" s="23" t="s">
        <v>315</v>
      </c>
      <c r="E675" s="16"/>
      <c r="F675" s="16"/>
      <c r="G675" s="16"/>
      <c r="H675" s="16"/>
      <c r="I675" s="16"/>
      <c r="J675" s="16"/>
      <c r="K675" s="17">
        <f>K682</f>
        <v>5</v>
      </c>
      <c r="L675" s="17">
        <f>L682</f>
        <v>0</v>
      </c>
      <c r="M675" s="17">
        <f>M682</f>
        <v>0</v>
      </c>
    </row>
    <row r="676" spans="1:13" ht="258.75" x14ac:dyDescent="0.25">
      <c r="A676" s="16"/>
      <c r="B676" s="16"/>
      <c r="C676" s="16"/>
      <c r="D676" s="23" t="s">
        <v>316</v>
      </c>
      <c r="E676" s="16"/>
      <c r="F676" s="16"/>
      <c r="G676" s="16"/>
      <c r="H676" s="16"/>
      <c r="I676" s="16"/>
      <c r="J676" s="16"/>
      <c r="K676" s="16"/>
      <c r="L676" s="16"/>
      <c r="M676" s="16"/>
    </row>
    <row r="677" spans="1:13" x14ac:dyDescent="0.25">
      <c r="A677" s="16"/>
      <c r="B677" s="16"/>
      <c r="C677" s="16"/>
      <c r="D677" s="33"/>
      <c r="E677" s="15" t="s">
        <v>17</v>
      </c>
      <c r="F677" s="18">
        <v>1</v>
      </c>
      <c r="G677" s="19">
        <v>0</v>
      </c>
      <c r="H677" s="19">
        <v>0</v>
      </c>
      <c r="I677" s="19">
        <v>0</v>
      </c>
      <c r="J677" s="17">
        <f>OR(F677&lt;&gt;0,G677&lt;&gt;0,H677&lt;&gt;0,I677&lt;&gt;0)*(F677 + (F677 = 0))*(G677 + (G677 = 0))*(H677 + (H677 = 0))*(I677 + (I677 = 0))</f>
        <v>1</v>
      </c>
      <c r="K677" s="16"/>
      <c r="L677" s="16"/>
      <c r="M677" s="16"/>
    </row>
    <row r="678" spans="1:13" x14ac:dyDescent="0.25">
      <c r="A678" s="16"/>
      <c r="B678" s="16"/>
      <c r="C678" s="16"/>
      <c r="D678" s="33"/>
      <c r="E678" s="15" t="s">
        <v>17</v>
      </c>
      <c r="F678" s="18">
        <v>1</v>
      </c>
      <c r="G678" s="19">
        <v>0</v>
      </c>
      <c r="H678" s="19">
        <v>0</v>
      </c>
      <c r="I678" s="19">
        <v>0</v>
      </c>
      <c r="J678" s="17">
        <f>OR(F678&lt;&gt;0,G678&lt;&gt;0,H678&lt;&gt;0,I678&lt;&gt;0)*(F678 + (F678 = 0))*(G678 + (G678 = 0))*(H678 + (H678 = 0))*(I678 + (I678 = 0))</f>
        <v>1</v>
      </c>
      <c r="K678" s="16"/>
      <c r="L678" s="16"/>
      <c r="M678" s="16"/>
    </row>
    <row r="679" spans="1:13" x14ac:dyDescent="0.25">
      <c r="A679" s="16"/>
      <c r="B679" s="16"/>
      <c r="C679" s="16"/>
      <c r="D679" s="33"/>
      <c r="E679" s="15" t="s">
        <v>17</v>
      </c>
      <c r="F679" s="18">
        <v>1</v>
      </c>
      <c r="G679" s="19">
        <v>0</v>
      </c>
      <c r="H679" s="19">
        <v>0</v>
      </c>
      <c r="I679" s="19">
        <v>0</v>
      </c>
      <c r="J679" s="17">
        <f>OR(F679&lt;&gt;0,G679&lt;&gt;0,H679&lt;&gt;0,I679&lt;&gt;0)*(F679 + (F679 = 0))*(G679 + (G679 = 0))*(H679 + (H679 = 0))*(I679 + (I679 = 0))</f>
        <v>1</v>
      </c>
      <c r="K679" s="16"/>
      <c r="L679" s="16"/>
      <c r="M679" s="16"/>
    </row>
    <row r="680" spans="1:13" x14ac:dyDescent="0.25">
      <c r="A680" s="16"/>
      <c r="B680" s="16"/>
      <c r="C680" s="16"/>
      <c r="D680" s="33"/>
      <c r="E680" s="15" t="s">
        <v>17</v>
      </c>
      <c r="F680" s="18">
        <v>1</v>
      </c>
      <c r="G680" s="19">
        <v>0</v>
      </c>
      <c r="H680" s="19">
        <v>0</v>
      </c>
      <c r="I680" s="19">
        <v>0</v>
      </c>
      <c r="J680" s="17">
        <f>OR(F680&lt;&gt;0,G680&lt;&gt;0,H680&lt;&gt;0,I680&lt;&gt;0)*(F680 + (F680 = 0))*(G680 + (G680 = 0))*(H680 + (H680 = 0))*(I680 + (I680 = 0))</f>
        <v>1</v>
      </c>
      <c r="K680" s="16"/>
      <c r="L680" s="16"/>
      <c r="M680" s="16"/>
    </row>
    <row r="681" spans="1:13" x14ac:dyDescent="0.25">
      <c r="A681" s="16"/>
      <c r="B681" s="16"/>
      <c r="C681" s="16"/>
      <c r="D681" s="33"/>
      <c r="E681" s="15" t="s">
        <v>17</v>
      </c>
      <c r="F681" s="18">
        <v>1</v>
      </c>
      <c r="G681" s="19">
        <v>0</v>
      </c>
      <c r="H681" s="19">
        <v>0</v>
      </c>
      <c r="I681" s="19">
        <v>0</v>
      </c>
      <c r="J681" s="17">
        <f>OR(F681&lt;&gt;0,G681&lt;&gt;0,H681&lt;&gt;0,I681&lt;&gt;0)*(F681 + (F681 = 0))*(G681 + (G681 = 0))*(H681 + (H681 = 0))*(I681 + (I681 = 0))</f>
        <v>1</v>
      </c>
      <c r="K681" s="16"/>
      <c r="L681" s="16"/>
      <c r="M681" s="16"/>
    </row>
    <row r="682" spans="1:13" x14ac:dyDescent="0.25">
      <c r="A682" s="16"/>
      <c r="B682" s="16"/>
      <c r="C682" s="16"/>
      <c r="D682" s="33"/>
      <c r="E682" s="16"/>
      <c r="F682" s="16"/>
      <c r="G682" s="16"/>
      <c r="H682" s="16"/>
      <c r="I682" s="16"/>
      <c r="J682" s="20" t="s">
        <v>317</v>
      </c>
      <c r="K682" s="21">
        <f>SUM(J677:J681)</f>
        <v>5</v>
      </c>
      <c r="L682" s="19"/>
      <c r="M682" s="21">
        <f>ROUND(K682*L682,2)</f>
        <v>0</v>
      </c>
    </row>
    <row r="683" spans="1:13" ht="0.95" customHeight="1" x14ac:dyDescent="0.25">
      <c r="A683" s="22"/>
      <c r="B683" s="22"/>
      <c r="C683" s="22"/>
      <c r="D683" s="34"/>
      <c r="E683" s="22"/>
      <c r="F683" s="22"/>
      <c r="G683" s="22"/>
      <c r="H683" s="22"/>
      <c r="I683" s="22"/>
      <c r="J683" s="22"/>
      <c r="K683" s="22"/>
      <c r="L683" s="22"/>
      <c r="M683" s="22"/>
    </row>
    <row r="684" spans="1:13" ht="22.5" x14ac:dyDescent="0.25">
      <c r="A684" s="14" t="s">
        <v>318</v>
      </c>
      <c r="B684" s="15" t="s">
        <v>22</v>
      </c>
      <c r="C684" s="15" t="s">
        <v>23</v>
      </c>
      <c r="D684" s="23" t="s">
        <v>319</v>
      </c>
      <c r="E684" s="16"/>
      <c r="F684" s="16"/>
      <c r="G684" s="16"/>
      <c r="H684" s="16"/>
      <c r="I684" s="16"/>
      <c r="J684" s="16"/>
      <c r="K684" s="17">
        <f>K692</f>
        <v>6</v>
      </c>
      <c r="L684" s="17">
        <f>L692</f>
        <v>0</v>
      </c>
      <c r="M684" s="17">
        <f>M692</f>
        <v>0</v>
      </c>
    </row>
    <row r="685" spans="1:13" ht="78.75" x14ac:dyDescent="0.25">
      <c r="A685" s="16"/>
      <c r="B685" s="16"/>
      <c r="C685" s="16"/>
      <c r="D685" s="23" t="s">
        <v>320</v>
      </c>
      <c r="E685" s="16"/>
      <c r="F685" s="16"/>
      <c r="G685" s="16"/>
      <c r="H685" s="16"/>
      <c r="I685" s="16"/>
      <c r="J685" s="16"/>
      <c r="K685" s="16"/>
      <c r="L685" s="16"/>
      <c r="M685" s="16"/>
    </row>
    <row r="686" spans="1:13" x14ac:dyDescent="0.25">
      <c r="A686" s="16"/>
      <c r="B686" s="16"/>
      <c r="C686" s="16"/>
      <c r="D686" s="33"/>
      <c r="E686" s="15" t="s">
        <v>17</v>
      </c>
      <c r="F686" s="18">
        <v>1</v>
      </c>
      <c r="G686" s="19">
        <v>0</v>
      </c>
      <c r="H686" s="19">
        <v>0</v>
      </c>
      <c r="I686" s="19">
        <v>0</v>
      </c>
      <c r="J686" s="17">
        <f>OR(F686&lt;&gt;0,G686&lt;&gt;0,H686&lt;&gt;0,I686&lt;&gt;0)*(F686 + (F686 = 0))*(G686 + (G686 = 0))*(H686 + (H686 = 0))*(I686 + (I686 = 0))</f>
        <v>1</v>
      </c>
      <c r="K686" s="16"/>
      <c r="L686" s="16"/>
      <c r="M686" s="16"/>
    </row>
    <row r="687" spans="1:13" x14ac:dyDescent="0.25">
      <c r="A687" s="16"/>
      <c r="B687" s="16"/>
      <c r="C687" s="16"/>
      <c r="D687" s="33"/>
      <c r="E687" s="15" t="s">
        <v>17</v>
      </c>
      <c r="F687" s="18">
        <v>1</v>
      </c>
      <c r="G687" s="19">
        <v>0</v>
      </c>
      <c r="H687" s="19">
        <v>0</v>
      </c>
      <c r="I687" s="19">
        <v>0</v>
      </c>
      <c r="J687" s="17">
        <f>OR(F687&lt;&gt;0,G687&lt;&gt;0,H687&lt;&gt;0,I687&lt;&gt;0)*(F687 + (F687 = 0))*(G687 + (G687 = 0))*(H687 + (H687 = 0))*(I687 + (I687 = 0))</f>
        <v>1</v>
      </c>
      <c r="K687" s="16"/>
      <c r="L687" s="16"/>
      <c r="M687" s="16"/>
    </row>
    <row r="688" spans="1:13" x14ac:dyDescent="0.25">
      <c r="A688" s="16"/>
      <c r="B688" s="16"/>
      <c r="C688" s="16"/>
      <c r="D688" s="33"/>
      <c r="E688" s="15" t="s">
        <v>17</v>
      </c>
      <c r="F688" s="18">
        <v>1</v>
      </c>
      <c r="G688" s="19">
        <v>0</v>
      </c>
      <c r="H688" s="19">
        <v>0</v>
      </c>
      <c r="I688" s="19">
        <v>0</v>
      </c>
      <c r="J688" s="17">
        <f>OR(F688&lt;&gt;0,G688&lt;&gt;0,H688&lt;&gt;0,I688&lt;&gt;0)*(F688 + (F688 = 0))*(G688 + (G688 = 0))*(H688 + (H688 = 0))*(I688 + (I688 = 0))</f>
        <v>1</v>
      </c>
      <c r="K688" s="16"/>
      <c r="L688" s="16"/>
      <c r="M688" s="16"/>
    </row>
    <row r="689" spans="1:13" x14ac:dyDescent="0.25">
      <c r="A689" s="16"/>
      <c r="B689" s="16"/>
      <c r="C689" s="16"/>
      <c r="D689" s="33"/>
      <c r="E689" s="15" t="s">
        <v>17</v>
      </c>
      <c r="F689" s="18">
        <v>1</v>
      </c>
      <c r="G689" s="19">
        <v>0</v>
      </c>
      <c r="H689" s="19">
        <v>0</v>
      </c>
      <c r="I689" s="19">
        <v>0</v>
      </c>
      <c r="J689" s="17">
        <f>OR(F689&lt;&gt;0,G689&lt;&gt;0,H689&lt;&gt;0,I689&lt;&gt;0)*(F689 + (F689 = 0))*(G689 + (G689 = 0))*(H689 + (H689 = 0))*(I689 + (I689 = 0))</f>
        <v>1</v>
      </c>
      <c r="K689" s="16"/>
      <c r="L689" s="16"/>
      <c r="M689" s="16"/>
    </row>
    <row r="690" spans="1:13" x14ac:dyDescent="0.25">
      <c r="A690" s="16"/>
      <c r="B690" s="16"/>
      <c r="C690" s="16"/>
      <c r="D690" s="33"/>
      <c r="E690" s="15" t="s">
        <v>17</v>
      </c>
      <c r="F690" s="18">
        <v>1</v>
      </c>
      <c r="G690" s="19">
        <v>0</v>
      </c>
      <c r="H690" s="19">
        <v>0</v>
      </c>
      <c r="I690" s="19">
        <v>0</v>
      </c>
      <c r="J690" s="17">
        <f>OR(F690&lt;&gt;0,G690&lt;&gt;0,H690&lt;&gt;0,I690&lt;&gt;0)*(F690 + (F690 = 0))*(G690 + (G690 = 0))*(H690 + (H690 = 0))*(I690 + (I690 = 0))</f>
        <v>1</v>
      </c>
      <c r="K690" s="16"/>
      <c r="L690" s="16"/>
      <c r="M690" s="16"/>
    </row>
    <row r="691" spans="1:13" x14ac:dyDescent="0.25">
      <c r="A691" s="16"/>
      <c r="B691" s="16"/>
      <c r="C691" s="16"/>
      <c r="D691" s="33"/>
      <c r="E691" s="15" t="s">
        <v>17</v>
      </c>
      <c r="F691" s="18">
        <v>1</v>
      </c>
      <c r="G691" s="19">
        <v>0</v>
      </c>
      <c r="H691" s="19">
        <v>0</v>
      </c>
      <c r="I691" s="19">
        <v>0</v>
      </c>
      <c r="J691" s="17">
        <f>OR(F691&lt;&gt;0,G691&lt;&gt;0,H691&lt;&gt;0,I691&lt;&gt;0)*(F691 + (F691 = 0))*(G691 + (G691 = 0))*(H691 + (H691 = 0))*(I691 + (I691 = 0))</f>
        <v>1</v>
      </c>
      <c r="K691" s="16"/>
      <c r="L691" s="16"/>
      <c r="M691" s="16"/>
    </row>
    <row r="692" spans="1:13" x14ac:dyDescent="0.25">
      <c r="A692" s="16"/>
      <c r="B692" s="16"/>
      <c r="C692" s="16"/>
      <c r="D692" s="33"/>
      <c r="E692" s="16"/>
      <c r="F692" s="16"/>
      <c r="G692" s="16"/>
      <c r="H692" s="16"/>
      <c r="I692" s="16"/>
      <c r="J692" s="20" t="s">
        <v>321</v>
      </c>
      <c r="K692" s="21">
        <f>SUM(J686:J691)</f>
        <v>6</v>
      </c>
      <c r="L692" s="19"/>
      <c r="M692" s="21">
        <f>ROUND(K692*L692,2)</f>
        <v>0</v>
      </c>
    </row>
    <row r="693" spans="1:13" ht="0.95" customHeight="1" x14ac:dyDescent="0.25">
      <c r="A693" s="22"/>
      <c r="B693" s="22"/>
      <c r="C693" s="22"/>
      <c r="D693" s="34"/>
      <c r="E693" s="22"/>
      <c r="F693" s="22"/>
      <c r="G693" s="22"/>
      <c r="H693" s="22"/>
      <c r="I693" s="22"/>
      <c r="J693" s="22"/>
      <c r="K693" s="22"/>
      <c r="L693" s="22"/>
      <c r="M693" s="22"/>
    </row>
    <row r="694" spans="1:13" x14ac:dyDescent="0.25">
      <c r="A694" s="14" t="s">
        <v>322</v>
      </c>
      <c r="B694" s="15" t="s">
        <v>22</v>
      </c>
      <c r="C694" s="15" t="s">
        <v>23</v>
      </c>
      <c r="D694" s="23" t="s">
        <v>323</v>
      </c>
      <c r="E694" s="16"/>
      <c r="F694" s="16"/>
      <c r="G694" s="16"/>
      <c r="H694" s="16"/>
      <c r="I694" s="16"/>
      <c r="J694" s="16"/>
      <c r="K694" s="17">
        <f>K701</f>
        <v>5</v>
      </c>
      <c r="L694" s="17">
        <f>L701</f>
        <v>0</v>
      </c>
      <c r="M694" s="17">
        <f>M701</f>
        <v>0</v>
      </c>
    </row>
    <row r="695" spans="1:13" ht="33.75" x14ac:dyDescent="0.25">
      <c r="A695" s="16"/>
      <c r="B695" s="16"/>
      <c r="C695" s="16"/>
      <c r="D695" s="23" t="s">
        <v>324</v>
      </c>
      <c r="E695" s="16"/>
      <c r="F695" s="16"/>
      <c r="G695" s="16"/>
      <c r="H695" s="16"/>
      <c r="I695" s="16"/>
      <c r="J695" s="16"/>
      <c r="K695" s="16"/>
      <c r="L695" s="16"/>
      <c r="M695" s="16"/>
    </row>
    <row r="696" spans="1:13" x14ac:dyDescent="0.25">
      <c r="A696" s="16"/>
      <c r="B696" s="16"/>
      <c r="C696" s="16"/>
      <c r="D696" s="33"/>
      <c r="E696" s="15" t="s">
        <v>17</v>
      </c>
      <c r="F696" s="18">
        <v>1</v>
      </c>
      <c r="G696" s="19">
        <v>0</v>
      </c>
      <c r="H696" s="19">
        <v>0</v>
      </c>
      <c r="I696" s="19">
        <v>0</v>
      </c>
      <c r="J696" s="17">
        <f>OR(F696&lt;&gt;0,G696&lt;&gt;0,H696&lt;&gt;0,I696&lt;&gt;0)*(F696 + (F696 = 0))*(G696 + (G696 = 0))*(H696 + (H696 = 0))*(I696 + (I696 = 0))</f>
        <v>1</v>
      </c>
      <c r="K696" s="16"/>
      <c r="L696" s="16"/>
      <c r="M696" s="16"/>
    </row>
    <row r="697" spans="1:13" x14ac:dyDescent="0.25">
      <c r="A697" s="16"/>
      <c r="B697" s="16"/>
      <c r="C697" s="16"/>
      <c r="D697" s="33"/>
      <c r="E697" s="15" t="s">
        <v>17</v>
      </c>
      <c r="F697" s="18">
        <v>1</v>
      </c>
      <c r="G697" s="19">
        <v>0</v>
      </c>
      <c r="H697" s="19">
        <v>0</v>
      </c>
      <c r="I697" s="19">
        <v>0</v>
      </c>
      <c r="J697" s="17">
        <f>OR(F697&lt;&gt;0,G697&lt;&gt;0,H697&lt;&gt;0,I697&lt;&gt;0)*(F697 + (F697 = 0))*(G697 + (G697 = 0))*(H697 + (H697 = 0))*(I697 + (I697 = 0))</f>
        <v>1</v>
      </c>
      <c r="K697" s="16"/>
      <c r="L697" s="16"/>
      <c r="M697" s="16"/>
    </row>
    <row r="698" spans="1:13" x14ac:dyDescent="0.25">
      <c r="A698" s="16"/>
      <c r="B698" s="16"/>
      <c r="C698" s="16"/>
      <c r="D698" s="33"/>
      <c r="E698" s="15" t="s">
        <v>17</v>
      </c>
      <c r="F698" s="18">
        <v>1</v>
      </c>
      <c r="G698" s="19">
        <v>0</v>
      </c>
      <c r="H698" s="19">
        <v>0</v>
      </c>
      <c r="I698" s="19">
        <v>0</v>
      </c>
      <c r="J698" s="17">
        <f>OR(F698&lt;&gt;0,G698&lt;&gt;0,H698&lt;&gt;0,I698&lt;&gt;0)*(F698 + (F698 = 0))*(G698 + (G698 = 0))*(H698 + (H698 = 0))*(I698 + (I698 = 0))</f>
        <v>1</v>
      </c>
      <c r="K698" s="16"/>
      <c r="L698" s="16"/>
      <c r="M698" s="16"/>
    </row>
    <row r="699" spans="1:13" x14ac:dyDescent="0.25">
      <c r="A699" s="16"/>
      <c r="B699" s="16"/>
      <c r="C699" s="16"/>
      <c r="D699" s="33"/>
      <c r="E699" s="15" t="s">
        <v>17</v>
      </c>
      <c r="F699" s="18">
        <v>1</v>
      </c>
      <c r="G699" s="19">
        <v>0</v>
      </c>
      <c r="H699" s="19">
        <v>0</v>
      </c>
      <c r="I699" s="19">
        <v>0</v>
      </c>
      <c r="J699" s="17">
        <f>OR(F699&lt;&gt;0,G699&lt;&gt;0,H699&lt;&gt;0,I699&lt;&gt;0)*(F699 + (F699 = 0))*(G699 + (G699 = 0))*(H699 + (H699 = 0))*(I699 + (I699 = 0))</f>
        <v>1</v>
      </c>
      <c r="K699" s="16"/>
      <c r="L699" s="16"/>
      <c r="M699" s="16"/>
    </row>
    <row r="700" spans="1:13" x14ac:dyDescent="0.25">
      <c r="A700" s="16"/>
      <c r="B700" s="16"/>
      <c r="C700" s="16"/>
      <c r="D700" s="33"/>
      <c r="E700" s="15" t="s">
        <v>17</v>
      </c>
      <c r="F700" s="18">
        <v>1</v>
      </c>
      <c r="G700" s="19">
        <v>0</v>
      </c>
      <c r="H700" s="19">
        <v>0</v>
      </c>
      <c r="I700" s="19">
        <v>0</v>
      </c>
      <c r="J700" s="17">
        <f>OR(F700&lt;&gt;0,G700&lt;&gt;0,H700&lt;&gt;0,I700&lt;&gt;0)*(F700 + (F700 = 0))*(G700 + (G700 = 0))*(H700 + (H700 = 0))*(I700 + (I700 = 0))</f>
        <v>1</v>
      </c>
      <c r="K700" s="16"/>
      <c r="L700" s="16"/>
      <c r="M700" s="16"/>
    </row>
    <row r="701" spans="1:13" x14ac:dyDescent="0.25">
      <c r="A701" s="16"/>
      <c r="B701" s="16"/>
      <c r="C701" s="16"/>
      <c r="D701" s="33"/>
      <c r="E701" s="16"/>
      <c r="F701" s="16"/>
      <c r="G701" s="16"/>
      <c r="H701" s="16"/>
      <c r="I701" s="16"/>
      <c r="J701" s="20" t="s">
        <v>325</v>
      </c>
      <c r="K701" s="21">
        <f>SUM(J696:J700)</f>
        <v>5</v>
      </c>
      <c r="L701" s="19"/>
      <c r="M701" s="21">
        <f>ROUND(K701*L701,2)</f>
        <v>0</v>
      </c>
    </row>
    <row r="702" spans="1:13" ht="0.95" customHeight="1" x14ac:dyDescent="0.25">
      <c r="A702" s="22"/>
      <c r="B702" s="22"/>
      <c r="C702" s="22"/>
      <c r="D702" s="34"/>
      <c r="E702" s="22"/>
      <c r="F702" s="22"/>
      <c r="G702" s="22"/>
      <c r="H702" s="22"/>
      <c r="I702" s="22"/>
      <c r="J702" s="22"/>
      <c r="K702" s="22"/>
      <c r="L702" s="22"/>
      <c r="M702" s="22"/>
    </row>
    <row r="703" spans="1:13" x14ac:dyDescent="0.25">
      <c r="A703" s="14" t="s">
        <v>326</v>
      </c>
      <c r="B703" s="15" t="s">
        <v>22</v>
      </c>
      <c r="C703" s="15" t="s">
        <v>23</v>
      </c>
      <c r="D703" s="23" t="s">
        <v>327</v>
      </c>
      <c r="E703" s="16"/>
      <c r="F703" s="16"/>
      <c r="G703" s="16"/>
      <c r="H703" s="16"/>
      <c r="I703" s="16"/>
      <c r="J703" s="16"/>
      <c r="K703" s="17">
        <f>K711</f>
        <v>9</v>
      </c>
      <c r="L703" s="17">
        <f>L711</f>
        <v>0</v>
      </c>
      <c r="M703" s="17">
        <f>M711</f>
        <v>0</v>
      </c>
    </row>
    <row r="704" spans="1:13" ht="281.25" x14ac:dyDescent="0.25">
      <c r="A704" s="16"/>
      <c r="B704" s="16"/>
      <c r="C704" s="16"/>
      <c r="D704" s="23" t="s">
        <v>328</v>
      </c>
      <c r="E704" s="16"/>
      <c r="F704" s="16"/>
      <c r="G704" s="16"/>
      <c r="H704" s="16"/>
      <c r="I704" s="16"/>
      <c r="J704" s="16"/>
      <c r="K704" s="16"/>
      <c r="L704" s="16"/>
      <c r="M704" s="16"/>
    </row>
    <row r="705" spans="1:13" x14ac:dyDescent="0.25">
      <c r="A705" s="16"/>
      <c r="B705" s="16"/>
      <c r="C705" s="16"/>
      <c r="D705" s="33"/>
      <c r="E705" s="15" t="s">
        <v>17</v>
      </c>
      <c r="F705" s="18">
        <v>1</v>
      </c>
      <c r="G705" s="19">
        <v>0</v>
      </c>
      <c r="H705" s="19">
        <v>0</v>
      </c>
      <c r="I705" s="19">
        <v>0</v>
      </c>
      <c r="J705" s="17">
        <f>OR(F705&lt;&gt;0,G705&lt;&gt;0,H705&lt;&gt;0,I705&lt;&gt;0)*(F705 + (F705 = 0))*(G705 + (G705 = 0))*(H705 + (H705 = 0))*(I705 + (I705 = 0))</f>
        <v>1</v>
      </c>
      <c r="K705" s="16"/>
      <c r="L705" s="16"/>
      <c r="M705" s="16"/>
    </row>
    <row r="706" spans="1:13" x14ac:dyDescent="0.25">
      <c r="A706" s="16"/>
      <c r="B706" s="16"/>
      <c r="C706" s="16"/>
      <c r="D706" s="33"/>
      <c r="E706" s="15" t="s">
        <v>17</v>
      </c>
      <c r="F706" s="18">
        <v>2</v>
      </c>
      <c r="G706" s="19">
        <v>0</v>
      </c>
      <c r="H706" s="19">
        <v>0</v>
      </c>
      <c r="I706" s="19">
        <v>0</v>
      </c>
      <c r="J706" s="17">
        <f>OR(F706&lt;&gt;0,G706&lt;&gt;0,H706&lt;&gt;0,I706&lt;&gt;0)*(F706 + (F706 = 0))*(G706 + (G706 = 0))*(H706 + (H706 = 0))*(I706 + (I706 = 0))</f>
        <v>2</v>
      </c>
      <c r="K706" s="16"/>
      <c r="L706" s="16"/>
      <c r="M706" s="16"/>
    </row>
    <row r="707" spans="1:13" x14ac:dyDescent="0.25">
      <c r="A707" s="16"/>
      <c r="B707" s="16"/>
      <c r="C707" s="16"/>
      <c r="D707" s="33"/>
      <c r="E707" s="15" t="s">
        <v>17</v>
      </c>
      <c r="F707" s="18">
        <v>1</v>
      </c>
      <c r="G707" s="19">
        <v>0</v>
      </c>
      <c r="H707" s="19">
        <v>0</v>
      </c>
      <c r="I707" s="19">
        <v>0</v>
      </c>
      <c r="J707" s="17">
        <f>OR(F707&lt;&gt;0,G707&lt;&gt;0,H707&lt;&gt;0,I707&lt;&gt;0)*(F707 + (F707 = 0))*(G707 + (G707 = 0))*(H707 + (H707 = 0))*(I707 + (I707 = 0))</f>
        <v>1</v>
      </c>
      <c r="K707" s="16"/>
      <c r="L707" s="16"/>
      <c r="M707" s="16"/>
    </row>
    <row r="708" spans="1:13" x14ac:dyDescent="0.25">
      <c r="A708" s="16"/>
      <c r="B708" s="16"/>
      <c r="C708" s="16"/>
      <c r="D708" s="33"/>
      <c r="E708" s="15" t="s">
        <v>17</v>
      </c>
      <c r="F708" s="18">
        <v>1</v>
      </c>
      <c r="G708" s="19">
        <v>0</v>
      </c>
      <c r="H708" s="19">
        <v>0</v>
      </c>
      <c r="I708" s="19">
        <v>0</v>
      </c>
      <c r="J708" s="17">
        <f>OR(F708&lt;&gt;0,G708&lt;&gt;0,H708&lt;&gt;0,I708&lt;&gt;0)*(F708 + (F708 = 0))*(G708 + (G708 = 0))*(H708 + (H708 = 0))*(I708 + (I708 = 0))</f>
        <v>1</v>
      </c>
      <c r="K708" s="16"/>
      <c r="L708" s="16"/>
      <c r="M708" s="16"/>
    </row>
    <row r="709" spans="1:13" x14ac:dyDescent="0.25">
      <c r="A709" s="16"/>
      <c r="B709" s="16"/>
      <c r="C709" s="16"/>
      <c r="D709" s="33"/>
      <c r="E709" s="15" t="s">
        <v>17</v>
      </c>
      <c r="F709" s="18">
        <v>1</v>
      </c>
      <c r="G709" s="19">
        <v>0</v>
      </c>
      <c r="H709" s="19">
        <v>0</v>
      </c>
      <c r="I709" s="19">
        <v>0</v>
      </c>
      <c r="J709" s="17">
        <f>OR(F709&lt;&gt;0,G709&lt;&gt;0,H709&lt;&gt;0,I709&lt;&gt;0)*(F709 + (F709 = 0))*(G709 + (G709 = 0))*(H709 + (H709 = 0))*(I709 + (I709 = 0))</f>
        <v>1</v>
      </c>
      <c r="K709" s="16"/>
      <c r="L709" s="16"/>
      <c r="M709" s="16"/>
    </row>
    <row r="710" spans="1:13" x14ac:dyDescent="0.25">
      <c r="A710" s="16"/>
      <c r="B710" s="16"/>
      <c r="C710" s="16"/>
      <c r="D710" s="33"/>
      <c r="E710" s="15" t="s">
        <v>17</v>
      </c>
      <c r="F710" s="18">
        <v>3</v>
      </c>
      <c r="G710" s="19">
        <v>0</v>
      </c>
      <c r="H710" s="19">
        <v>0</v>
      </c>
      <c r="I710" s="19">
        <v>0</v>
      </c>
      <c r="J710" s="17">
        <f>OR(F710&lt;&gt;0,G710&lt;&gt;0,H710&lt;&gt;0,I710&lt;&gt;0)*(F710 + (F710 = 0))*(G710 + (G710 = 0))*(H710 + (H710 = 0))*(I710 + (I710 = 0))</f>
        <v>3</v>
      </c>
      <c r="K710" s="16"/>
      <c r="L710" s="16"/>
      <c r="M710" s="16"/>
    </row>
    <row r="711" spans="1:13" x14ac:dyDescent="0.25">
      <c r="A711" s="16"/>
      <c r="B711" s="16"/>
      <c r="C711" s="16"/>
      <c r="D711" s="33"/>
      <c r="E711" s="16"/>
      <c r="F711" s="16"/>
      <c r="G711" s="16"/>
      <c r="H711" s="16"/>
      <c r="I711" s="16"/>
      <c r="J711" s="20" t="s">
        <v>329</v>
      </c>
      <c r="K711" s="21">
        <f>SUM(J705:J710)</f>
        <v>9</v>
      </c>
      <c r="L711" s="19"/>
      <c r="M711" s="21">
        <f>ROUND(K711*L711,2)</f>
        <v>0</v>
      </c>
    </row>
    <row r="712" spans="1:13" ht="0.95" customHeight="1" x14ac:dyDescent="0.25">
      <c r="A712" s="22"/>
      <c r="B712" s="22"/>
      <c r="C712" s="22"/>
      <c r="D712" s="34"/>
      <c r="E712" s="22"/>
      <c r="F712" s="22"/>
      <c r="G712" s="22"/>
      <c r="H712" s="22"/>
      <c r="I712" s="22"/>
      <c r="J712" s="22"/>
      <c r="K712" s="22"/>
      <c r="L712" s="22"/>
      <c r="M712" s="22"/>
    </row>
    <row r="713" spans="1:13" x14ac:dyDescent="0.25">
      <c r="A713" s="14" t="s">
        <v>330</v>
      </c>
      <c r="B713" s="15" t="s">
        <v>22</v>
      </c>
      <c r="C713" s="15" t="s">
        <v>88</v>
      </c>
      <c r="D713" s="23" t="s">
        <v>331</v>
      </c>
      <c r="E713" s="16"/>
      <c r="F713" s="16"/>
      <c r="G713" s="16"/>
      <c r="H713" s="16"/>
      <c r="I713" s="16"/>
      <c r="J713" s="16"/>
      <c r="K713" s="17">
        <f>K722</f>
        <v>4050</v>
      </c>
      <c r="L713" s="17">
        <f>L722</f>
        <v>0</v>
      </c>
      <c r="M713" s="17">
        <f>M722</f>
        <v>0</v>
      </c>
    </row>
    <row r="714" spans="1:13" ht="146.25" x14ac:dyDescent="0.25">
      <c r="A714" s="16"/>
      <c r="B714" s="16"/>
      <c r="C714" s="16"/>
      <c r="D714" s="23" t="s">
        <v>332</v>
      </c>
      <c r="E714" s="16"/>
      <c r="F714" s="16"/>
      <c r="G714" s="16"/>
      <c r="H714" s="16"/>
      <c r="I714" s="16"/>
      <c r="J714" s="16"/>
      <c r="K714" s="16"/>
      <c r="L714" s="16"/>
      <c r="M714" s="16"/>
    </row>
    <row r="715" spans="1:13" x14ac:dyDescent="0.25">
      <c r="A715" s="16"/>
      <c r="B715" s="16"/>
      <c r="C715" s="16"/>
      <c r="D715" s="33"/>
      <c r="E715" s="15" t="s">
        <v>17</v>
      </c>
      <c r="F715" s="18">
        <v>1</v>
      </c>
      <c r="G715" s="25">
        <v>500</v>
      </c>
      <c r="H715" s="25">
        <v>0</v>
      </c>
      <c r="I715" s="25">
        <v>0</v>
      </c>
      <c r="J715" s="26">
        <f>OR(F715&lt;&gt;0,G715&lt;&gt;0,H715&lt;&gt;0,I715&lt;&gt;0)*(F715 + (F715 = 0))*(G715 + (G715 = 0))*(H715 + (H715 = 0))*(I715 + (I715 = 0))</f>
        <v>500</v>
      </c>
      <c r="K715" s="16"/>
      <c r="L715" s="16"/>
      <c r="M715" s="16"/>
    </row>
    <row r="716" spans="1:13" x14ac:dyDescent="0.25">
      <c r="A716" s="16"/>
      <c r="B716" s="16"/>
      <c r="C716" s="16"/>
      <c r="D716" s="33"/>
      <c r="E716" s="15" t="s">
        <v>17</v>
      </c>
      <c r="F716" s="18">
        <v>1</v>
      </c>
      <c r="G716" s="25">
        <v>1300</v>
      </c>
      <c r="H716" s="25">
        <v>0</v>
      </c>
      <c r="I716" s="25">
        <v>0</v>
      </c>
      <c r="J716" s="26">
        <f>OR(F716&lt;&gt;0,G716&lt;&gt;0,H716&lt;&gt;0,I716&lt;&gt;0)*(F716 + (F716 = 0))*(G716 + (G716 = 0))*(H716 + (H716 = 0))*(I716 + (I716 = 0))</f>
        <v>1300</v>
      </c>
      <c r="K716" s="16"/>
      <c r="L716" s="16"/>
      <c r="M716" s="16"/>
    </row>
    <row r="717" spans="1:13" x14ac:dyDescent="0.25">
      <c r="A717" s="16"/>
      <c r="B717" s="16"/>
      <c r="C717" s="16"/>
      <c r="D717" s="33"/>
      <c r="E717" s="15" t="s">
        <v>17</v>
      </c>
      <c r="F717" s="18">
        <v>1</v>
      </c>
      <c r="G717" s="25">
        <v>450</v>
      </c>
      <c r="H717" s="25">
        <v>0</v>
      </c>
      <c r="I717" s="25">
        <v>0</v>
      </c>
      <c r="J717" s="26">
        <f>OR(F717&lt;&gt;0,G717&lt;&gt;0,H717&lt;&gt;0,I717&lt;&gt;0)*(F717 + (F717 = 0))*(G717 + (G717 = 0))*(H717 + (H717 = 0))*(I717 + (I717 = 0))</f>
        <v>450</v>
      </c>
      <c r="K717" s="16"/>
      <c r="L717" s="16"/>
      <c r="M717" s="16"/>
    </row>
    <row r="718" spans="1:13" x14ac:dyDescent="0.25">
      <c r="A718" s="16"/>
      <c r="B718" s="16"/>
      <c r="C718" s="16"/>
      <c r="D718" s="33"/>
      <c r="E718" s="15" t="s">
        <v>17</v>
      </c>
      <c r="F718" s="18">
        <v>1</v>
      </c>
      <c r="G718" s="25">
        <v>650</v>
      </c>
      <c r="H718" s="25">
        <v>0</v>
      </c>
      <c r="I718" s="25">
        <v>0</v>
      </c>
      <c r="J718" s="26">
        <f>OR(F718&lt;&gt;0,G718&lt;&gt;0,H718&lt;&gt;0,I718&lt;&gt;0)*(F718 + (F718 = 0))*(G718 + (G718 = 0))*(H718 + (H718 = 0))*(I718 + (I718 = 0))</f>
        <v>650</v>
      </c>
      <c r="K718" s="16"/>
      <c r="L718" s="16"/>
      <c r="M718" s="16"/>
    </row>
    <row r="719" spans="1:13" x14ac:dyDescent="0.25">
      <c r="A719" s="16"/>
      <c r="B719" s="16"/>
      <c r="C719" s="16"/>
      <c r="D719" s="33"/>
      <c r="E719" s="15" t="s">
        <v>17</v>
      </c>
      <c r="F719" s="18">
        <v>1</v>
      </c>
      <c r="G719" s="25">
        <v>500</v>
      </c>
      <c r="H719" s="25">
        <v>0</v>
      </c>
      <c r="I719" s="25">
        <v>0</v>
      </c>
      <c r="J719" s="26">
        <f>OR(F719&lt;&gt;0,G719&lt;&gt;0,H719&lt;&gt;0,I719&lt;&gt;0)*(F719 + (F719 = 0))*(G719 + (G719 = 0))*(H719 + (H719 = 0))*(I719 + (I719 = 0))</f>
        <v>500</v>
      </c>
      <c r="K719" s="16"/>
      <c r="L719" s="16"/>
      <c r="M719" s="16"/>
    </row>
    <row r="720" spans="1:13" x14ac:dyDescent="0.25">
      <c r="A720" s="16"/>
      <c r="B720" s="16"/>
      <c r="C720" s="16"/>
      <c r="D720" s="33"/>
      <c r="E720" s="15" t="s">
        <v>17</v>
      </c>
      <c r="F720" s="18">
        <v>1</v>
      </c>
      <c r="G720" s="25">
        <v>550</v>
      </c>
      <c r="H720" s="25">
        <v>0</v>
      </c>
      <c r="I720" s="25">
        <v>0</v>
      </c>
      <c r="J720" s="26">
        <f>OR(F720&lt;&gt;0,G720&lt;&gt;0,H720&lt;&gt;0,I720&lt;&gt;0)*(F720 + (F720 = 0))*(G720 + (G720 = 0))*(H720 + (H720 = 0))*(I720 + (I720 = 0))</f>
        <v>550</v>
      </c>
      <c r="K720" s="16"/>
      <c r="L720" s="16"/>
      <c r="M720" s="16"/>
    </row>
    <row r="721" spans="1:13" x14ac:dyDescent="0.25">
      <c r="A721" s="16"/>
      <c r="B721" s="16"/>
      <c r="C721" s="16"/>
      <c r="D721" s="33"/>
      <c r="E721" s="15" t="s">
        <v>17</v>
      </c>
      <c r="F721" s="18">
        <v>1</v>
      </c>
      <c r="G721" s="25">
        <v>100</v>
      </c>
      <c r="H721" s="25">
        <v>0</v>
      </c>
      <c r="I721" s="25">
        <v>0</v>
      </c>
      <c r="J721" s="26">
        <f>OR(F721&lt;&gt;0,G721&lt;&gt;0,H721&lt;&gt;0,I721&lt;&gt;0)*(F721 + (F721 = 0))*(G721 + (G721 = 0))*(H721 + (H721 = 0))*(I721 + (I721 = 0))</f>
        <v>100</v>
      </c>
      <c r="K721" s="16"/>
      <c r="L721" s="16"/>
      <c r="M721" s="16"/>
    </row>
    <row r="722" spans="1:13" x14ac:dyDescent="0.25">
      <c r="A722" s="16"/>
      <c r="B722" s="16"/>
      <c r="C722" s="16"/>
      <c r="D722" s="33"/>
      <c r="E722" s="16"/>
      <c r="F722" s="16"/>
      <c r="G722" s="16"/>
      <c r="H722" s="16"/>
      <c r="I722" s="16"/>
      <c r="J722" s="20" t="s">
        <v>333</v>
      </c>
      <c r="K722" s="21">
        <f>SUM(J715:J721)</f>
        <v>4050</v>
      </c>
      <c r="L722" s="19"/>
      <c r="M722" s="21">
        <f>ROUND(K722*L722,2)</f>
        <v>0</v>
      </c>
    </row>
    <row r="723" spans="1:13" ht="0.95" customHeight="1" x14ac:dyDescent="0.25">
      <c r="A723" s="22"/>
      <c r="B723" s="22"/>
      <c r="C723" s="22"/>
      <c r="D723" s="34"/>
      <c r="E723" s="22"/>
      <c r="F723" s="22"/>
      <c r="G723" s="22"/>
      <c r="H723" s="22"/>
      <c r="I723" s="22"/>
      <c r="J723" s="22"/>
      <c r="K723" s="22"/>
      <c r="L723" s="22"/>
      <c r="M723" s="22"/>
    </row>
    <row r="724" spans="1:13" x14ac:dyDescent="0.25">
      <c r="A724" s="14" t="s">
        <v>283</v>
      </c>
      <c r="B724" s="15" t="s">
        <v>22</v>
      </c>
      <c r="C724" s="15" t="s">
        <v>88</v>
      </c>
      <c r="D724" s="23" t="s">
        <v>284</v>
      </c>
      <c r="E724" s="16"/>
      <c r="F724" s="16"/>
      <c r="G724" s="16"/>
      <c r="H724" s="16"/>
      <c r="I724" s="16"/>
      <c r="J724" s="16"/>
      <c r="K724" s="17">
        <f>K733</f>
        <v>1300</v>
      </c>
      <c r="L724" s="17">
        <f>L733</f>
        <v>0</v>
      </c>
      <c r="M724" s="17">
        <f>M733</f>
        <v>0</v>
      </c>
    </row>
    <row r="725" spans="1:13" ht="123.75" x14ac:dyDescent="0.25">
      <c r="A725" s="16"/>
      <c r="B725" s="16"/>
      <c r="C725" s="16"/>
      <c r="D725" s="23" t="s">
        <v>285</v>
      </c>
      <c r="E725" s="16"/>
      <c r="F725" s="16"/>
      <c r="G725" s="16"/>
      <c r="H725" s="16"/>
      <c r="I725" s="16"/>
      <c r="J725" s="16"/>
      <c r="K725" s="16"/>
      <c r="L725" s="16"/>
      <c r="M725" s="16"/>
    </row>
    <row r="726" spans="1:13" x14ac:dyDescent="0.25">
      <c r="A726" s="16"/>
      <c r="B726" s="16"/>
      <c r="C726" s="16"/>
      <c r="D726" s="33"/>
      <c r="E726" s="15" t="s">
        <v>17</v>
      </c>
      <c r="F726" s="18">
        <v>1</v>
      </c>
      <c r="G726" s="19">
        <v>200</v>
      </c>
      <c r="H726" s="19">
        <v>0</v>
      </c>
      <c r="I726" s="19">
        <v>0</v>
      </c>
      <c r="J726" s="17">
        <f>OR(F726&lt;&gt;0,G726&lt;&gt;0,H726&lt;&gt;0,I726&lt;&gt;0)*(F726 + (F726 = 0))*(G726 + (G726 = 0))*(H726 + (H726 = 0))*(I726 + (I726 = 0))</f>
        <v>200</v>
      </c>
      <c r="K726" s="16"/>
      <c r="L726" s="16"/>
      <c r="M726" s="16"/>
    </row>
    <row r="727" spans="1:13" x14ac:dyDescent="0.25">
      <c r="A727" s="16"/>
      <c r="B727" s="16"/>
      <c r="C727" s="16"/>
      <c r="D727" s="33"/>
      <c r="E727" s="15" t="s">
        <v>17</v>
      </c>
      <c r="F727" s="18">
        <v>1</v>
      </c>
      <c r="G727" s="19">
        <v>200</v>
      </c>
      <c r="H727" s="19">
        <v>0</v>
      </c>
      <c r="I727" s="19">
        <v>0</v>
      </c>
      <c r="J727" s="17">
        <f>OR(F727&lt;&gt;0,G727&lt;&gt;0,H727&lt;&gt;0,I727&lt;&gt;0)*(F727 + (F727 = 0))*(G727 + (G727 = 0))*(H727 + (H727 = 0))*(I727 + (I727 = 0))</f>
        <v>200</v>
      </c>
      <c r="K727" s="16"/>
      <c r="L727" s="16"/>
      <c r="M727" s="16"/>
    </row>
    <row r="728" spans="1:13" x14ac:dyDescent="0.25">
      <c r="A728" s="16"/>
      <c r="B728" s="16"/>
      <c r="C728" s="16"/>
      <c r="D728" s="33"/>
      <c r="E728" s="15" t="s">
        <v>17</v>
      </c>
      <c r="F728" s="18">
        <v>1</v>
      </c>
      <c r="G728" s="19">
        <v>200</v>
      </c>
      <c r="H728" s="19">
        <v>0</v>
      </c>
      <c r="I728" s="19">
        <v>0</v>
      </c>
      <c r="J728" s="17">
        <f>OR(F728&lt;&gt;0,G728&lt;&gt;0,H728&lt;&gt;0,I728&lt;&gt;0)*(F728 + (F728 = 0))*(G728 + (G728 = 0))*(H728 + (H728 = 0))*(I728 + (I728 = 0))</f>
        <v>200</v>
      </c>
      <c r="K728" s="16"/>
      <c r="L728" s="16"/>
      <c r="M728" s="16"/>
    </row>
    <row r="729" spans="1:13" x14ac:dyDescent="0.25">
      <c r="A729" s="16"/>
      <c r="B729" s="16"/>
      <c r="C729" s="16"/>
      <c r="D729" s="33"/>
      <c r="E729" s="15" t="s">
        <v>17</v>
      </c>
      <c r="F729" s="18">
        <v>1</v>
      </c>
      <c r="G729" s="19">
        <v>200</v>
      </c>
      <c r="H729" s="19">
        <v>0</v>
      </c>
      <c r="I729" s="19">
        <v>0</v>
      </c>
      <c r="J729" s="17">
        <f>OR(F729&lt;&gt;0,G729&lt;&gt;0,H729&lt;&gt;0,I729&lt;&gt;0)*(F729 + (F729 = 0))*(G729 + (G729 = 0))*(H729 + (H729 = 0))*(I729 + (I729 = 0))</f>
        <v>200</v>
      </c>
      <c r="K729" s="16"/>
      <c r="L729" s="16"/>
      <c r="M729" s="16"/>
    </row>
    <row r="730" spans="1:13" x14ac:dyDescent="0.25">
      <c r="A730" s="16"/>
      <c r="B730" s="16"/>
      <c r="C730" s="16"/>
      <c r="D730" s="33"/>
      <c r="E730" s="15" t="s">
        <v>17</v>
      </c>
      <c r="F730" s="18">
        <v>1</v>
      </c>
      <c r="G730" s="19">
        <v>200</v>
      </c>
      <c r="H730" s="19">
        <v>0</v>
      </c>
      <c r="I730" s="19">
        <v>0</v>
      </c>
      <c r="J730" s="17">
        <f>OR(F730&lt;&gt;0,G730&lt;&gt;0,H730&lt;&gt;0,I730&lt;&gt;0)*(F730 + (F730 = 0))*(G730 + (G730 = 0))*(H730 + (H730 = 0))*(I730 + (I730 = 0))</f>
        <v>200</v>
      </c>
      <c r="K730" s="16"/>
      <c r="L730" s="16"/>
      <c r="M730" s="16"/>
    </row>
    <row r="731" spans="1:13" x14ac:dyDescent="0.25">
      <c r="A731" s="16"/>
      <c r="B731" s="16"/>
      <c r="C731" s="16"/>
      <c r="D731" s="33"/>
      <c r="E731" s="15" t="s">
        <v>17</v>
      </c>
      <c r="F731" s="18">
        <v>1</v>
      </c>
      <c r="G731" s="19">
        <v>200</v>
      </c>
      <c r="H731" s="19">
        <v>0</v>
      </c>
      <c r="I731" s="19">
        <v>0</v>
      </c>
      <c r="J731" s="17">
        <f>OR(F731&lt;&gt;0,G731&lt;&gt;0,H731&lt;&gt;0,I731&lt;&gt;0)*(F731 + (F731 = 0))*(G731 + (G731 = 0))*(H731 + (H731 = 0))*(I731 + (I731 = 0))</f>
        <v>200</v>
      </c>
      <c r="K731" s="16"/>
      <c r="L731" s="16"/>
      <c r="M731" s="16"/>
    </row>
    <row r="732" spans="1:13" x14ac:dyDescent="0.25">
      <c r="A732" s="16"/>
      <c r="B732" s="16"/>
      <c r="C732" s="16"/>
      <c r="D732" s="33"/>
      <c r="E732" s="15" t="s">
        <v>17</v>
      </c>
      <c r="F732" s="18">
        <v>1</v>
      </c>
      <c r="G732" s="19">
        <v>100</v>
      </c>
      <c r="H732" s="19">
        <v>0</v>
      </c>
      <c r="I732" s="19">
        <v>0</v>
      </c>
      <c r="J732" s="17">
        <f>OR(F732&lt;&gt;0,G732&lt;&gt;0,H732&lt;&gt;0,I732&lt;&gt;0)*(F732 + (F732 = 0))*(G732 + (G732 = 0))*(H732 + (H732 = 0))*(I732 + (I732 = 0))</f>
        <v>100</v>
      </c>
      <c r="K732" s="16"/>
      <c r="L732" s="16"/>
      <c r="M732" s="16"/>
    </row>
    <row r="733" spans="1:13" x14ac:dyDescent="0.25">
      <c r="A733" s="16"/>
      <c r="B733" s="16"/>
      <c r="C733" s="16"/>
      <c r="D733" s="33"/>
      <c r="E733" s="16"/>
      <c r="F733" s="16"/>
      <c r="G733" s="16"/>
      <c r="H733" s="16"/>
      <c r="I733" s="16"/>
      <c r="J733" s="20" t="s">
        <v>286</v>
      </c>
      <c r="K733" s="21">
        <f>SUM(J726:J732)</f>
        <v>1300</v>
      </c>
      <c r="L733" s="19"/>
      <c r="M733" s="21">
        <f>ROUND(K733*L733,2)</f>
        <v>0</v>
      </c>
    </row>
    <row r="734" spans="1:13" ht="0.95" customHeight="1" x14ac:dyDescent="0.25">
      <c r="A734" s="22"/>
      <c r="B734" s="22"/>
      <c r="C734" s="22"/>
      <c r="D734" s="34"/>
      <c r="E734" s="22"/>
      <c r="F734" s="22"/>
      <c r="G734" s="22"/>
      <c r="H734" s="22"/>
      <c r="I734" s="22"/>
      <c r="J734" s="22"/>
      <c r="K734" s="22"/>
      <c r="L734" s="22"/>
      <c r="M734" s="22"/>
    </row>
    <row r="735" spans="1:13" x14ac:dyDescent="0.25">
      <c r="A735" s="14" t="s">
        <v>275</v>
      </c>
      <c r="B735" s="15" t="s">
        <v>22</v>
      </c>
      <c r="C735" s="15" t="s">
        <v>23</v>
      </c>
      <c r="D735" s="23" t="s">
        <v>276</v>
      </c>
      <c r="E735" s="16"/>
      <c r="F735" s="16"/>
      <c r="G735" s="16"/>
      <c r="H735" s="16"/>
      <c r="I735" s="16"/>
      <c r="J735" s="16"/>
      <c r="K735" s="17">
        <f>K743</f>
        <v>6</v>
      </c>
      <c r="L735" s="17">
        <f>L743</f>
        <v>0</v>
      </c>
      <c r="M735" s="17">
        <f>M743</f>
        <v>0</v>
      </c>
    </row>
    <row r="736" spans="1:13" ht="157.5" x14ac:dyDescent="0.25">
      <c r="A736" s="16"/>
      <c r="B736" s="16"/>
      <c r="C736" s="16"/>
      <c r="D736" s="23" t="s">
        <v>277</v>
      </c>
      <c r="E736" s="16"/>
      <c r="F736" s="16"/>
      <c r="G736" s="16"/>
      <c r="H736" s="16"/>
      <c r="I736" s="16"/>
      <c r="J736" s="16"/>
      <c r="K736" s="16"/>
      <c r="L736" s="16"/>
      <c r="M736" s="16"/>
    </row>
    <row r="737" spans="1:13" x14ac:dyDescent="0.25">
      <c r="A737" s="16"/>
      <c r="B737" s="16"/>
      <c r="C737" s="16"/>
      <c r="D737" s="33"/>
      <c r="E737" s="15" t="s">
        <v>17</v>
      </c>
      <c r="F737" s="18">
        <v>1</v>
      </c>
      <c r="G737" s="19">
        <v>0</v>
      </c>
      <c r="H737" s="19">
        <v>0</v>
      </c>
      <c r="I737" s="19">
        <v>0</v>
      </c>
      <c r="J737" s="17">
        <f>OR(F737&lt;&gt;0,G737&lt;&gt;0,H737&lt;&gt;0,I737&lt;&gt;0)*(F737 + (F737 = 0))*(G737 + (G737 = 0))*(H737 + (H737 = 0))*(I737 + (I737 = 0))</f>
        <v>1</v>
      </c>
      <c r="K737" s="16"/>
      <c r="L737" s="16"/>
      <c r="M737" s="16"/>
    </row>
    <row r="738" spans="1:13" x14ac:dyDescent="0.25">
      <c r="A738" s="16"/>
      <c r="B738" s="16"/>
      <c r="C738" s="16"/>
      <c r="D738" s="33"/>
      <c r="E738" s="15" t="s">
        <v>17</v>
      </c>
      <c r="F738" s="18">
        <v>1</v>
      </c>
      <c r="G738" s="19">
        <v>0</v>
      </c>
      <c r="H738" s="19">
        <v>0</v>
      </c>
      <c r="I738" s="19">
        <v>0</v>
      </c>
      <c r="J738" s="17">
        <f>OR(F738&lt;&gt;0,G738&lt;&gt;0,H738&lt;&gt;0,I738&lt;&gt;0)*(F738 + (F738 = 0))*(G738 + (G738 = 0))*(H738 + (H738 = 0))*(I738 + (I738 = 0))</f>
        <v>1</v>
      </c>
      <c r="K738" s="16"/>
      <c r="L738" s="16"/>
      <c r="M738" s="16"/>
    </row>
    <row r="739" spans="1:13" x14ac:dyDescent="0.25">
      <c r="A739" s="16"/>
      <c r="B739" s="16"/>
      <c r="C739" s="16"/>
      <c r="D739" s="33"/>
      <c r="E739" s="15" t="s">
        <v>17</v>
      </c>
      <c r="F739" s="18">
        <v>1</v>
      </c>
      <c r="G739" s="19">
        <v>0</v>
      </c>
      <c r="H739" s="19">
        <v>0</v>
      </c>
      <c r="I739" s="19">
        <v>0</v>
      </c>
      <c r="J739" s="17">
        <f>OR(F739&lt;&gt;0,G739&lt;&gt;0,H739&lt;&gt;0,I739&lt;&gt;0)*(F739 + (F739 = 0))*(G739 + (G739 = 0))*(H739 + (H739 = 0))*(I739 + (I739 = 0))</f>
        <v>1</v>
      </c>
      <c r="K739" s="16"/>
      <c r="L739" s="16"/>
      <c r="M739" s="16"/>
    </row>
    <row r="740" spans="1:13" x14ac:dyDescent="0.25">
      <c r="A740" s="16"/>
      <c r="B740" s="16"/>
      <c r="C740" s="16"/>
      <c r="D740" s="33"/>
      <c r="E740" s="15" t="s">
        <v>17</v>
      </c>
      <c r="F740" s="18">
        <v>1</v>
      </c>
      <c r="G740" s="19">
        <v>0</v>
      </c>
      <c r="H740" s="19">
        <v>0</v>
      </c>
      <c r="I740" s="19">
        <v>0</v>
      </c>
      <c r="J740" s="17">
        <f>OR(F740&lt;&gt;0,G740&lt;&gt;0,H740&lt;&gt;0,I740&lt;&gt;0)*(F740 + (F740 = 0))*(G740 + (G740 = 0))*(H740 + (H740 = 0))*(I740 + (I740 = 0))</f>
        <v>1</v>
      </c>
      <c r="K740" s="16"/>
      <c r="L740" s="16"/>
      <c r="M740" s="16"/>
    </row>
    <row r="741" spans="1:13" x14ac:dyDescent="0.25">
      <c r="A741" s="16"/>
      <c r="B741" s="16"/>
      <c r="C741" s="16"/>
      <c r="D741" s="33"/>
      <c r="E741" s="15" t="s">
        <v>17</v>
      </c>
      <c r="F741" s="18">
        <v>1</v>
      </c>
      <c r="G741" s="19">
        <v>0</v>
      </c>
      <c r="H741" s="19">
        <v>0</v>
      </c>
      <c r="I741" s="19">
        <v>0</v>
      </c>
      <c r="J741" s="17">
        <f>OR(F741&lt;&gt;0,G741&lt;&gt;0,H741&lt;&gt;0,I741&lt;&gt;0)*(F741 + (F741 = 0))*(G741 + (G741 = 0))*(H741 + (H741 = 0))*(I741 + (I741 = 0))</f>
        <v>1</v>
      </c>
      <c r="K741" s="16"/>
      <c r="L741" s="16"/>
      <c r="M741" s="16"/>
    </row>
    <row r="742" spans="1:13" x14ac:dyDescent="0.25">
      <c r="A742" s="16"/>
      <c r="B742" s="16"/>
      <c r="C742" s="16"/>
      <c r="D742" s="33"/>
      <c r="E742" s="15" t="s">
        <v>17</v>
      </c>
      <c r="F742" s="18">
        <v>1</v>
      </c>
      <c r="G742" s="19">
        <v>0</v>
      </c>
      <c r="H742" s="19">
        <v>0</v>
      </c>
      <c r="I742" s="19">
        <v>0</v>
      </c>
      <c r="J742" s="17">
        <f>OR(F742&lt;&gt;0,G742&lt;&gt;0,H742&lt;&gt;0,I742&lt;&gt;0)*(F742 + (F742 = 0))*(G742 + (G742 = 0))*(H742 + (H742 = 0))*(I742 + (I742 = 0))</f>
        <v>1</v>
      </c>
      <c r="K742" s="16"/>
      <c r="L742" s="16"/>
      <c r="M742" s="16"/>
    </row>
    <row r="743" spans="1:13" x14ac:dyDescent="0.25">
      <c r="A743" s="16"/>
      <c r="B743" s="16"/>
      <c r="C743" s="16"/>
      <c r="D743" s="33"/>
      <c r="E743" s="16"/>
      <c r="F743" s="16"/>
      <c r="G743" s="16"/>
      <c r="H743" s="16"/>
      <c r="I743" s="16"/>
      <c r="J743" s="20" t="s">
        <v>278</v>
      </c>
      <c r="K743" s="21">
        <f>SUM(J737:J742)</f>
        <v>6</v>
      </c>
      <c r="L743" s="19"/>
      <c r="M743" s="21">
        <f>ROUND(K743*L743,2)</f>
        <v>0</v>
      </c>
    </row>
    <row r="744" spans="1:13" ht="0.95" customHeight="1" x14ac:dyDescent="0.25">
      <c r="A744" s="22"/>
      <c r="B744" s="22"/>
      <c r="C744" s="22"/>
      <c r="D744" s="34"/>
      <c r="E744" s="22"/>
      <c r="F744" s="22"/>
      <c r="G744" s="22"/>
      <c r="H744" s="22"/>
      <c r="I744" s="22"/>
      <c r="J744" s="22"/>
      <c r="K744" s="22"/>
      <c r="L744" s="22"/>
      <c r="M744" s="22"/>
    </row>
    <row r="745" spans="1:13" x14ac:dyDescent="0.25">
      <c r="A745" s="14" t="s">
        <v>334</v>
      </c>
      <c r="B745" s="15" t="s">
        <v>22</v>
      </c>
      <c r="C745" s="15" t="s">
        <v>23</v>
      </c>
      <c r="D745" s="23" t="s">
        <v>335</v>
      </c>
      <c r="E745" s="16"/>
      <c r="F745" s="16"/>
      <c r="G745" s="16"/>
      <c r="H745" s="16"/>
      <c r="I745" s="16"/>
      <c r="J745" s="16"/>
      <c r="K745" s="17">
        <f>K753</f>
        <v>84</v>
      </c>
      <c r="L745" s="17">
        <f>L753</f>
        <v>0</v>
      </c>
      <c r="M745" s="17">
        <f>M753</f>
        <v>0</v>
      </c>
    </row>
    <row r="746" spans="1:13" ht="409.5" x14ac:dyDescent="0.25">
      <c r="A746" s="16"/>
      <c r="B746" s="16"/>
      <c r="C746" s="16"/>
      <c r="D746" s="23" t="s">
        <v>336</v>
      </c>
      <c r="E746" s="16"/>
      <c r="F746" s="16"/>
      <c r="G746" s="16"/>
      <c r="H746" s="16"/>
      <c r="I746" s="16"/>
      <c r="J746" s="16"/>
      <c r="K746" s="16"/>
      <c r="L746" s="16"/>
      <c r="M746" s="16"/>
    </row>
    <row r="747" spans="1:13" x14ac:dyDescent="0.25">
      <c r="A747" s="16"/>
      <c r="B747" s="16"/>
      <c r="C747" s="16"/>
      <c r="D747" s="33"/>
      <c r="E747" s="15" t="s">
        <v>17</v>
      </c>
      <c r="F747" s="18">
        <v>12</v>
      </c>
      <c r="G747" s="19">
        <v>0</v>
      </c>
      <c r="H747" s="19">
        <v>0</v>
      </c>
      <c r="I747" s="19">
        <v>0</v>
      </c>
      <c r="J747" s="17">
        <f>OR(F747&lt;&gt;0,G747&lt;&gt;0,H747&lt;&gt;0,I747&lt;&gt;0)*(F747 + (F747 = 0))*(G747 + (G747 = 0))*(H747 + (H747 = 0))*(I747 + (I747 = 0))</f>
        <v>12</v>
      </c>
      <c r="K747" s="16"/>
      <c r="L747" s="16"/>
      <c r="M747" s="16"/>
    </row>
    <row r="748" spans="1:13" x14ac:dyDescent="0.25">
      <c r="A748" s="16"/>
      <c r="B748" s="16"/>
      <c r="C748" s="16"/>
      <c r="D748" s="33"/>
      <c r="E748" s="15" t="s">
        <v>17</v>
      </c>
      <c r="F748" s="18">
        <v>18</v>
      </c>
      <c r="G748" s="19">
        <v>0</v>
      </c>
      <c r="H748" s="19">
        <v>0</v>
      </c>
      <c r="I748" s="19">
        <v>0</v>
      </c>
      <c r="J748" s="17">
        <f>OR(F748&lt;&gt;0,G748&lt;&gt;0,H748&lt;&gt;0,I748&lt;&gt;0)*(F748 + (F748 = 0))*(G748 + (G748 = 0))*(H748 + (H748 = 0))*(I748 + (I748 = 0))</f>
        <v>18</v>
      </c>
      <c r="K748" s="16"/>
      <c r="L748" s="16"/>
      <c r="M748" s="16"/>
    </row>
    <row r="749" spans="1:13" x14ac:dyDescent="0.25">
      <c r="A749" s="16"/>
      <c r="B749" s="16"/>
      <c r="C749" s="16"/>
      <c r="D749" s="33"/>
      <c r="E749" s="15" t="s">
        <v>17</v>
      </c>
      <c r="F749" s="18">
        <v>13</v>
      </c>
      <c r="G749" s="19">
        <v>0</v>
      </c>
      <c r="H749" s="19">
        <v>0</v>
      </c>
      <c r="I749" s="19">
        <v>0</v>
      </c>
      <c r="J749" s="17">
        <f>OR(F749&lt;&gt;0,G749&lt;&gt;0,H749&lt;&gt;0,I749&lt;&gt;0)*(F749 + (F749 = 0))*(G749 + (G749 = 0))*(H749 + (H749 = 0))*(I749 + (I749 = 0))</f>
        <v>13</v>
      </c>
      <c r="K749" s="16"/>
      <c r="L749" s="16"/>
      <c r="M749" s="16"/>
    </row>
    <row r="750" spans="1:13" x14ac:dyDescent="0.25">
      <c r="A750" s="16"/>
      <c r="B750" s="16"/>
      <c r="C750" s="16"/>
      <c r="D750" s="33"/>
      <c r="E750" s="15" t="s">
        <v>17</v>
      </c>
      <c r="F750" s="18">
        <v>15</v>
      </c>
      <c r="G750" s="19">
        <v>0</v>
      </c>
      <c r="H750" s="19">
        <v>0</v>
      </c>
      <c r="I750" s="19">
        <v>0</v>
      </c>
      <c r="J750" s="17">
        <f>OR(F750&lt;&gt;0,G750&lt;&gt;0,H750&lt;&gt;0,I750&lt;&gt;0)*(F750 + (F750 = 0))*(G750 + (G750 = 0))*(H750 + (H750 = 0))*(I750 + (I750 = 0))</f>
        <v>15</v>
      </c>
      <c r="K750" s="16"/>
      <c r="L750" s="16"/>
      <c r="M750" s="16"/>
    </row>
    <row r="751" spans="1:13" x14ac:dyDescent="0.25">
      <c r="A751" s="16"/>
      <c r="B751" s="16"/>
      <c r="C751" s="16"/>
      <c r="D751" s="33"/>
      <c r="E751" s="15" t="s">
        <v>17</v>
      </c>
      <c r="F751" s="18">
        <v>12</v>
      </c>
      <c r="G751" s="19">
        <v>0</v>
      </c>
      <c r="H751" s="19">
        <v>0</v>
      </c>
      <c r="I751" s="19">
        <v>0</v>
      </c>
      <c r="J751" s="17">
        <f>OR(F751&lt;&gt;0,G751&lt;&gt;0,H751&lt;&gt;0,I751&lt;&gt;0)*(F751 + (F751 = 0))*(G751 + (G751 = 0))*(H751 + (H751 = 0))*(I751 + (I751 = 0))</f>
        <v>12</v>
      </c>
      <c r="K751" s="16"/>
      <c r="L751" s="16"/>
      <c r="M751" s="16"/>
    </row>
    <row r="752" spans="1:13" x14ac:dyDescent="0.25">
      <c r="A752" s="16"/>
      <c r="B752" s="16"/>
      <c r="C752" s="16"/>
      <c r="D752" s="33"/>
      <c r="E752" s="15" t="s">
        <v>17</v>
      </c>
      <c r="F752" s="18">
        <v>14</v>
      </c>
      <c r="G752" s="19">
        <v>0</v>
      </c>
      <c r="H752" s="19">
        <v>0</v>
      </c>
      <c r="I752" s="19">
        <v>0</v>
      </c>
      <c r="J752" s="17">
        <f>OR(F752&lt;&gt;0,G752&lt;&gt;0,H752&lt;&gt;0,I752&lt;&gt;0)*(F752 + (F752 = 0))*(G752 + (G752 = 0))*(H752 + (H752 = 0))*(I752 + (I752 = 0))</f>
        <v>14</v>
      </c>
      <c r="K752" s="16"/>
      <c r="L752" s="16"/>
      <c r="M752" s="16"/>
    </row>
    <row r="753" spans="1:13" x14ac:dyDescent="0.25">
      <c r="A753" s="16"/>
      <c r="B753" s="16"/>
      <c r="C753" s="16"/>
      <c r="D753" s="33"/>
      <c r="E753" s="16"/>
      <c r="F753" s="16"/>
      <c r="G753" s="16"/>
      <c r="H753" s="16"/>
      <c r="I753" s="16"/>
      <c r="J753" s="20" t="s">
        <v>337</v>
      </c>
      <c r="K753" s="21">
        <f>SUM(J747:J752)*1</f>
        <v>84</v>
      </c>
      <c r="L753" s="19"/>
      <c r="M753" s="21">
        <f>ROUND(K753*L753,2)</f>
        <v>0</v>
      </c>
    </row>
    <row r="754" spans="1:13" ht="0.95" customHeight="1" x14ac:dyDescent="0.25">
      <c r="A754" s="22"/>
      <c r="B754" s="22"/>
      <c r="C754" s="22"/>
      <c r="D754" s="34"/>
      <c r="E754" s="22"/>
      <c r="F754" s="22"/>
      <c r="G754" s="22"/>
      <c r="H754" s="22"/>
      <c r="I754" s="22"/>
      <c r="J754" s="22"/>
      <c r="K754" s="22"/>
      <c r="L754" s="22"/>
      <c r="M754" s="22"/>
    </row>
    <row r="755" spans="1:13" x14ac:dyDescent="0.25">
      <c r="A755" s="14" t="s">
        <v>338</v>
      </c>
      <c r="B755" s="15" t="s">
        <v>22</v>
      </c>
      <c r="C755" s="15" t="s">
        <v>23</v>
      </c>
      <c r="D755" s="23" t="s">
        <v>339</v>
      </c>
      <c r="E755" s="16"/>
      <c r="F755" s="16"/>
      <c r="G755" s="16"/>
      <c r="H755" s="16"/>
      <c r="I755" s="16"/>
      <c r="J755" s="16"/>
      <c r="K755" s="17">
        <f>K763</f>
        <v>32</v>
      </c>
      <c r="L755" s="17">
        <f>L763</f>
        <v>0</v>
      </c>
      <c r="M755" s="17">
        <f>M763</f>
        <v>0</v>
      </c>
    </row>
    <row r="756" spans="1:13" ht="247.5" x14ac:dyDescent="0.25">
      <c r="A756" s="16"/>
      <c r="B756" s="16"/>
      <c r="C756" s="16"/>
      <c r="D756" s="23" t="s">
        <v>340</v>
      </c>
      <c r="E756" s="16"/>
      <c r="F756" s="16"/>
      <c r="G756" s="16"/>
      <c r="H756" s="16"/>
      <c r="I756" s="16"/>
      <c r="J756" s="16"/>
      <c r="K756" s="16"/>
      <c r="L756" s="16"/>
      <c r="M756" s="16"/>
    </row>
    <row r="757" spans="1:13" x14ac:dyDescent="0.25">
      <c r="A757" s="16"/>
      <c r="B757" s="16"/>
      <c r="C757" s="16"/>
      <c r="D757" s="33"/>
      <c r="E757" s="15" t="s">
        <v>17</v>
      </c>
      <c r="F757" s="18">
        <v>5</v>
      </c>
      <c r="G757" s="19">
        <v>0</v>
      </c>
      <c r="H757" s="19">
        <v>0</v>
      </c>
      <c r="I757" s="19">
        <v>0</v>
      </c>
      <c r="J757" s="17">
        <f>OR(F757&lt;&gt;0,G757&lt;&gt;0,H757&lt;&gt;0,I757&lt;&gt;0)*(F757 + (F757 = 0))*(G757 + (G757 = 0))*(H757 + (H757 = 0))*(I757 + (I757 = 0))</f>
        <v>5</v>
      </c>
      <c r="K757" s="16"/>
      <c r="L757" s="16"/>
      <c r="M757" s="16"/>
    </row>
    <row r="758" spans="1:13" x14ac:dyDescent="0.25">
      <c r="A758" s="16"/>
      <c r="B758" s="16"/>
      <c r="C758" s="16"/>
      <c r="D758" s="33"/>
      <c r="E758" s="15" t="s">
        <v>17</v>
      </c>
      <c r="F758" s="18">
        <v>7</v>
      </c>
      <c r="G758" s="19">
        <v>0</v>
      </c>
      <c r="H758" s="19">
        <v>0</v>
      </c>
      <c r="I758" s="19">
        <v>0</v>
      </c>
      <c r="J758" s="17">
        <f>OR(F758&lt;&gt;0,G758&lt;&gt;0,H758&lt;&gt;0,I758&lt;&gt;0)*(F758 + (F758 = 0))*(G758 + (G758 = 0))*(H758 + (H758 = 0))*(I758 + (I758 = 0))</f>
        <v>7</v>
      </c>
      <c r="K758" s="16"/>
      <c r="L758" s="16"/>
      <c r="M758" s="16"/>
    </row>
    <row r="759" spans="1:13" x14ac:dyDescent="0.25">
      <c r="A759" s="16"/>
      <c r="B759" s="16"/>
      <c r="C759" s="16"/>
      <c r="D759" s="33"/>
      <c r="E759" s="15" t="s">
        <v>17</v>
      </c>
      <c r="F759" s="18">
        <v>5</v>
      </c>
      <c r="G759" s="19">
        <v>0</v>
      </c>
      <c r="H759" s="19">
        <v>0</v>
      </c>
      <c r="I759" s="19">
        <v>0</v>
      </c>
      <c r="J759" s="17">
        <f>OR(F759&lt;&gt;0,G759&lt;&gt;0,H759&lt;&gt;0,I759&lt;&gt;0)*(F759 + (F759 = 0))*(G759 + (G759 = 0))*(H759 + (H759 = 0))*(I759 + (I759 = 0))</f>
        <v>5</v>
      </c>
      <c r="K759" s="16"/>
      <c r="L759" s="16"/>
      <c r="M759" s="16"/>
    </row>
    <row r="760" spans="1:13" x14ac:dyDescent="0.25">
      <c r="A760" s="16"/>
      <c r="B760" s="16"/>
      <c r="C760" s="16"/>
      <c r="D760" s="33"/>
      <c r="E760" s="15" t="s">
        <v>17</v>
      </c>
      <c r="F760" s="18">
        <v>5</v>
      </c>
      <c r="G760" s="19">
        <v>0</v>
      </c>
      <c r="H760" s="19">
        <v>0</v>
      </c>
      <c r="I760" s="19">
        <v>0</v>
      </c>
      <c r="J760" s="17">
        <f>OR(F760&lt;&gt;0,G760&lt;&gt;0,H760&lt;&gt;0,I760&lt;&gt;0)*(F760 + (F760 = 0))*(G760 + (G760 = 0))*(H760 + (H760 = 0))*(I760 + (I760 = 0))</f>
        <v>5</v>
      </c>
      <c r="K760" s="16"/>
      <c r="L760" s="16"/>
      <c r="M760" s="16"/>
    </row>
    <row r="761" spans="1:13" x14ac:dyDescent="0.25">
      <c r="A761" s="16"/>
      <c r="B761" s="16"/>
      <c r="C761" s="16"/>
      <c r="D761" s="33"/>
      <c r="E761" s="15" t="s">
        <v>17</v>
      </c>
      <c r="F761" s="18">
        <v>5</v>
      </c>
      <c r="G761" s="19">
        <v>0</v>
      </c>
      <c r="H761" s="19">
        <v>0</v>
      </c>
      <c r="I761" s="19">
        <v>0</v>
      </c>
      <c r="J761" s="17">
        <f>OR(F761&lt;&gt;0,G761&lt;&gt;0,H761&lt;&gt;0,I761&lt;&gt;0)*(F761 + (F761 = 0))*(G761 + (G761 = 0))*(H761 + (H761 = 0))*(I761 + (I761 = 0))</f>
        <v>5</v>
      </c>
      <c r="K761" s="16"/>
      <c r="L761" s="16"/>
      <c r="M761" s="16"/>
    </row>
    <row r="762" spans="1:13" x14ac:dyDescent="0.25">
      <c r="A762" s="16"/>
      <c r="B762" s="16"/>
      <c r="C762" s="16"/>
      <c r="D762" s="33"/>
      <c r="E762" s="15" t="s">
        <v>17</v>
      </c>
      <c r="F762" s="18">
        <v>5</v>
      </c>
      <c r="G762" s="19">
        <v>0</v>
      </c>
      <c r="H762" s="19">
        <v>0</v>
      </c>
      <c r="I762" s="19">
        <v>0</v>
      </c>
      <c r="J762" s="17">
        <f>OR(F762&lt;&gt;0,G762&lt;&gt;0,H762&lt;&gt;0,I762&lt;&gt;0)*(F762 + (F762 = 0))*(G762 + (G762 = 0))*(H762 + (H762 = 0))*(I762 + (I762 = 0))</f>
        <v>5</v>
      </c>
      <c r="K762" s="16"/>
      <c r="L762" s="16"/>
      <c r="M762" s="16"/>
    </row>
    <row r="763" spans="1:13" x14ac:dyDescent="0.25">
      <c r="A763" s="16"/>
      <c r="B763" s="16"/>
      <c r="C763" s="16"/>
      <c r="D763" s="33"/>
      <c r="E763" s="16"/>
      <c r="F763" s="16"/>
      <c r="G763" s="16"/>
      <c r="H763" s="16"/>
      <c r="I763" s="16"/>
      <c r="J763" s="20" t="s">
        <v>341</v>
      </c>
      <c r="K763" s="21">
        <f>SUM(J757:J762)</f>
        <v>32</v>
      </c>
      <c r="L763" s="19"/>
      <c r="M763" s="21">
        <f>ROUND(K763*L763,2)</f>
        <v>0</v>
      </c>
    </row>
    <row r="764" spans="1:13" ht="0.95" customHeight="1" x14ac:dyDescent="0.25">
      <c r="A764" s="22"/>
      <c r="B764" s="22"/>
      <c r="C764" s="22"/>
      <c r="D764" s="34"/>
      <c r="E764" s="22"/>
      <c r="F764" s="22"/>
      <c r="G764" s="22"/>
      <c r="H764" s="22"/>
      <c r="I764" s="22"/>
      <c r="J764" s="22"/>
      <c r="K764" s="22"/>
      <c r="L764" s="22"/>
      <c r="M764" s="22"/>
    </row>
    <row r="765" spans="1:13" x14ac:dyDescent="0.25">
      <c r="A765" s="14" t="s">
        <v>342</v>
      </c>
      <c r="B765" s="15" t="s">
        <v>22</v>
      </c>
      <c r="C765" s="15" t="s">
        <v>23</v>
      </c>
      <c r="D765" s="23" t="s">
        <v>343</v>
      </c>
      <c r="E765" s="16"/>
      <c r="F765" s="16"/>
      <c r="G765" s="16"/>
      <c r="H765" s="16"/>
      <c r="I765" s="16"/>
      <c r="J765" s="16"/>
      <c r="K765" s="17">
        <f>K773</f>
        <v>6</v>
      </c>
      <c r="L765" s="17">
        <f>L773</f>
        <v>0</v>
      </c>
      <c r="M765" s="17">
        <f>M773</f>
        <v>0</v>
      </c>
    </row>
    <row r="766" spans="1:13" ht="258.75" x14ac:dyDescent="0.25">
      <c r="A766" s="16"/>
      <c r="B766" s="16"/>
      <c r="C766" s="16"/>
      <c r="D766" s="23" t="s">
        <v>344</v>
      </c>
      <c r="E766" s="16"/>
      <c r="F766" s="16"/>
      <c r="G766" s="16"/>
      <c r="H766" s="16"/>
      <c r="I766" s="16"/>
      <c r="J766" s="16"/>
      <c r="K766" s="16"/>
      <c r="L766" s="16"/>
      <c r="M766" s="16"/>
    </row>
    <row r="767" spans="1:13" x14ac:dyDescent="0.25">
      <c r="A767" s="16"/>
      <c r="B767" s="16"/>
      <c r="C767" s="16"/>
      <c r="D767" s="33"/>
      <c r="E767" s="15" t="s">
        <v>17</v>
      </c>
      <c r="F767" s="18">
        <v>1</v>
      </c>
      <c r="G767" s="19">
        <v>0</v>
      </c>
      <c r="H767" s="19">
        <v>0</v>
      </c>
      <c r="I767" s="19">
        <v>0</v>
      </c>
      <c r="J767" s="17">
        <f>OR(F767&lt;&gt;0,G767&lt;&gt;0,H767&lt;&gt;0,I767&lt;&gt;0)*(F767 + (F767 = 0))*(G767 + (G767 = 0))*(H767 + (H767 = 0))*(I767 + (I767 = 0))</f>
        <v>1</v>
      </c>
      <c r="K767" s="16"/>
      <c r="L767" s="16"/>
      <c r="M767" s="16"/>
    </row>
    <row r="768" spans="1:13" x14ac:dyDescent="0.25">
      <c r="A768" s="16"/>
      <c r="B768" s="16"/>
      <c r="C768" s="16"/>
      <c r="D768" s="33"/>
      <c r="E768" s="15" t="s">
        <v>17</v>
      </c>
      <c r="F768" s="18">
        <v>1</v>
      </c>
      <c r="G768" s="19">
        <v>0</v>
      </c>
      <c r="H768" s="19">
        <v>0</v>
      </c>
      <c r="I768" s="19">
        <v>0</v>
      </c>
      <c r="J768" s="17">
        <f>OR(F768&lt;&gt;0,G768&lt;&gt;0,H768&lt;&gt;0,I768&lt;&gt;0)*(F768 + (F768 = 0))*(G768 + (G768 = 0))*(H768 + (H768 = 0))*(I768 + (I768 = 0))</f>
        <v>1</v>
      </c>
      <c r="K768" s="16"/>
      <c r="L768" s="16"/>
      <c r="M768" s="16"/>
    </row>
    <row r="769" spans="1:13" x14ac:dyDescent="0.25">
      <c r="A769" s="16"/>
      <c r="B769" s="16"/>
      <c r="C769" s="16"/>
      <c r="D769" s="33"/>
      <c r="E769" s="15" t="s">
        <v>17</v>
      </c>
      <c r="F769" s="18">
        <v>1</v>
      </c>
      <c r="G769" s="19">
        <v>0</v>
      </c>
      <c r="H769" s="19">
        <v>0</v>
      </c>
      <c r="I769" s="19">
        <v>0</v>
      </c>
      <c r="J769" s="17">
        <f>OR(F769&lt;&gt;0,G769&lt;&gt;0,H769&lt;&gt;0,I769&lt;&gt;0)*(F769 + (F769 = 0))*(G769 + (G769 = 0))*(H769 + (H769 = 0))*(I769 + (I769 = 0))</f>
        <v>1</v>
      </c>
      <c r="K769" s="16"/>
      <c r="L769" s="16"/>
      <c r="M769" s="16"/>
    </row>
    <row r="770" spans="1:13" x14ac:dyDescent="0.25">
      <c r="A770" s="16"/>
      <c r="B770" s="16"/>
      <c r="C770" s="16"/>
      <c r="D770" s="33"/>
      <c r="E770" s="15" t="s">
        <v>17</v>
      </c>
      <c r="F770" s="18">
        <v>1</v>
      </c>
      <c r="G770" s="19">
        <v>0</v>
      </c>
      <c r="H770" s="19">
        <v>0</v>
      </c>
      <c r="I770" s="19">
        <v>0</v>
      </c>
      <c r="J770" s="17">
        <f>OR(F770&lt;&gt;0,G770&lt;&gt;0,H770&lt;&gt;0,I770&lt;&gt;0)*(F770 + (F770 = 0))*(G770 + (G770 = 0))*(H770 + (H770 = 0))*(I770 + (I770 = 0))</f>
        <v>1</v>
      </c>
      <c r="K770" s="16"/>
      <c r="L770" s="16"/>
      <c r="M770" s="16"/>
    </row>
    <row r="771" spans="1:13" x14ac:dyDescent="0.25">
      <c r="A771" s="16"/>
      <c r="B771" s="16"/>
      <c r="C771" s="16"/>
      <c r="D771" s="33"/>
      <c r="E771" s="15" t="s">
        <v>17</v>
      </c>
      <c r="F771" s="18">
        <v>1</v>
      </c>
      <c r="G771" s="19">
        <v>0</v>
      </c>
      <c r="H771" s="19">
        <v>0</v>
      </c>
      <c r="I771" s="19">
        <v>0</v>
      </c>
      <c r="J771" s="17">
        <f>OR(F771&lt;&gt;0,G771&lt;&gt;0,H771&lt;&gt;0,I771&lt;&gt;0)*(F771 + (F771 = 0))*(G771 + (G771 = 0))*(H771 + (H771 = 0))*(I771 + (I771 = 0))</f>
        <v>1</v>
      </c>
      <c r="K771" s="16"/>
      <c r="L771" s="16"/>
      <c r="M771" s="16"/>
    </row>
    <row r="772" spans="1:13" x14ac:dyDescent="0.25">
      <c r="A772" s="16"/>
      <c r="B772" s="16"/>
      <c r="C772" s="16"/>
      <c r="D772" s="33"/>
      <c r="E772" s="15" t="s">
        <v>17</v>
      </c>
      <c r="F772" s="18">
        <v>1</v>
      </c>
      <c r="G772" s="19">
        <v>0</v>
      </c>
      <c r="H772" s="19">
        <v>0</v>
      </c>
      <c r="I772" s="19">
        <v>0</v>
      </c>
      <c r="J772" s="17">
        <f>OR(F772&lt;&gt;0,G772&lt;&gt;0,H772&lt;&gt;0,I772&lt;&gt;0)*(F772 + (F772 = 0))*(G772 + (G772 = 0))*(H772 + (H772 = 0))*(I772 + (I772 = 0))</f>
        <v>1</v>
      </c>
      <c r="K772" s="16"/>
      <c r="L772" s="16"/>
      <c r="M772" s="16"/>
    </row>
    <row r="773" spans="1:13" x14ac:dyDescent="0.25">
      <c r="A773" s="16"/>
      <c r="B773" s="16"/>
      <c r="C773" s="16"/>
      <c r="D773" s="33"/>
      <c r="E773" s="16"/>
      <c r="F773" s="16"/>
      <c r="G773" s="16"/>
      <c r="H773" s="16"/>
      <c r="I773" s="16"/>
      <c r="J773" s="20" t="s">
        <v>345</v>
      </c>
      <c r="K773" s="21">
        <f>SUM(J767:J772)</f>
        <v>6</v>
      </c>
      <c r="L773" s="19"/>
      <c r="M773" s="21">
        <f>ROUND(K773*L773,2)</f>
        <v>0</v>
      </c>
    </row>
    <row r="774" spans="1:13" ht="0.95" customHeight="1" x14ac:dyDescent="0.25">
      <c r="A774" s="22"/>
      <c r="B774" s="22"/>
      <c r="C774" s="22"/>
      <c r="D774" s="34"/>
      <c r="E774" s="22"/>
      <c r="F774" s="22"/>
      <c r="G774" s="22"/>
      <c r="H774" s="22"/>
      <c r="I774" s="22"/>
      <c r="J774" s="22"/>
      <c r="K774" s="22"/>
      <c r="L774" s="22"/>
      <c r="M774" s="22"/>
    </row>
    <row r="775" spans="1:13" x14ac:dyDescent="0.25">
      <c r="A775" s="14" t="s">
        <v>346</v>
      </c>
      <c r="B775" s="15" t="s">
        <v>22</v>
      </c>
      <c r="C775" s="15" t="s">
        <v>23</v>
      </c>
      <c r="D775" s="23" t="s">
        <v>347</v>
      </c>
      <c r="E775" s="16"/>
      <c r="F775" s="16"/>
      <c r="G775" s="16"/>
      <c r="H775" s="16"/>
      <c r="I775" s="16"/>
      <c r="J775" s="16"/>
      <c r="K775" s="17">
        <f>K783</f>
        <v>34</v>
      </c>
      <c r="L775" s="17">
        <f>L783</f>
        <v>0</v>
      </c>
      <c r="M775" s="17">
        <f>M783</f>
        <v>0</v>
      </c>
    </row>
    <row r="776" spans="1:13" ht="337.5" x14ac:dyDescent="0.25">
      <c r="A776" s="16"/>
      <c r="B776" s="16"/>
      <c r="C776" s="16"/>
      <c r="D776" s="23" t="s">
        <v>348</v>
      </c>
      <c r="E776" s="16"/>
      <c r="F776" s="16"/>
      <c r="G776" s="16"/>
      <c r="H776" s="16"/>
      <c r="I776" s="16"/>
      <c r="J776" s="16"/>
      <c r="K776" s="16"/>
      <c r="L776" s="16"/>
      <c r="M776" s="16"/>
    </row>
    <row r="777" spans="1:13" x14ac:dyDescent="0.25">
      <c r="A777" s="16"/>
      <c r="B777" s="16"/>
      <c r="C777" s="16"/>
      <c r="D777" s="33"/>
      <c r="E777" s="15" t="s">
        <v>17</v>
      </c>
      <c r="F777" s="18">
        <v>4</v>
      </c>
      <c r="G777" s="19">
        <v>0</v>
      </c>
      <c r="H777" s="19">
        <v>0</v>
      </c>
      <c r="I777" s="19">
        <v>0</v>
      </c>
      <c r="J777" s="17">
        <f>OR(F777&lt;&gt;0,G777&lt;&gt;0,H777&lt;&gt;0,I777&lt;&gt;0)*(F777 + (F777 = 0))*(G777 + (G777 = 0))*(H777 + (H777 = 0))*(I777 + (I777 = 0))</f>
        <v>4</v>
      </c>
      <c r="K777" s="16"/>
      <c r="L777" s="16"/>
      <c r="M777" s="16"/>
    </row>
    <row r="778" spans="1:13" x14ac:dyDescent="0.25">
      <c r="A778" s="16"/>
      <c r="B778" s="16"/>
      <c r="C778" s="16"/>
      <c r="D778" s="33"/>
      <c r="E778" s="15" t="s">
        <v>17</v>
      </c>
      <c r="F778" s="18">
        <v>8</v>
      </c>
      <c r="G778" s="19">
        <v>0</v>
      </c>
      <c r="H778" s="19">
        <v>0</v>
      </c>
      <c r="I778" s="19">
        <v>0</v>
      </c>
      <c r="J778" s="17">
        <f>OR(F778&lt;&gt;0,G778&lt;&gt;0,H778&lt;&gt;0,I778&lt;&gt;0)*(F778 + (F778 = 0))*(G778 + (G778 = 0))*(H778 + (H778 = 0))*(I778 + (I778 = 0))</f>
        <v>8</v>
      </c>
      <c r="K778" s="16"/>
      <c r="L778" s="16"/>
      <c r="M778" s="16"/>
    </row>
    <row r="779" spans="1:13" x14ac:dyDescent="0.25">
      <c r="A779" s="16"/>
      <c r="B779" s="16"/>
      <c r="C779" s="16"/>
      <c r="D779" s="33"/>
      <c r="E779" s="15" t="s">
        <v>17</v>
      </c>
      <c r="F779" s="18">
        <v>4</v>
      </c>
      <c r="G779" s="19">
        <v>0</v>
      </c>
      <c r="H779" s="19">
        <v>0</v>
      </c>
      <c r="I779" s="19">
        <v>0</v>
      </c>
      <c r="J779" s="17">
        <f>OR(F779&lt;&gt;0,G779&lt;&gt;0,H779&lt;&gt;0,I779&lt;&gt;0)*(F779 + (F779 = 0))*(G779 + (G779 = 0))*(H779 + (H779 = 0))*(I779 + (I779 = 0))</f>
        <v>4</v>
      </c>
      <c r="K779" s="16"/>
      <c r="L779" s="16"/>
      <c r="M779" s="16"/>
    </row>
    <row r="780" spans="1:13" x14ac:dyDescent="0.25">
      <c r="A780" s="16"/>
      <c r="B780" s="16"/>
      <c r="C780" s="16"/>
      <c r="D780" s="33"/>
      <c r="E780" s="15" t="s">
        <v>17</v>
      </c>
      <c r="F780" s="18">
        <v>4</v>
      </c>
      <c r="G780" s="19">
        <v>0</v>
      </c>
      <c r="H780" s="19">
        <v>0</v>
      </c>
      <c r="I780" s="19">
        <v>0</v>
      </c>
      <c r="J780" s="17">
        <f>OR(F780&lt;&gt;0,G780&lt;&gt;0,H780&lt;&gt;0,I780&lt;&gt;0)*(F780 + (F780 = 0))*(G780 + (G780 = 0))*(H780 + (H780 = 0))*(I780 + (I780 = 0))</f>
        <v>4</v>
      </c>
      <c r="K780" s="16"/>
      <c r="L780" s="16"/>
      <c r="M780" s="16"/>
    </row>
    <row r="781" spans="1:13" x14ac:dyDescent="0.25">
      <c r="A781" s="16"/>
      <c r="B781" s="16"/>
      <c r="C781" s="16"/>
      <c r="D781" s="33"/>
      <c r="E781" s="15" t="s">
        <v>17</v>
      </c>
      <c r="F781" s="18">
        <v>4</v>
      </c>
      <c r="G781" s="19">
        <v>0</v>
      </c>
      <c r="H781" s="19">
        <v>0</v>
      </c>
      <c r="I781" s="19">
        <v>0</v>
      </c>
      <c r="J781" s="17">
        <f>OR(F781&lt;&gt;0,G781&lt;&gt;0,H781&lt;&gt;0,I781&lt;&gt;0)*(F781 + (F781 = 0))*(G781 + (G781 = 0))*(H781 + (H781 = 0))*(I781 + (I781 = 0))</f>
        <v>4</v>
      </c>
      <c r="K781" s="16"/>
      <c r="L781" s="16"/>
      <c r="M781" s="16"/>
    </row>
    <row r="782" spans="1:13" x14ac:dyDescent="0.25">
      <c r="A782" s="16"/>
      <c r="B782" s="16"/>
      <c r="C782" s="16"/>
      <c r="D782" s="33"/>
      <c r="E782" s="15" t="s">
        <v>17</v>
      </c>
      <c r="F782" s="18">
        <v>10</v>
      </c>
      <c r="G782" s="19">
        <v>0</v>
      </c>
      <c r="H782" s="19">
        <v>0</v>
      </c>
      <c r="I782" s="19">
        <v>0</v>
      </c>
      <c r="J782" s="17">
        <f>OR(F782&lt;&gt;0,G782&lt;&gt;0,H782&lt;&gt;0,I782&lt;&gt;0)*(F782 + (F782 = 0))*(G782 + (G782 = 0))*(H782 + (H782 = 0))*(I782 + (I782 = 0))</f>
        <v>10</v>
      </c>
      <c r="K782" s="16"/>
      <c r="L782" s="16"/>
      <c r="M782" s="16"/>
    </row>
    <row r="783" spans="1:13" x14ac:dyDescent="0.25">
      <c r="A783" s="16"/>
      <c r="B783" s="16"/>
      <c r="C783" s="16"/>
      <c r="D783" s="33"/>
      <c r="E783" s="16"/>
      <c r="F783" s="16"/>
      <c r="G783" s="16"/>
      <c r="H783" s="16"/>
      <c r="I783" s="16"/>
      <c r="J783" s="20" t="s">
        <v>349</v>
      </c>
      <c r="K783" s="21">
        <f>SUM(J777:J782)</f>
        <v>34</v>
      </c>
      <c r="L783" s="19"/>
      <c r="M783" s="21">
        <f>ROUND(K783*L783,2)</f>
        <v>0</v>
      </c>
    </row>
    <row r="784" spans="1:13" ht="0.95" customHeight="1" x14ac:dyDescent="0.25">
      <c r="A784" s="22"/>
      <c r="B784" s="22"/>
      <c r="C784" s="22"/>
      <c r="D784" s="34"/>
      <c r="E784" s="22"/>
      <c r="F784" s="22"/>
      <c r="G784" s="22"/>
      <c r="H784" s="22"/>
      <c r="I784" s="22"/>
      <c r="J784" s="22"/>
      <c r="K784" s="22"/>
      <c r="L784" s="22"/>
      <c r="M784" s="22"/>
    </row>
    <row r="785" spans="1:13" x14ac:dyDescent="0.25">
      <c r="A785" s="14" t="s">
        <v>350</v>
      </c>
      <c r="B785" s="15" t="s">
        <v>22</v>
      </c>
      <c r="C785" s="15" t="s">
        <v>23</v>
      </c>
      <c r="D785" s="23" t="s">
        <v>351</v>
      </c>
      <c r="E785" s="16"/>
      <c r="F785" s="16"/>
      <c r="G785" s="16"/>
      <c r="H785" s="16"/>
      <c r="I785" s="16"/>
      <c r="J785" s="16"/>
      <c r="K785" s="17">
        <f>K793</f>
        <v>20</v>
      </c>
      <c r="L785" s="17">
        <f>L793</f>
        <v>0</v>
      </c>
      <c r="M785" s="17">
        <f>M793</f>
        <v>0</v>
      </c>
    </row>
    <row r="786" spans="1:13" ht="258.75" x14ac:dyDescent="0.25">
      <c r="A786" s="16"/>
      <c r="B786" s="16"/>
      <c r="C786" s="16"/>
      <c r="D786" s="23" t="s">
        <v>352</v>
      </c>
      <c r="E786" s="16"/>
      <c r="F786" s="16"/>
      <c r="G786" s="16"/>
      <c r="H786" s="16"/>
      <c r="I786" s="16"/>
      <c r="J786" s="16"/>
      <c r="K786" s="16"/>
      <c r="L786" s="16"/>
      <c r="M786" s="16"/>
    </row>
    <row r="787" spans="1:13" x14ac:dyDescent="0.25">
      <c r="A787" s="16"/>
      <c r="B787" s="16"/>
      <c r="C787" s="16"/>
      <c r="D787" s="33"/>
      <c r="E787" s="15" t="s">
        <v>17</v>
      </c>
      <c r="F787" s="18">
        <v>2</v>
      </c>
      <c r="G787" s="19">
        <v>0</v>
      </c>
      <c r="H787" s="19">
        <v>0</v>
      </c>
      <c r="I787" s="19">
        <v>0</v>
      </c>
      <c r="J787" s="17">
        <f>OR(F787&lt;&gt;0,G787&lt;&gt;0,H787&lt;&gt;0,I787&lt;&gt;0)*(F787 + (F787 = 0))*(G787 + (G787 = 0))*(H787 + (H787 = 0))*(I787 + (I787 = 0))</f>
        <v>2</v>
      </c>
      <c r="K787" s="16"/>
      <c r="L787" s="16"/>
      <c r="M787" s="16"/>
    </row>
    <row r="788" spans="1:13" x14ac:dyDescent="0.25">
      <c r="A788" s="16"/>
      <c r="B788" s="16"/>
      <c r="C788" s="16"/>
      <c r="D788" s="33"/>
      <c r="E788" s="15" t="s">
        <v>17</v>
      </c>
      <c r="F788" s="18">
        <v>4</v>
      </c>
      <c r="G788" s="19">
        <v>0</v>
      </c>
      <c r="H788" s="19">
        <v>0</v>
      </c>
      <c r="I788" s="19">
        <v>0</v>
      </c>
      <c r="J788" s="17">
        <f>OR(F788&lt;&gt;0,G788&lt;&gt;0,H788&lt;&gt;0,I788&lt;&gt;0)*(F788 + (F788 = 0))*(G788 + (G788 = 0))*(H788 + (H788 = 0))*(I788 + (I788 = 0))</f>
        <v>4</v>
      </c>
      <c r="K788" s="16"/>
      <c r="L788" s="16"/>
      <c r="M788" s="16"/>
    </row>
    <row r="789" spans="1:13" x14ac:dyDescent="0.25">
      <c r="A789" s="16"/>
      <c r="B789" s="16"/>
      <c r="C789" s="16"/>
      <c r="D789" s="33"/>
      <c r="E789" s="15" t="s">
        <v>17</v>
      </c>
      <c r="F789" s="18">
        <v>2</v>
      </c>
      <c r="G789" s="19">
        <v>0</v>
      </c>
      <c r="H789" s="19">
        <v>0</v>
      </c>
      <c r="I789" s="19">
        <v>0</v>
      </c>
      <c r="J789" s="17">
        <f>OR(F789&lt;&gt;0,G789&lt;&gt;0,H789&lt;&gt;0,I789&lt;&gt;0)*(F789 + (F789 = 0))*(G789 + (G789 = 0))*(H789 + (H789 = 0))*(I789 + (I789 = 0))</f>
        <v>2</v>
      </c>
      <c r="K789" s="16"/>
      <c r="L789" s="16"/>
      <c r="M789" s="16"/>
    </row>
    <row r="790" spans="1:13" x14ac:dyDescent="0.25">
      <c r="A790" s="16"/>
      <c r="B790" s="16"/>
      <c r="C790" s="16"/>
      <c r="D790" s="33"/>
      <c r="E790" s="15" t="s">
        <v>17</v>
      </c>
      <c r="F790" s="18">
        <v>2</v>
      </c>
      <c r="G790" s="19">
        <v>0</v>
      </c>
      <c r="H790" s="19">
        <v>0</v>
      </c>
      <c r="I790" s="19">
        <v>0</v>
      </c>
      <c r="J790" s="17">
        <f>OR(F790&lt;&gt;0,G790&lt;&gt;0,H790&lt;&gt;0,I790&lt;&gt;0)*(F790 + (F790 = 0))*(G790 + (G790 = 0))*(H790 + (H790 = 0))*(I790 + (I790 = 0))</f>
        <v>2</v>
      </c>
      <c r="K790" s="16"/>
      <c r="L790" s="16"/>
      <c r="M790" s="16"/>
    </row>
    <row r="791" spans="1:13" x14ac:dyDescent="0.25">
      <c r="A791" s="16"/>
      <c r="B791" s="16"/>
      <c r="C791" s="16"/>
      <c r="D791" s="33"/>
      <c r="E791" s="15" t="s">
        <v>17</v>
      </c>
      <c r="F791" s="18">
        <v>4</v>
      </c>
      <c r="G791" s="19">
        <v>0</v>
      </c>
      <c r="H791" s="19">
        <v>0</v>
      </c>
      <c r="I791" s="19">
        <v>0</v>
      </c>
      <c r="J791" s="17">
        <f>OR(F791&lt;&gt;0,G791&lt;&gt;0,H791&lt;&gt;0,I791&lt;&gt;0)*(F791 + (F791 = 0))*(G791 + (G791 = 0))*(H791 + (H791 = 0))*(I791 + (I791 = 0))</f>
        <v>4</v>
      </c>
      <c r="K791" s="16"/>
      <c r="L791" s="16"/>
      <c r="M791" s="16"/>
    </row>
    <row r="792" spans="1:13" x14ac:dyDescent="0.25">
      <c r="A792" s="16"/>
      <c r="B792" s="16"/>
      <c r="C792" s="16"/>
      <c r="D792" s="33"/>
      <c r="E792" s="15" t="s">
        <v>17</v>
      </c>
      <c r="F792" s="18">
        <v>6</v>
      </c>
      <c r="G792" s="19">
        <v>0</v>
      </c>
      <c r="H792" s="19">
        <v>0</v>
      </c>
      <c r="I792" s="19">
        <v>0</v>
      </c>
      <c r="J792" s="17">
        <f>OR(F792&lt;&gt;0,G792&lt;&gt;0,H792&lt;&gt;0,I792&lt;&gt;0)*(F792 + (F792 = 0))*(G792 + (G792 = 0))*(H792 + (H792 = 0))*(I792 + (I792 = 0))</f>
        <v>6</v>
      </c>
      <c r="K792" s="16"/>
      <c r="L792" s="16"/>
      <c r="M792" s="16"/>
    </row>
    <row r="793" spans="1:13" x14ac:dyDescent="0.25">
      <c r="A793" s="16"/>
      <c r="B793" s="16"/>
      <c r="C793" s="16"/>
      <c r="D793" s="33"/>
      <c r="E793" s="16"/>
      <c r="F793" s="16"/>
      <c r="G793" s="16"/>
      <c r="H793" s="16"/>
      <c r="I793" s="16"/>
      <c r="J793" s="20" t="s">
        <v>353</v>
      </c>
      <c r="K793" s="21">
        <f>SUM(J787:J792)</f>
        <v>20</v>
      </c>
      <c r="L793" s="19"/>
      <c r="M793" s="21">
        <f>ROUND(K793*L793,2)</f>
        <v>0</v>
      </c>
    </row>
    <row r="794" spans="1:13" ht="0.95" customHeight="1" x14ac:dyDescent="0.25">
      <c r="A794" s="22"/>
      <c r="B794" s="22"/>
      <c r="C794" s="22"/>
      <c r="D794" s="34"/>
      <c r="E794" s="22"/>
      <c r="F794" s="22"/>
      <c r="G794" s="22"/>
      <c r="H794" s="22"/>
      <c r="I794" s="22"/>
      <c r="J794" s="22"/>
      <c r="K794" s="22"/>
      <c r="L794" s="22"/>
      <c r="M794" s="22"/>
    </row>
    <row r="795" spans="1:13" x14ac:dyDescent="0.25">
      <c r="A795" s="14" t="s">
        <v>354</v>
      </c>
      <c r="B795" s="15" t="s">
        <v>22</v>
      </c>
      <c r="C795" s="15" t="s">
        <v>23</v>
      </c>
      <c r="D795" s="23" t="s">
        <v>355</v>
      </c>
      <c r="E795" s="16"/>
      <c r="F795" s="16"/>
      <c r="G795" s="16"/>
      <c r="H795" s="16"/>
      <c r="I795" s="16"/>
      <c r="J795" s="16"/>
      <c r="K795" s="17">
        <f>K803</f>
        <v>6</v>
      </c>
      <c r="L795" s="17">
        <f>L803</f>
        <v>0</v>
      </c>
      <c r="M795" s="17">
        <f>M803</f>
        <v>0</v>
      </c>
    </row>
    <row r="796" spans="1:13" ht="101.25" x14ac:dyDescent="0.25">
      <c r="A796" s="16"/>
      <c r="B796" s="16"/>
      <c r="C796" s="16"/>
      <c r="D796" s="23" t="s">
        <v>356</v>
      </c>
      <c r="E796" s="16"/>
      <c r="F796" s="16"/>
      <c r="G796" s="16"/>
      <c r="H796" s="16"/>
      <c r="I796" s="16"/>
      <c r="J796" s="16"/>
      <c r="K796" s="16"/>
      <c r="L796" s="16"/>
      <c r="M796" s="16"/>
    </row>
    <row r="797" spans="1:13" x14ac:dyDescent="0.25">
      <c r="A797" s="16"/>
      <c r="B797" s="16"/>
      <c r="C797" s="16"/>
      <c r="D797" s="33"/>
      <c r="E797" s="15" t="s">
        <v>17</v>
      </c>
      <c r="F797" s="18">
        <v>1</v>
      </c>
      <c r="G797" s="19">
        <v>0</v>
      </c>
      <c r="H797" s="19">
        <v>0</v>
      </c>
      <c r="I797" s="19">
        <v>0</v>
      </c>
      <c r="J797" s="17">
        <f>OR(F797&lt;&gt;0,G797&lt;&gt;0,H797&lt;&gt;0,I797&lt;&gt;0)*(F797 + (F797 = 0))*(G797 + (G797 = 0))*(H797 + (H797 = 0))*(I797 + (I797 = 0))</f>
        <v>1</v>
      </c>
      <c r="K797" s="16"/>
      <c r="L797" s="16"/>
      <c r="M797" s="16"/>
    </row>
    <row r="798" spans="1:13" x14ac:dyDescent="0.25">
      <c r="A798" s="16"/>
      <c r="B798" s="16"/>
      <c r="C798" s="16"/>
      <c r="D798" s="33"/>
      <c r="E798" s="15" t="s">
        <v>17</v>
      </c>
      <c r="F798" s="18">
        <v>1</v>
      </c>
      <c r="G798" s="19">
        <v>0</v>
      </c>
      <c r="H798" s="19">
        <v>0</v>
      </c>
      <c r="I798" s="19">
        <v>0</v>
      </c>
      <c r="J798" s="17">
        <f>OR(F798&lt;&gt;0,G798&lt;&gt;0,H798&lt;&gt;0,I798&lt;&gt;0)*(F798 + (F798 = 0))*(G798 + (G798 = 0))*(H798 + (H798 = 0))*(I798 + (I798 = 0))</f>
        <v>1</v>
      </c>
      <c r="K798" s="16"/>
      <c r="L798" s="16"/>
      <c r="M798" s="16"/>
    </row>
    <row r="799" spans="1:13" x14ac:dyDescent="0.25">
      <c r="A799" s="16"/>
      <c r="B799" s="16"/>
      <c r="C799" s="16"/>
      <c r="D799" s="33"/>
      <c r="E799" s="15" t="s">
        <v>17</v>
      </c>
      <c r="F799" s="18">
        <v>1</v>
      </c>
      <c r="G799" s="19">
        <v>0</v>
      </c>
      <c r="H799" s="19">
        <v>0</v>
      </c>
      <c r="I799" s="19">
        <v>0</v>
      </c>
      <c r="J799" s="17">
        <f>OR(F799&lt;&gt;0,G799&lt;&gt;0,H799&lt;&gt;0,I799&lt;&gt;0)*(F799 + (F799 = 0))*(G799 + (G799 = 0))*(H799 + (H799 = 0))*(I799 + (I799 = 0))</f>
        <v>1</v>
      </c>
      <c r="K799" s="16"/>
      <c r="L799" s="16"/>
      <c r="M799" s="16"/>
    </row>
    <row r="800" spans="1:13" x14ac:dyDescent="0.25">
      <c r="A800" s="16"/>
      <c r="B800" s="16"/>
      <c r="C800" s="16"/>
      <c r="D800" s="33"/>
      <c r="E800" s="15" t="s">
        <v>17</v>
      </c>
      <c r="F800" s="18">
        <v>1</v>
      </c>
      <c r="G800" s="19">
        <v>0</v>
      </c>
      <c r="H800" s="19">
        <v>0</v>
      </c>
      <c r="I800" s="19">
        <v>0</v>
      </c>
      <c r="J800" s="17">
        <f>OR(F800&lt;&gt;0,G800&lt;&gt;0,H800&lt;&gt;0,I800&lt;&gt;0)*(F800 + (F800 = 0))*(G800 + (G800 = 0))*(H800 + (H800 = 0))*(I800 + (I800 = 0))</f>
        <v>1</v>
      </c>
      <c r="K800" s="16"/>
      <c r="L800" s="16"/>
      <c r="M800" s="16"/>
    </row>
    <row r="801" spans="1:13" x14ac:dyDescent="0.25">
      <c r="A801" s="16"/>
      <c r="B801" s="16"/>
      <c r="C801" s="16"/>
      <c r="D801" s="33"/>
      <c r="E801" s="15" t="s">
        <v>17</v>
      </c>
      <c r="F801" s="18">
        <v>1</v>
      </c>
      <c r="G801" s="19">
        <v>0</v>
      </c>
      <c r="H801" s="19">
        <v>0</v>
      </c>
      <c r="I801" s="19">
        <v>0</v>
      </c>
      <c r="J801" s="17">
        <f>OR(F801&lt;&gt;0,G801&lt;&gt;0,H801&lt;&gt;0,I801&lt;&gt;0)*(F801 + (F801 = 0))*(G801 + (G801 = 0))*(H801 + (H801 = 0))*(I801 + (I801 = 0))</f>
        <v>1</v>
      </c>
      <c r="K801" s="16"/>
      <c r="L801" s="16"/>
      <c r="M801" s="16"/>
    </row>
    <row r="802" spans="1:13" x14ac:dyDescent="0.25">
      <c r="A802" s="16"/>
      <c r="B802" s="16"/>
      <c r="C802" s="16"/>
      <c r="D802" s="33"/>
      <c r="E802" s="15" t="s">
        <v>17</v>
      </c>
      <c r="F802" s="18">
        <v>1</v>
      </c>
      <c r="G802" s="19">
        <v>0</v>
      </c>
      <c r="H802" s="19">
        <v>0</v>
      </c>
      <c r="I802" s="19">
        <v>0</v>
      </c>
      <c r="J802" s="17">
        <f>OR(F802&lt;&gt;0,G802&lt;&gt;0,H802&lt;&gt;0,I802&lt;&gt;0)*(F802 + (F802 = 0))*(G802 + (G802 = 0))*(H802 + (H802 = 0))*(I802 + (I802 = 0))</f>
        <v>1</v>
      </c>
      <c r="K802" s="16"/>
      <c r="L802" s="16"/>
      <c r="M802" s="16"/>
    </row>
    <row r="803" spans="1:13" x14ac:dyDescent="0.25">
      <c r="A803" s="16"/>
      <c r="B803" s="16"/>
      <c r="C803" s="16"/>
      <c r="D803" s="33"/>
      <c r="E803" s="16"/>
      <c r="F803" s="16"/>
      <c r="G803" s="16"/>
      <c r="H803" s="16"/>
      <c r="I803" s="16"/>
      <c r="J803" s="20" t="s">
        <v>357</v>
      </c>
      <c r="K803" s="21">
        <f>SUM(J797:J802)</f>
        <v>6</v>
      </c>
      <c r="L803" s="19"/>
      <c r="M803" s="21">
        <f>ROUND(K803*L803,2)</f>
        <v>0</v>
      </c>
    </row>
    <row r="804" spans="1:13" ht="0.95" customHeight="1" x14ac:dyDescent="0.25">
      <c r="A804" s="22"/>
      <c r="B804" s="22"/>
      <c r="C804" s="22"/>
      <c r="D804" s="34"/>
      <c r="E804" s="22"/>
      <c r="F804" s="22"/>
      <c r="G804" s="22"/>
      <c r="H804" s="22"/>
      <c r="I804" s="22"/>
      <c r="J804" s="22"/>
      <c r="K804" s="22"/>
      <c r="L804" s="22"/>
      <c r="M804" s="22"/>
    </row>
    <row r="805" spans="1:13" ht="22.5" x14ac:dyDescent="0.25">
      <c r="A805" s="14" t="s">
        <v>358</v>
      </c>
      <c r="B805" s="15" t="s">
        <v>22</v>
      </c>
      <c r="C805" s="15" t="s">
        <v>23</v>
      </c>
      <c r="D805" s="23" t="s">
        <v>359</v>
      </c>
      <c r="E805" s="16"/>
      <c r="F805" s="16"/>
      <c r="G805" s="16"/>
      <c r="H805" s="16"/>
      <c r="I805" s="16"/>
      <c r="J805" s="16"/>
      <c r="K805" s="17">
        <f>K813</f>
        <v>6</v>
      </c>
      <c r="L805" s="17">
        <f>L813</f>
        <v>0</v>
      </c>
      <c r="M805" s="17">
        <f>M813</f>
        <v>0</v>
      </c>
    </row>
    <row r="806" spans="1:13" ht="45" x14ac:dyDescent="0.25">
      <c r="A806" s="16"/>
      <c r="B806" s="16"/>
      <c r="C806" s="16"/>
      <c r="D806" s="23" t="s">
        <v>360</v>
      </c>
      <c r="E806" s="16"/>
      <c r="F806" s="16"/>
      <c r="G806" s="16"/>
      <c r="H806" s="16"/>
      <c r="I806" s="16"/>
      <c r="J806" s="16"/>
      <c r="K806" s="16"/>
      <c r="L806" s="16"/>
      <c r="M806" s="16"/>
    </row>
    <row r="807" spans="1:13" x14ac:dyDescent="0.25">
      <c r="A807" s="16"/>
      <c r="B807" s="16"/>
      <c r="C807" s="16"/>
      <c r="D807" s="33"/>
      <c r="E807" s="15" t="s">
        <v>17</v>
      </c>
      <c r="F807" s="18">
        <v>1</v>
      </c>
      <c r="G807" s="25">
        <v>0</v>
      </c>
      <c r="H807" s="25">
        <v>0</v>
      </c>
      <c r="I807" s="25">
        <v>0</v>
      </c>
      <c r="J807" s="26">
        <f>OR(F807&lt;&gt;0,G807&lt;&gt;0,H807&lt;&gt;0,I807&lt;&gt;0)*(F807 + (F807 = 0))*(G807 + (G807 = 0))*(H807 + (H807 = 0))*(I807 + (I807 = 0))</f>
        <v>1</v>
      </c>
      <c r="K807" s="16"/>
      <c r="L807" s="16"/>
      <c r="M807" s="16"/>
    </row>
    <row r="808" spans="1:13" x14ac:dyDescent="0.25">
      <c r="A808" s="16"/>
      <c r="B808" s="16"/>
      <c r="C808" s="16"/>
      <c r="D808" s="33"/>
      <c r="E808" s="15" t="s">
        <v>17</v>
      </c>
      <c r="F808" s="18">
        <v>1</v>
      </c>
      <c r="G808" s="25">
        <v>0</v>
      </c>
      <c r="H808" s="25">
        <v>0</v>
      </c>
      <c r="I808" s="25">
        <v>0</v>
      </c>
      <c r="J808" s="26">
        <f>OR(F808&lt;&gt;0,G808&lt;&gt;0,H808&lt;&gt;0,I808&lt;&gt;0)*(F808 + (F808 = 0))*(G808 + (G808 = 0))*(H808 + (H808 = 0))*(I808 + (I808 = 0))</f>
        <v>1</v>
      </c>
      <c r="K808" s="16"/>
      <c r="L808" s="16"/>
      <c r="M808" s="16"/>
    </row>
    <row r="809" spans="1:13" x14ac:dyDescent="0.25">
      <c r="A809" s="16"/>
      <c r="B809" s="16"/>
      <c r="C809" s="16"/>
      <c r="D809" s="33"/>
      <c r="E809" s="15" t="s">
        <v>17</v>
      </c>
      <c r="F809" s="18">
        <v>1</v>
      </c>
      <c r="G809" s="25">
        <v>0</v>
      </c>
      <c r="H809" s="25">
        <v>0</v>
      </c>
      <c r="I809" s="25">
        <v>0</v>
      </c>
      <c r="J809" s="26">
        <f>OR(F809&lt;&gt;0,G809&lt;&gt;0,H809&lt;&gt;0,I809&lt;&gt;0)*(F809 + (F809 = 0))*(G809 + (G809 = 0))*(H809 + (H809 = 0))*(I809 + (I809 = 0))</f>
        <v>1</v>
      </c>
      <c r="K809" s="16"/>
      <c r="L809" s="16"/>
      <c r="M809" s="16"/>
    </row>
    <row r="810" spans="1:13" x14ac:dyDescent="0.25">
      <c r="A810" s="16"/>
      <c r="B810" s="16"/>
      <c r="C810" s="16"/>
      <c r="D810" s="33"/>
      <c r="E810" s="15" t="s">
        <v>17</v>
      </c>
      <c r="F810" s="18">
        <v>1</v>
      </c>
      <c r="G810" s="25">
        <v>0</v>
      </c>
      <c r="H810" s="25">
        <v>0</v>
      </c>
      <c r="I810" s="25">
        <v>0</v>
      </c>
      <c r="J810" s="26">
        <f>OR(F810&lt;&gt;0,G810&lt;&gt;0,H810&lt;&gt;0,I810&lt;&gt;0)*(F810 + (F810 = 0))*(G810 + (G810 = 0))*(H810 + (H810 = 0))*(I810 + (I810 = 0))</f>
        <v>1</v>
      </c>
      <c r="K810" s="16"/>
      <c r="L810" s="16"/>
      <c r="M810" s="16"/>
    </row>
    <row r="811" spans="1:13" x14ac:dyDescent="0.25">
      <c r="A811" s="16"/>
      <c r="B811" s="16"/>
      <c r="C811" s="16"/>
      <c r="D811" s="33"/>
      <c r="E811" s="15" t="s">
        <v>17</v>
      </c>
      <c r="F811" s="18">
        <v>1</v>
      </c>
      <c r="G811" s="25">
        <v>0</v>
      </c>
      <c r="H811" s="25">
        <v>0</v>
      </c>
      <c r="I811" s="25">
        <v>0</v>
      </c>
      <c r="J811" s="26">
        <f>OR(F811&lt;&gt;0,G811&lt;&gt;0,H811&lt;&gt;0,I811&lt;&gt;0)*(F811 + (F811 = 0))*(G811 + (G811 = 0))*(H811 + (H811 = 0))*(I811 + (I811 = 0))</f>
        <v>1</v>
      </c>
      <c r="K811" s="16"/>
      <c r="L811" s="16"/>
      <c r="M811" s="16"/>
    </row>
    <row r="812" spans="1:13" x14ac:dyDescent="0.25">
      <c r="A812" s="16"/>
      <c r="B812" s="16"/>
      <c r="C812" s="16"/>
      <c r="D812" s="33"/>
      <c r="E812" s="15" t="s">
        <v>17</v>
      </c>
      <c r="F812" s="18">
        <v>1</v>
      </c>
      <c r="G812" s="25">
        <v>0</v>
      </c>
      <c r="H812" s="25">
        <v>0</v>
      </c>
      <c r="I812" s="25">
        <v>0</v>
      </c>
      <c r="J812" s="26">
        <f>OR(F812&lt;&gt;0,G812&lt;&gt;0,H812&lt;&gt;0,I812&lt;&gt;0)*(F812 + (F812 = 0))*(G812 + (G812 = 0))*(H812 + (H812 = 0))*(I812 + (I812 = 0))</f>
        <v>1</v>
      </c>
      <c r="K812" s="16"/>
      <c r="L812" s="16"/>
      <c r="M812" s="16"/>
    </row>
    <row r="813" spans="1:13" x14ac:dyDescent="0.25">
      <c r="A813" s="16"/>
      <c r="B813" s="16"/>
      <c r="C813" s="16"/>
      <c r="D813" s="33"/>
      <c r="E813" s="16"/>
      <c r="F813" s="16"/>
      <c r="G813" s="16"/>
      <c r="H813" s="16"/>
      <c r="I813" s="16"/>
      <c r="J813" s="20" t="s">
        <v>361</v>
      </c>
      <c r="K813" s="21">
        <f>SUM(J807:J812)</f>
        <v>6</v>
      </c>
      <c r="L813" s="19"/>
      <c r="M813" s="21">
        <f>ROUND(K813*L813,2)</f>
        <v>0</v>
      </c>
    </row>
    <row r="814" spans="1:13" ht="0.95" customHeight="1" x14ac:dyDescent="0.25">
      <c r="A814" s="22"/>
      <c r="B814" s="22"/>
      <c r="C814" s="22"/>
      <c r="D814" s="34"/>
      <c r="E814" s="22"/>
      <c r="F814" s="22"/>
      <c r="G814" s="22"/>
      <c r="H814" s="22"/>
      <c r="I814" s="22"/>
      <c r="J814" s="22"/>
      <c r="K814" s="22"/>
      <c r="L814" s="22"/>
      <c r="M814" s="22"/>
    </row>
    <row r="815" spans="1:13" x14ac:dyDescent="0.25">
      <c r="A815" s="14" t="s">
        <v>287</v>
      </c>
      <c r="B815" s="15" t="s">
        <v>22</v>
      </c>
      <c r="C815" s="15" t="s">
        <v>23</v>
      </c>
      <c r="D815" s="23" t="s">
        <v>288</v>
      </c>
      <c r="E815" s="16"/>
      <c r="F815" s="16"/>
      <c r="G815" s="16"/>
      <c r="H815" s="16"/>
      <c r="I815" s="16"/>
      <c r="J815" s="16"/>
      <c r="K815" s="17">
        <f>K823</f>
        <v>6</v>
      </c>
      <c r="L815" s="17">
        <f>L823</f>
        <v>0</v>
      </c>
      <c r="M815" s="17">
        <f>M823</f>
        <v>0</v>
      </c>
    </row>
    <row r="816" spans="1:13" ht="22.5" x14ac:dyDescent="0.25">
      <c r="A816" s="16"/>
      <c r="B816" s="16"/>
      <c r="C816" s="16"/>
      <c r="D816" s="23" t="s">
        <v>289</v>
      </c>
      <c r="E816" s="16"/>
      <c r="F816" s="16"/>
      <c r="G816" s="16"/>
      <c r="H816" s="16"/>
      <c r="I816" s="16"/>
      <c r="J816" s="16"/>
      <c r="K816" s="16"/>
      <c r="L816" s="16"/>
      <c r="M816" s="16"/>
    </row>
    <row r="817" spans="1:13" x14ac:dyDescent="0.25">
      <c r="A817" s="16"/>
      <c r="B817" s="16"/>
      <c r="C817" s="16"/>
      <c r="D817" s="33"/>
      <c r="E817" s="15" t="s">
        <v>17</v>
      </c>
      <c r="F817" s="18">
        <v>1</v>
      </c>
      <c r="G817" s="25">
        <v>0</v>
      </c>
      <c r="H817" s="25">
        <v>0</v>
      </c>
      <c r="I817" s="25">
        <v>0</v>
      </c>
      <c r="J817" s="26">
        <f>OR(F817&lt;&gt;0,G817&lt;&gt;0,H817&lt;&gt;0,I817&lt;&gt;0)*(F817 + (F817 = 0))*(G817 + (G817 = 0))*(H817 + (H817 = 0))*(I817 + (I817 = 0))</f>
        <v>1</v>
      </c>
      <c r="K817" s="16"/>
      <c r="L817" s="16"/>
      <c r="M817" s="16"/>
    </row>
    <row r="818" spans="1:13" x14ac:dyDescent="0.25">
      <c r="A818" s="16"/>
      <c r="B818" s="16"/>
      <c r="C818" s="16"/>
      <c r="D818" s="33"/>
      <c r="E818" s="15" t="s">
        <v>17</v>
      </c>
      <c r="F818" s="18">
        <v>1</v>
      </c>
      <c r="G818" s="25">
        <v>0</v>
      </c>
      <c r="H818" s="25">
        <v>0</v>
      </c>
      <c r="I818" s="25">
        <v>0</v>
      </c>
      <c r="J818" s="26">
        <f>OR(F818&lt;&gt;0,G818&lt;&gt;0,H818&lt;&gt;0,I818&lt;&gt;0)*(F818 + (F818 = 0))*(G818 + (G818 = 0))*(H818 + (H818 = 0))*(I818 + (I818 = 0))</f>
        <v>1</v>
      </c>
      <c r="K818" s="16"/>
      <c r="L818" s="16"/>
      <c r="M818" s="16"/>
    </row>
    <row r="819" spans="1:13" x14ac:dyDescent="0.25">
      <c r="A819" s="16"/>
      <c r="B819" s="16"/>
      <c r="C819" s="16"/>
      <c r="D819" s="33"/>
      <c r="E819" s="15" t="s">
        <v>17</v>
      </c>
      <c r="F819" s="18">
        <v>1</v>
      </c>
      <c r="G819" s="25">
        <v>0</v>
      </c>
      <c r="H819" s="25">
        <v>0</v>
      </c>
      <c r="I819" s="25">
        <v>0</v>
      </c>
      <c r="J819" s="26">
        <f>OR(F819&lt;&gt;0,G819&lt;&gt;0,H819&lt;&gt;0,I819&lt;&gt;0)*(F819 + (F819 = 0))*(G819 + (G819 = 0))*(H819 + (H819 = 0))*(I819 + (I819 = 0))</f>
        <v>1</v>
      </c>
      <c r="K819" s="16"/>
      <c r="L819" s="16"/>
      <c r="M819" s="16"/>
    </row>
    <row r="820" spans="1:13" x14ac:dyDescent="0.25">
      <c r="A820" s="16"/>
      <c r="B820" s="16"/>
      <c r="C820" s="16"/>
      <c r="D820" s="33"/>
      <c r="E820" s="15" t="s">
        <v>17</v>
      </c>
      <c r="F820" s="18">
        <v>1</v>
      </c>
      <c r="G820" s="25">
        <v>0</v>
      </c>
      <c r="H820" s="25">
        <v>0</v>
      </c>
      <c r="I820" s="25">
        <v>0</v>
      </c>
      <c r="J820" s="26">
        <f>OR(F820&lt;&gt;0,G820&lt;&gt;0,H820&lt;&gt;0,I820&lt;&gt;0)*(F820 + (F820 = 0))*(G820 + (G820 = 0))*(H820 + (H820 = 0))*(I820 + (I820 = 0))</f>
        <v>1</v>
      </c>
      <c r="K820" s="16"/>
      <c r="L820" s="16"/>
      <c r="M820" s="16"/>
    </row>
    <row r="821" spans="1:13" x14ac:dyDescent="0.25">
      <c r="A821" s="16"/>
      <c r="B821" s="16"/>
      <c r="C821" s="16"/>
      <c r="D821" s="33"/>
      <c r="E821" s="15" t="s">
        <v>17</v>
      </c>
      <c r="F821" s="18">
        <v>1</v>
      </c>
      <c r="G821" s="25">
        <v>0</v>
      </c>
      <c r="H821" s="25">
        <v>0</v>
      </c>
      <c r="I821" s="25">
        <v>0</v>
      </c>
      <c r="J821" s="26">
        <f>OR(F821&lt;&gt;0,G821&lt;&gt;0,H821&lt;&gt;0,I821&lt;&gt;0)*(F821 + (F821 = 0))*(G821 + (G821 = 0))*(H821 + (H821 = 0))*(I821 + (I821 = 0))</f>
        <v>1</v>
      </c>
      <c r="K821" s="16"/>
      <c r="L821" s="16"/>
      <c r="M821" s="16"/>
    </row>
    <row r="822" spans="1:13" x14ac:dyDescent="0.25">
      <c r="A822" s="16"/>
      <c r="B822" s="16"/>
      <c r="C822" s="16"/>
      <c r="D822" s="33"/>
      <c r="E822" s="15" t="s">
        <v>17</v>
      </c>
      <c r="F822" s="18">
        <v>1</v>
      </c>
      <c r="G822" s="25">
        <v>0</v>
      </c>
      <c r="H822" s="25">
        <v>0</v>
      </c>
      <c r="I822" s="25">
        <v>0</v>
      </c>
      <c r="J822" s="26">
        <f>OR(F822&lt;&gt;0,G822&lt;&gt;0,H822&lt;&gt;0,I822&lt;&gt;0)*(F822 + (F822 = 0))*(G822 + (G822 = 0))*(H822 + (H822 = 0))*(I822 + (I822 = 0))</f>
        <v>1</v>
      </c>
      <c r="K822" s="16"/>
      <c r="L822" s="16"/>
      <c r="M822" s="16"/>
    </row>
    <row r="823" spans="1:13" x14ac:dyDescent="0.25">
      <c r="A823" s="16"/>
      <c r="B823" s="16"/>
      <c r="C823" s="16"/>
      <c r="D823" s="33"/>
      <c r="E823" s="16"/>
      <c r="F823" s="16"/>
      <c r="G823" s="16"/>
      <c r="H823" s="16"/>
      <c r="I823" s="16"/>
      <c r="J823" s="20" t="s">
        <v>290</v>
      </c>
      <c r="K823" s="21">
        <f>SUM(J817:J822)</f>
        <v>6</v>
      </c>
      <c r="L823" s="19"/>
      <c r="M823" s="21">
        <f>ROUND(K823*L823,2)</f>
        <v>0</v>
      </c>
    </row>
    <row r="824" spans="1:13" ht="0.95" customHeight="1" x14ac:dyDescent="0.25">
      <c r="A824" s="22"/>
      <c r="B824" s="22"/>
      <c r="C824" s="22"/>
      <c r="D824" s="34"/>
      <c r="E824" s="22"/>
      <c r="F824" s="22"/>
      <c r="G824" s="22"/>
      <c r="H824" s="22"/>
      <c r="I824" s="22"/>
      <c r="J824" s="22"/>
      <c r="K824" s="22"/>
      <c r="L824" s="22"/>
      <c r="M824" s="22"/>
    </row>
    <row r="825" spans="1:13" x14ac:dyDescent="0.25">
      <c r="A825" s="14" t="s">
        <v>295</v>
      </c>
      <c r="B825" s="15" t="s">
        <v>22</v>
      </c>
      <c r="C825" s="15" t="s">
        <v>23</v>
      </c>
      <c r="D825" s="23" t="s">
        <v>296</v>
      </c>
      <c r="E825" s="16"/>
      <c r="F825" s="16"/>
      <c r="G825" s="16"/>
      <c r="H825" s="16"/>
      <c r="I825" s="16"/>
      <c r="J825" s="16"/>
      <c r="K825" s="17">
        <f>K833</f>
        <v>6</v>
      </c>
      <c r="L825" s="17">
        <f>L833</f>
        <v>0</v>
      </c>
      <c r="M825" s="17">
        <f>M833</f>
        <v>0</v>
      </c>
    </row>
    <row r="826" spans="1:13" ht="45" x14ac:dyDescent="0.25">
      <c r="A826" s="16"/>
      <c r="B826" s="16"/>
      <c r="C826" s="16"/>
      <c r="D826" s="23" t="s">
        <v>297</v>
      </c>
      <c r="E826" s="16"/>
      <c r="F826" s="16"/>
      <c r="G826" s="16"/>
      <c r="H826" s="16"/>
      <c r="I826" s="16"/>
      <c r="J826" s="16"/>
      <c r="K826" s="16"/>
      <c r="L826" s="16"/>
      <c r="M826" s="16"/>
    </row>
    <row r="827" spans="1:13" x14ac:dyDescent="0.25">
      <c r="A827" s="16"/>
      <c r="B827" s="16"/>
      <c r="C827" s="16"/>
      <c r="D827" s="33"/>
      <c r="E827" s="15" t="s">
        <v>17</v>
      </c>
      <c r="F827" s="18">
        <v>1</v>
      </c>
      <c r="G827" s="25">
        <v>0</v>
      </c>
      <c r="H827" s="25">
        <v>0</v>
      </c>
      <c r="I827" s="25">
        <v>0</v>
      </c>
      <c r="J827" s="26">
        <f>OR(F827&lt;&gt;0,G827&lt;&gt;0,H827&lt;&gt;0,I827&lt;&gt;0)*(F827 + (F827 = 0))*(G827 + (G827 = 0))*(H827 + (H827 = 0))*(I827 + (I827 = 0))</f>
        <v>1</v>
      </c>
      <c r="K827" s="16"/>
      <c r="L827" s="16"/>
      <c r="M827" s="16"/>
    </row>
    <row r="828" spans="1:13" x14ac:dyDescent="0.25">
      <c r="A828" s="16"/>
      <c r="B828" s="16"/>
      <c r="C828" s="16"/>
      <c r="D828" s="33"/>
      <c r="E828" s="15" t="s">
        <v>17</v>
      </c>
      <c r="F828" s="18">
        <v>1</v>
      </c>
      <c r="G828" s="25">
        <v>0</v>
      </c>
      <c r="H828" s="25">
        <v>0</v>
      </c>
      <c r="I828" s="25">
        <v>0</v>
      </c>
      <c r="J828" s="26">
        <f>OR(F828&lt;&gt;0,G828&lt;&gt;0,H828&lt;&gt;0,I828&lt;&gt;0)*(F828 + (F828 = 0))*(G828 + (G828 = 0))*(H828 + (H828 = 0))*(I828 + (I828 = 0))</f>
        <v>1</v>
      </c>
      <c r="K828" s="16"/>
      <c r="L828" s="16"/>
      <c r="M828" s="16"/>
    </row>
    <row r="829" spans="1:13" x14ac:dyDescent="0.25">
      <c r="A829" s="16"/>
      <c r="B829" s="16"/>
      <c r="C829" s="16"/>
      <c r="D829" s="33"/>
      <c r="E829" s="15" t="s">
        <v>17</v>
      </c>
      <c r="F829" s="18">
        <v>1</v>
      </c>
      <c r="G829" s="25">
        <v>0</v>
      </c>
      <c r="H829" s="25">
        <v>0</v>
      </c>
      <c r="I829" s="25">
        <v>0</v>
      </c>
      <c r="J829" s="26">
        <f>OR(F829&lt;&gt;0,G829&lt;&gt;0,H829&lt;&gt;0,I829&lt;&gt;0)*(F829 + (F829 = 0))*(G829 + (G829 = 0))*(H829 + (H829 = 0))*(I829 + (I829 = 0))</f>
        <v>1</v>
      </c>
      <c r="K829" s="16"/>
      <c r="L829" s="16"/>
      <c r="M829" s="16"/>
    </row>
    <row r="830" spans="1:13" x14ac:dyDescent="0.25">
      <c r="A830" s="16"/>
      <c r="B830" s="16"/>
      <c r="C830" s="16"/>
      <c r="D830" s="33"/>
      <c r="E830" s="15" t="s">
        <v>17</v>
      </c>
      <c r="F830" s="18">
        <v>1</v>
      </c>
      <c r="G830" s="25">
        <v>0</v>
      </c>
      <c r="H830" s="25">
        <v>0</v>
      </c>
      <c r="I830" s="25">
        <v>0</v>
      </c>
      <c r="J830" s="26">
        <f>OR(F830&lt;&gt;0,G830&lt;&gt;0,H830&lt;&gt;0,I830&lt;&gt;0)*(F830 + (F830 = 0))*(G830 + (G830 = 0))*(H830 + (H830 = 0))*(I830 + (I830 = 0))</f>
        <v>1</v>
      </c>
      <c r="K830" s="16"/>
      <c r="L830" s="16"/>
      <c r="M830" s="16"/>
    </row>
    <row r="831" spans="1:13" x14ac:dyDescent="0.25">
      <c r="A831" s="16"/>
      <c r="B831" s="16"/>
      <c r="C831" s="16"/>
      <c r="D831" s="33"/>
      <c r="E831" s="15" t="s">
        <v>17</v>
      </c>
      <c r="F831" s="18">
        <v>1</v>
      </c>
      <c r="G831" s="25">
        <v>0</v>
      </c>
      <c r="H831" s="25">
        <v>0</v>
      </c>
      <c r="I831" s="25">
        <v>0</v>
      </c>
      <c r="J831" s="26">
        <f>OR(F831&lt;&gt;0,G831&lt;&gt;0,H831&lt;&gt;0,I831&lt;&gt;0)*(F831 + (F831 = 0))*(G831 + (G831 = 0))*(H831 + (H831 = 0))*(I831 + (I831 = 0))</f>
        <v>1</v>
      </c>
      <c r="K831" s="16"/>
      <c r="L831" s="16"/>
      <c r="M831" s="16"/>
    </row>
    <row r="832" spans="1:13" x14ac:dyDescent="0.25">
      <c r="A832" s="16"/>
      <c r="B832" s="16"/>
      <c r="C832" s="16"/>
      <c r="D832" s="33"/>
      <c r="E832" s="15" t="s">
        <v>17</v>
      </c>
      <c r="F832" s="18">
        <v>1</v>
      </c>
      <c r="G832" s="25">
        <v>0</v>
      </c>
      <c r="H832" s="25">
        <v>0</v>
      </c>
      <c r="I832" s="25">
        <v>0</v>
      </c>
      <c r="J832" s="26">
        <f>OR(F832&lt;&gt;0,G832&lt;&gt;0,H832&lt;&gt;0,I832&lt;&gt;0)*(F832 + (F832 = 0))*(G832 + (G832 = 0))*(H832 + (H832 = 0))*(I832 + (I832 = 0))</f>
        <v>1</v>
      </c>
      <c r="K832" s="16"/>
      <c r="L832" s="16"/>
      <c r="M832" s="16"/>
    </row>
    <row r="833" spans="1:13" x14ac:dyDescent="0.25">
      <c r="A833" s="16"/>
      <c r="B833" s="16"/>
      <c r="C833" s="16"/>
      <c r="D833" s="33"/>
      <c r="E833" s="16"/>
      <c r="F833" s="16"/>
      <c r="G833" s="16"/>
      <c r="H833" s="16"/>
      <c r="I833" s="16"/>
      <c r="J833" s="20" t="s">
        <v>298</v>
      </c>
      <c r="K833" s="21">
        <f>SUM(J827:J832)</f>
        <v>6</v>
      </c>
      <c r="L833" s="19"/>
      <c r="M833" s="21">
        <f>ROUND(K833*L833,2)</f>
        <v>0</v>
      </c>
    </row>
    <row r="834" spans="1:13" ht="0.95" customHeight="1" x14ac:dyDescent="0.25">
      <c r="A834" s="22"/>
      <c r="B834" s="22"/>
      <c r="C834" s="22"/>
      <c r="D834" s="34"/>
      <c r="E834" s="22"/>
      <c r="F834" s="22"/>
      <c r="G834" s="22"/>
      <c r="H834" s="22"/>
      <c r="I834" s="22"/>
      <c r="J834" s="22"/>
      <c r="K834" s="22"/>
      <c r="L834" s="22"/>
      <c r="M834" s="22"/>
    </row>
    <row r="835" spans="1:13" x14ac:dyDescent="0.25">
      <c r="A835" s="14" t="s">
        <v>362</v>
      </c>
      <c r="B835" s="15" t="s">
        <v>22</v>
      </c>
      <c r="C835" s="15" t="s">
        <v>23</v>
      </c>
      <c r="D835" s="23" t="s">
        <v>363</v>
      </c>
      <c r="E835" s="16"/>
      <c r="F835" s="16"/>
      <c r="G835" s="16"/>
      <c r="H835" s="16"/>
      <c r="I835" s="16"/>
      <c r="J835" s="16"/>
      <c r="K835" s="17">
        <f>K838</f>
        <v>3</v>
      </c>
      <c r="L835" s="17">
        <f>L838</f>
        <v>0</v>
      </c>
      <c r="M835" s="17">
        <f>M838</f>
        <v>0</v>
      </c>
    </row>
    <row r="836" spans="1:13" ht="45" x14ac:dyDescent="0.25">
      <c r="A836" s="16"/>
      <c r="B836" s="16"/>
      <c r="C836" s="16"/>
      <c r="D836" s="23" t="s">
        <v>364</v>
      </c>
      <c r="E836" s="16"/>
      <c r="F836" s="16"/>
      <c r="G836" s="16"/>
      <c r="H836" s="16"/>
      <c r="I836" s="16"/>
      <c r="J836" s="16"/>
      <c r="K836" s="16"/>
      <c r="L836" s="16"/>
      <c r="M836" s="16"/>
    </row>
    <row r="837" spans="1:13" x14ac:dyDescent="0.25">
      <c r="A837" s="16"/>
      <c r="B837" s="16"/>
      <c r="C837" s="16"/>
      <c r="D837" s="33"/>
      <c r="E837" s="15" t="s">
        <v>17</v>
      </c>
      <c r="F837" s="18">
        <v>3</v>
      </c>
      <c r="G837" s="19">
        <v>0</v>
      </c>
      <c r="H837" s="19">
        <v>0</v>
      </c>
      <c r="I837" s="19">
        <v>0</v>
      </c>
      <c r="J837" s="17">
        <f>OR(F837&lt;&gt;0,G837&lt;&gt;0,H837&lt;&gt;0,I837&lt;&gt;0)*(F837 + (F837 = 0))*(G837 + (G837 = 0))*(H837 + (H837 = 0))*(I837 + (I837 = 0))</f>
        <v>3</v>
      </c>
      <c r="K837" s="16"/>
      <c r="L837" s="16"/>
      <c r="M837" s="16"/>
    </row>
    <row r="838" spans="1:13" x14ac:dyDescent="0.25">
      <c r="A838" s="16"/>
      <c r="B838" s="16"/>
      <c r="C838" s="16"/>
      <c r="D838" s="33"/>
      <c r="E838" s="16"/>
      <c r="F838" s="16"/>
      <c r="G838" s="16"/>
      <c r="H838" s="16"/>
      <c r="I838" s="16"/>
      <c r="J838" s="20" t="s">
        <v>365</v>
      </c>
      <c r="K838" s="21">
        <f>J837</f>
        <v>3</v>
      </c>
      <c r="L838" s="19"/>
      <c r="M838" s="21">
        <f>ROUND(K838*L838,2)</f>
        <v>0</v>
      </c>
    </row>
    <row r="839" spans="1:13" ht="0.95" customHeight="1" x14ac:dyDescent="0.25">
      <c r="A839" s="22"/>
      <c r="B839" s="22"/>
      <c r="C839" s="22"/>
      <c r="D839" s="34"/>
      <c r="E839" s="22"/>
      <c r="F839" s="22"/>
      <c r="G839" s="22"/>
      <c r="H839" s="22"/>
      <c r="I839" s="22"/>
      <c r="J839" s="22"/>
      <c r="K839" s="22"/>
      <c r="L839" s="22"/>
      <c r="M839" s="22"/>
    </row>
    <row r="840" spans="1:13" x14ac:dyDescent="0.25">
      <c r="A840" s="16"/>
      <c r="B840" s="16"/>
      <c r="C840" s="16"/>
      <c r="D840" s="33"/>
      <c r="E840" s="16"/>
      <c r="F840" s="16"/>
      <c r="G840" s="16"/>
      <c r="H840" s="16"/>
      <c r="I840" s="16"/>
      <c r="J840" s="20" t="s">
        <v>366</v>
      </c>
      <c r="K840" s="24">
        <v>1</v>
      </c>
      <c r="L840" s="21">
        <f>M660+M665+M675+M684+M694+M703+M713+M724+M735+M745+M755+M765+M775+M785+M795+M805+M815+M825+M835</f>
        <v>0</v>
      </c>
      <c r="M840" s="21">
        <f>ROUND(K840*L840,2)</f>
        <v>0</v>
      </c>
    </row>
    <row r="841" spans="1:13" ht="0.95" customHeight="1" x14ac:dyDescent="0.25">
      <c r="A841" s="22"/>
      <c r="B841" s="22"/>
      <c r="C841" s="22"/>
      <c r="D841" s="34"/>
      <c r="E841" s="22"/>
      <c r="F841" s="22"/>
      <c r="G841" s="22"/>
      <c r="H841" s="22"/>
      <c r="I841" s="22"/>
      <c r="J841" s="22"/>
      <c r="K841" s="22"/>
      <c r="L841" s="22"/>
      <c r="M841" s="22"/>
    </row>
    <row r="842" spans="1:13" x14ac:dyDescent="0.25">
      <c r="A842" s="6" t="s">
        <v>367</v>
      </c>
      <c r="B842" s="6" t="s">
        <v>16</v>
      </c>
      <c r="C842" s="6" t="s">
        <v>17</v>
      </c>
      <c r="D842" s="31" t="s">
        <v>368</v>
      </c>
      <c r="E842" s="8"/>
      <c r="F842" s="8"/>
      <c r="G842" s="8"/>
      <c r="H842" s="8"/>
      <c r="I842" s="8"/>
      <c r="J842" s="8"/>
      <c r="K842" s="9">
        <f>K971</f>
        <v>1</v>
      </c>
      <c r="L842" s="10">
        <f>L971</f>
        <v>0</v>
      </c>
      <c r="M842" s="10">
        <f>M971</f>
        <v>0</v>
      </c>
    </row>
    <row r="843" spans="1:13" x14ac:dyDescent="0.25">
      <c r="A843" s="11" t="s">
        <v>369</v>
      </c>
      <c r="B843" s="11" t="s">
        <v>16</v>
      </c>
      <c r="C843" s="11" t="s">
        <v>17</v>
      </c>
      <c r="D843" s="32" t="s">
        <v>370</v>
      </c>
      <c r="E843" s="12"/>
      <c r="F843" s="12"/>
      <c r="G843" s="12"/>
      <c r="H843" s="12"/>
      <c r="I843" s="12"/>
      <c r="J843" s="12"/>
      <c r="K843" s="13">
        <f>K903</f>
        <v>1</v>
      </c>
      <c r="L843" s="13">
        <f>L903</f>
        <v>0</v>
      </c>
      <c r="M843" s="13">
        <f>M903</f>
        <v>0</v>
      </c>
    </row>
    <row r="844" spans="1:13" x14ac:dyDescent="0.25">
      <c r="A844" s="27" t="s">
        <v>371</v>
      </c>
      <c r="B844" s="27" t="s">
        <v>16</v>
      </c>
      <c r="C844" s="27" t="s">
        <v>17</v>
      </c>
      <c r="D844" s="35" t="s">
        <v>372</v>
      </c>
      <c r="E844" s="28"/>
      <c r="F844" s="28"/>
      <c r="G844" s="28"/>
      <c r="H844" s="28"/>
      <c r="I844" s="28"/>
      <c r="J844" s="28"/>
      <c r="K844" s="29">
        <f>K856</f>
        <v>1</v>
      </c>
      <c r="L844" s="29">
        <f>L856</f>
        <v>0</v>
      </c>
      <c r="M844" s="29">
        <f>M856</f>
        <v>0</v>
      </c>
    </row>
    <row r="845" spans="1:13" x14ac:dyDescent="0.25">
      <c r="A845" s="14" t="s">
        <v>373</v>
      </c>
      <c r="B845" s="15" t="s">
        <v>22</v>
      </c>
      <c r="C845" s="15" t="s">
        <v>88</v>
      </c>
      <c r="D845" s="23" t="s">
        <v>374</v>
      </c>
      <c r="E845" s="16"/>
      <c r="F845" s="16"/>
      <c r="G845" s="16"/>
      <c r="H845" s="16"/>
      <c r="I845" s="16"/>
      <c r="J845" s="16"/>
      <c r="K845" s="19">
        <v>300</v>
      </c>
      <c r="L845" s="19"/>
      <c r="M845" s="17">
        <f>ROUND(K845*L845,2)</f>
        <v>0</v>
      </c>
    </row>
    <row r="846" spans="1:13" ht="33.75" x14ac:dyDescent="0.25">
      <c r="A846" s="16"/>
      <c r="B846" s="16"/>
      <c r="C846" s="16"/>
      <c r="D846" s="23" t="s">
        <v>375</v>
      </c>
      <c r="E846" s="16"/>
      <c r="F846" s="16"/>
      <c r="G846" s="16"/>
      <c r="H846" s="16"/>
      <c r="I846" s="16"/>
      <c r="J846" s="16"/>
      <c r="K846" s="16"/>
      <c r="L846" s="16"/>
      <c r="M846" s="16"/>
    </row>
    <row r="847" spans="1:13" ht="22.5" x14ac:dyDescent="0.25">
      <c r="A847" s="14" t="s">
        <v>376</v>
      </c>
      <c r="B847" s="15" t="s">
        <v>22</v>
      </c>
      <c r="C847" s="15" t="s">
        <v>23</v>
      </c>
      <c r="D847" s="23" t="s">
        <v>377</v>
      </c>
      <c r="E847" s="16"/>
      <c r="F847" s="16"/>
      <c r="G847" s="16"/>
      <c r="H847" s="16"/>
      <c r="I847" s="16"/>
      <c r="J847" s="16"/>
      <c r="K847" s="17">
        <f>K854</f>
        <v>5</v>
      </c>
      <c r="L847" s="17">
        <f>L854</f>
        <v>0</v>
      </c>
      <c r="M847" s="17">
        <f>M854</f>
        <v>0</v>
      </c>
    </row>
    <row r="848" spans="1:13" ht="45" x14ac:dyDescent="0.25">
      <c r="A848" s="16"/>
      <c r="B848" s="16"/>
      <c r="C848" s="16"/>
      <c r="D848" s="23" t="s">
        <v>378</v>
      </c>
      <c r="E848" s="16"/>
      <c r="F848" s="16"/>
      <c r="G848" s="16"/>
      <c r="H848" s="16"/>
      <c r="I848" s="16"/>
      <c r="J848" s="16"/>
      <c r="K848" s="16"/>
      <c r="L848" s="16"/>
      <c r="M848" s="16"/>
    </row>
    <row r="849" spans="1:13" x14ac:dyDescent="0.25">
      <c r="A849" s="16"/>
      <c r="B849" s="16"/>
      <c r="C849" s="16"/>
      <c r="D849" s="33"/>
      <c r="E849" s="15" t="s">
        <v>17</v>
      </c>
      <c r="F849" s="18">
        <v>1</v>
      </c>
      <c r="G849" s="25">
        <v>0</v>
      </c>
      <c r="H849" s="25">
        <v>0</v>
      </c>
      <c r="I849" s="25">
        <v>0</v>
      </c>
      <c r="J849" s="26">
        <f>OR(F849&lt;&gt;0,G849&lt;&gt;0,H849&lt;&gt;0,I849&lt;&gt;0)*(F849 + (F849 = 0))*(G849 + (G849 = 0))*(H849 + (H849 = 0))*(I849 + (I849 = 0))</f>
        <v>1</v>
      </c>
      <c r="K849" s="16"/>
      <c r="L849" s="16"/>
      <c r="M849" s="16"/>
    </row>
    <row r="850" spans="1:13" x14ac:dyDescent="0.25">
      <c r="A850" s="16"/>
      <c r="B850" s="16"/>
      <c r="C850" s="16"/>
      <c r="D850" s="33"/>
      <c r="E850" s="15" t="s">
        <v>17</v>
      </c>
      <c r="F850" s="18">
        <v>1</v>
      </c>
      <c r="G850" s="25">
        <v>0</v>
      </c>
      <c r="H850" s="25">
        <v>0</v>
      </c>
      <c r="I850" s="25">
        <v>0</v>
      </c>
      <c r="J850" s="26">
        <f>OR(F850&lt;&gt;0,G850&lt;&gt;0,H850&lt;&gt;0,I850&lt;&gt;0)*(F850 + (F850 = 0))*(G850 + (G850 = 0))*(H850 + (H850 = 0))*(I850 + (I850 = 0))</f>
        <v>1</v>
      </c>
      <c r="K850" s="16"/>
      <c r="L850" s="16"/>
      <c r="M850" s="16"/>
    </row>
    <row r="851" spans="1:13" x14ac:dyDescent="0.25">
      <c r="A851" s="16"/>
      <c r="B851" s="16"/>
      <c r="C851" s="16"/>
      <c r="D851" s="33"/>
      <c r="E851" s="15" t="s">
        <v>17</v>
      </c>
      <c r="F851" s="18">
        <v>1</v>
      </c>
      <c r="G851" s="25">
        <v>0</v>
      </c>
      <c r="H851" s="25">
        <v>0</v>
      </c>
      <c r="I851" s="25">
        <v>0</v>
      </c>
      <c r="J851" s="26">
        <f>OR(F851&lt;&gt;0,G851&lt;&gt;0,H851&lt;&gt;0,I851&lt;&gt;0)*(F851 + (F851 = 0))*(G851 + (G851 = 0))*(H851 + (H851 = 0))*(I851 + (I851 = 0))</f>
        <v>1</v>
      </c>
      <c r="K851" s="16"/>
      <c r="L851" s="16"/>
      <c r="M851" s="16"/>
    </row>
    <row r="852" spans="1:13" x14ac:dyDescent="0.25">
      <c r="A852" s="16"/>
      <c r="B852" s="16"/>
      <c r="C852" s="16"/>
      <c r="D852" s="33"/>
      <c r="E852" s="15" t="s">
        <v>17</v>
      </c>
      <c r="F852" s="18">
        <v>1</v>
      </c>
      <c r="G852" s="25">
        <v>0</v>
      </c>
      <c r="H852" s="25">
        <v>0</v>
      </c>
      <c r="I852" s="25">
        <v>0</v>
      </c>
      <c r="J852" s="26">
        <f>OR(F852&lt;&gt;0,G852&lt;&gt;0,H852&lt;&gt;0,I852&lt;&gt;0)*(F852 + (F852 = 0))*(G852 + (G852 = 0))*(H852 + (H852 = 0))*(I852 + (I852 = 0))</f>
        <v>1</v>
      </c>
      <c r="K852" s="16"/>
      <c r="L852" s="16"/>
      <c r="M852" s="16"/>
    </row>
    <row r="853" spans="1:13" x14ac:dyDescent="0.25">
      <c r="A853" s="16"/>
      <c r="B853" s="16"/>
      <c r="C853" s="16"/>
      <c r="D853" s="33"/>
      <c r="E853" s="15" t="s">
        <v>17</v>
      </c>
      <c r="F853" s="18">
        <v>1</v>
      </c>
      <c r="G853" s="25">
        <v>0</v>
      </c>
      <c r="H853" s="25">
        <v>0</v>
      </c>
      <c r="I853" s="25">
        <v>0</v>
      </c>
      <c r="J853" s="26">
        <f>OR(F853&lt;&gt;0,G853&lt;&gt;0,H853&lt;&gt;0,I853&lt;&gt;0)*(F853 + (F853 = 0))*(G853 + (G853 = 0))*(H853 + (H853 = 0))*(I853 + (I853 = 0))</f>
        <v>1</v>
      </c>
      <c r="K853" s="16"/>
      <c r="L853" s="16"/>
      <c r="M853" s="16"/>
    </row>
    <row r="854" spans="1:13" x14ac:dyDescent="0.25">
      <c r="A854" s="16"/>
      <c r="B854" s="16"/>
      <c r="C854" s="16"/>
      <c r="D854" s="33"/>
      <c r="E854" s="16"/>
      <c r="F854" s="16"/>
      <c r="G854" s="16"/>
      <c r="H854" s="16"/>
      <c r="I854" s="16"/>
      <c r="J854" s="20" t="s">
        <v>379</v>
      </c>
      <c r="K854" s="21">
        <f>SUM(J849:J853)*1</f>
        <v>5</v>
      </c>
      <c r="L854" s="19"/>
      <c r="M854" s="21">
        <f>ROUND(K854*L854,2)</f>
        <v>0</v>
      </c>
    </row>
    <row r="855" spans="1:13" ht="0.95" customHeight="1" x14ac:dyDescent="0.25">
      <c r="A855" s="22"/>
      <c r="B855" s="22"/>
      <c r="C855" s="22"/>
      <c r="D855" s="34"/>
      <c r="E855" s="22"/>
      <c r="F855" s="22"/>
      <c r="G855" s="22"/>
      <c r="H855" s="22"/>
      <c r="I855" s="22"/>
      <c r="J855" s="22"/>
      <c r="K855" s="22"/>
      <c r="L855" s="22"/>
      <c r="M855" s="22"/>
    </row>
    <row r="856" spans="1:13" x14ac:dyDescent="0.25">
      <c r="A856" s="16"/>
      <c r="B856" s="16"/>
      <c r="C856" s="16"/>
      <c r="D856" s="33"/>
      <c r="E856" s="16"/>
      <c r="F856" s="16"/>
      <c r="G856" s="16"/>
      <c r="H856" s="16"/>
      <c r="I856" s="16"/>
      <c r="J856" s="20" t="s">
        <v>380</v>
      </c>
      <c r="K856" s="19">
        <v>1</v>
      </c>
      <c r="L856" s="21">
        <f>M845+M847</f>
        <v>0</v>
      </c>
      <c r="M856" s="21">
        <f>ROUND(K856*L856,2)</f>
        <v>0</v>
      </c>
    </row>
    <row r="857" spans="1:13" ht="0.95" customHeight="1" x14ac:dyDescent="0.25">
      <c r="A857" s="22"/>
      <c r="B857" s="22"/>
      <c r="C857" s="22"/>
      <c r="D857" s="34"/>
      <c r="E857" s="22"/>
      <c r="F857" s="22"/>
      <c r="G857" s="22"/>
      <c r="H857" s="22"/>
      <c r="I857" s="22"/>
      <c r="J857" s="22"/>
      <c r="K857" s="22"/>
      <c r="L857" s="22"/>
      <c r="M857" s="22"/>
    </row>
    <row r="858" spans="1:13" x14ac:dyDescent="0.25">
      <c r="A858" s="27" t="s">
        <v>381</v>
      </c>
      <c r="B858" s="27" t="s">
        <v>16</v>
      </c>
      <c r="C858" s="27" t="s">
        <v>17</v>
      </c>
      <c r="D858" s="35" t="s">
        <v>382</v>
      </c>
      <c r="E858" s="28"/>
      <c r="F858" s="28"/>
      <c r="G858" s="28"/>
      <c r="H858" s="28"/>
      <c r="I858" s="28"/>
      <c r="J858" s="28"/>
      <c r="K858" s="29">
        <f>K901</f>
        <v>1</v>
      </c>
      <c r="L858" s="29">
        <f>L901</f>
        <v>0</v>
      </c>
      <c r="M858" s="29">
        <f>M901</f>
        <v>0</v>
      </c>
    </row>
    <row r="859" spans="1:13" ht="22.5" x14ac:dyDescent="0.25">
      <c r="A859" s="14" t="s">
        <v>383</v>
      </c>
      <c r="B859" s="15" t="s">
        <v>22</v>
      </c>
      <c r="C859" s="15" t="s">
        <v>88</v>
      </c>
      <c r="D859" s="23" t="s">
        <v>384</v>
      </c>
      <c r="E859" s="16"/>
      <c r="F859" s="16"/>
      <c r="G859" s="16"/>
      <c r="H859" s="16"/>
      <c r="I859" s="16"/>
      <c r="J859" s="16"/>
      <c r="K859" s="17">
        <f>K863</f>
        <v>400</v>
      </c>
      <c r="L859" s="17">
        <f>L863</f>
        <v>0</v>
      </c>
      <c r="M859" s="17">
        <f>M863</f>
        <v>0</v>
      </c>
    </row>
    <row r="860" spans="1:13" ht="45" x14ac:dyDescent="0.25">
      <c r="A860" s="16"/>
      <c r="B860" s="16"/>
      <c r="C860" s="16"/>
      <c r="D860" s="23" t="s">
        <v>385</v>
      </c>
      <c r="E860" s="16"/>
      <c r="F860" s="16"/>
      <c r="G860" s="16"/>
      <c r="H860" s="16"/>
      <c r="I860" s="16"/>
      <c r="J860" s="16"/>
      <c r="K860" s="16"/>
      <c r="L860" s="16"/>
      <c r="M860" s="16"/>
    </row>
    <row r="861" spans="1:13" x14ac:dyDescent="0.25">
      <c r="A861" s="16"/>
      <c r="B861" s="16"/>
      <c r="C861" s="16"/>
      <c r="D861" s="33"/>
      <c r="E861" s="15" t="s">
        <v>17</v>
      </c>
      <c r="F861" s="18">
        <v>1</v>
      </c>
      <c r="G861" s="25">
        <v>200</v>
      </c>
      <c r="H861" s="25">
        <v>0</v>
      </c>
      <c r="I861" s="25">
        <v>0</v>
      </c>
      <c r="J861" s="26">
        <f>OR(F861&lt;&gt;0,G861&lt;&gt;0,H861&lt;&gt;0,I861&lt;&gt;0)*(F861 + (F861 = 0))*(G861 + (G861 = 0))*(H861 + (H861 = 0))*(I861 + (I861 = 0))</f>
        <v>200</v>
      </c>
      <c r="K861" s="16"/>
      <c r="L861" s="16"/>
      <c r="M861" s="16"/>
    </row>
    <row r="862" spans="1:13" x14ac:dyDescent="0.25">
      <c r="A862" s="16"/>
      <c r="B862" s="16"/>
      <c r="C862" s="16"/>
      <c r="D862" s="33"/>
      <c r="E862" s="15" t="s">
        <v>17</v>
      </c>
      <c r="F862" s="18">
        <v>1</v>
      </c>
      <c r="G862" s="25">
        <v>200</v>
      </c>
      <c r="H862" s="25">
        <v>0</v>
      </c>
      <c r="I862" s="25">
        <v>0</v>
      </c>
      <c r="J862" s="26">
        <f>OR(F862&lt;&gt;0,G862&lt;&gt;0,H862&lt;&gt;0,I862&lt;&gt;0)*(F862 + (F862 = 0))*(G862 + (G862 = 0))*(H862 + (H862 = 0))*(I862 + (I862 = 0))</f>
        <v>200</v>
      </c>
      <c r="K862" s="16"/>
      <c r="L862" s="16"/>
      <c r="M862" s="16"/>
    </row>
    <row r="863" spans="1:13" x14ac:dyDescent="0.25">
      <c r="A863" s="16"/>
      <c r="B863" s="16"/>
      <c r="C863" s="16"/>
      <c r="D863" s="33"/>
      <c r="E863" s="16"/>
      <c r="F863" s="16"/>
      <c r="G863" s="16"/>
      <c r="H863" s="16"/>
      <c r="I863" s="16"/>
      <c r="J863" s="20" t="s">
        <v>386</v>
      </c>
      <c r="K863" s="21">
        <f>SUM(J861:J862)*1</f>
        <v>400</v>
      </c>
      <c r="L863" s="19"/>
      <c r="M863" s="21">
        <f>ROUND(K863*L863,2)</f>
        <v>0</v>
      </c>
    </row>
    <row r="864" spans="1:13" ht="0.95" customHeight="1" x14ac:dyDescent="0.25">
      <c r="A864" s="22"/>
      <c r="B864" s="22"/>
      <c r="C864" s="22"/>
      <c r="D864" s="34"/>
      <c r="E864" s="22"/>
      <c r="F864" s="22"/>
      <c r="G864" s="22"/>
      <c r="H864" s="22"/>
      <c r="I864" s="22"/>
      <c r="J864" s="22"/>
      <c r="K864" s="22"/>
      <c r="L864" s="22"/>
      <c r="M864" s="22"/>
    </row>
    <row r="865" spans="1:13" ht="22.5" x14ac:dyDescent="0.25">
      <c r="A865" s="14" t="s">
        <v>387</v>
      </c>
      <c r="B865" s="15" t="s">
        <v>22</v>
      </c>
      <c r="C865" s="15" t="s">
        <v>23</v>
      </c>
      <c r="D865" s="23" t="s">
        <v>388</v>
      </c>
      <c r="E865" s="16"/>
      <c r="F865" s="16"/>
      <c r="G865" s="16"/>
      <c r="H865" s="16"/>
      <c r="I865" s="16"/>
      <c r="J865" s="16"/>
      <c r="K865" s="17">
        <f>K869</f>
        <v>4</v>
      </c>
      <c r="L865" s="17">
        <f>L869</f>
        <v>0</v>
      </c>
      <c r="M865" s="17">
        <f>M869</f>
        <v>0</v>
      </c>
    </row>
    <row r="866" spans="1:13" ht="67.5" x14ac:dyDescent="0.25">
      <c r="A866" s="16"/>
      <c r="B866" s="16"/>
      <c r="C866" s="16"/>
      <c r="D866" s="23" t="s">
        <v>389</v>
      </c>
      <c r="E866" s="16"/>
      <c r="F866" s="16"/>
      <c r="G866" s="16"/>
      <c r="H866" s="16"/>
      <c r="I866" s="16"/>
      <c r="J866" s="16"/>
      <c r="K866" s="16"/>
      <c r="L866" s="16"/>
      <c r="M866" s="16"/>
    </row>
    <row r="867" spans="1:13" x14ac:dyDescent="0.25">
      <c r="A867" s="16"/>
      <c r="B867" s="16"/>
      <c r="C867" s="16"/>
      <c r="D867" s="33"/>
      <c r="E867" s="15" t="s">
        <v>17</v>
      </c>
      <c r="F867" s="18">
        <v>2</v>
      </c>
      <c r="G867" s="25">
        <v>0</v>
      </c>
      <c r="H867" s="25">
        <v>0</v>
      </c>
      <c r="I867" s="25">
        <v>0</v>
      </c>
      <c r="J867" s="26">
        <f>OR(F867&lt;&gt;0,G867&lt;&gt;0,H867&lt;&gt;0,I867&lt;&gt;0)*(F867 + (F867 = 0))*(G867 + (G867 = 0))*(H867 + (H867 = 0))*(I867 + (I867 = 0))</f>
        <v>2</v>
      </c>
      <c r="K867" s="16"/>
      <c r="L867" s="16"/>
      <c r="M867" s="16"/>
    </row>
    <row r="868" spans="1:13" x14ac:dyDescent="0.25">
      <c r="A868" s="16"/>
      <c r="B868" s="16"/>
      <c r="C868" s="16"/>
      <c r="D868" s="33"/>
      <c r="E868" s="15" t="s">
        <v>17</v>
      </c>
      <c r="F868" s="18">
        <v>2</v>
      </c>
      <c r="G868" s="25">
        <v>0</v>
      </c>
      <c r="H868" s="25">
        <v>0</v>
      </c>
      <c r="I868" s="25">
        <v>0</v>
      </c>
      <c r="J868" s="26">
        <f>OR(F868&lt;&gt;0,G868&lt;&gt;0,H868&lt;&gt;0,I868&lt;&gt;0)*(F868 + (F868 = 0))*(G868 + (G868 = 0))*(H868 + (H868 = 0))*(I868 + (I868 = 0))</f>
        <v>2</v>
      </c>
      <c r="K868" s="16"/>
      <c r="L868" s="16"/>
      <c r="M868" s="16"/>
    </row>
    <row r="869" spans="1:13" x14ac:dyDescent="0.25">
      <c r="A869" s="16"/>
      <c r="B869" s="16"/>
      <c r="C869" s="16"/>
      <c r="D869" s="33"/>
      <c r="E869" s="16"/>
      <c r="F869" s="16"/>
      <c r="G869" s="16"/>
      <c r="H869" s="16"/>
      <c r="I869" s="16"/>
      <c r="J869" s="20" t="s">
        <v>390</v>
      </c>
      <c r="K869" s="21">
        <f>SUM(J867:J868)*1</f>
        <v>4</v>
      </c>
      <c r="L869" s="19"/>
      <c r="M869" s="21">
        <f>ROUND(K869*L869,2)</f>
        <v>0</v>
      </c>
    </row>
    <row r="870" spans="1:13" ht="0.95" customHeight="1" x14ac:dyDescent="0.25">
      <c r="A870" s="22"/>
      <c r="B870" s="22"/>
      <c r="C870" s="22"/>
      <c r="D870" s="34"/>
      <c r="E870" s="22"/>
      <c r="F870" s="22"/>
      <c r="G870" s="22"/>
      <c r="H870" s="22"/>
      <c r="I870" s="22"/>
      <c r="J870" s="22"/>
      <c r="K870" s="22"/>
      <c r="L870" s="22"/>
      <c r="M870" s="22"/>
    </row>
    <row r="871" spans="1:13" x14ac:dyDescent="0.25">
      <c r="A871" s="14" t="s">
        <v>391</v>
      </c>
      <c r="B871" s="15" t="s">
        <v>22</v>
      </c>
      <c r="C871" s="15" t="s">
        <v>23</v>
      </c>
      <c r="D871" s="23" t="s">
        <v>392</v>
      </c>
      <c r="E871" s="16"/>
      <c r="F871" s="16"/>
      <c r="G871" s="16"/>
      <c r="H871" s="16"/>
      <c r="I871" s="16"/>
      <c r="J871" s="16"/>
      <c r="K871" s="17">
        <f>K875</f>
        <v>16</v>
      </c>
      <c r="L871" s="17">
        <f>L875</f>
        <v>0</v>
      </c>
      <c r="M871" s="17">
        <f>M875</f>
        <v>0</v>
      </c>
    </row>
    <row r="872" spans="1:13" ht="22.5" x14ac:dyDescent="0.25">
      <c r="A872" s="16"/>
      <c r="B872" s="16"/>
      <c r="C872" s="16"/>
      <c r="D872" s="23" t="s">
        <v>393</v>
      </c>
      <c r="E872" s="16"/>
      <c r="F872" s="16"/>
      <c r="G872" s="16"/>
      <c r="H872" s="16"/>
      <c r="I872" s="16"/>
      <c r="J872" s="16"/>
      <c r="K872" s="16"/>
      <c r="L872" s="16"/>
      <c r="M872" s="16"/>
    </row>
    <row r="873" spans="1:13" x14ac:dyDescent="0.25">
      <c r="A873" s="16"/>
      <c r="B873" s="16"/>
      <c r="C873" s="16"/>
      <c r="D873" s="33"/>
      <c r="E873" s="15" t="s">
        <v>17</v>
      </c>
      <c r="F873" s="18">
        <v>8</v>
      </c>
      <c r="G873" s="25">
        <v>0</v>
      </c>
      <c r="H873" s="25">
        <v>0</v>
      </c>
      <c r="I873" s="25">
        <v>0</v>
      </c>
      <c r="J873" s="26">
        <f>OR(F873&lt;&gt;0,G873&lt;&gt;0,H873&lt;&gt;0,I873&lt;&gt;0)*(F873 + (F873 = 0))*(G873 + (G873 = 0))*(H873 + (H873 = 0))*(I873 + (I873 = 0))</f>
        <v>8</v>
      </c>
      <c r="K873" s="16"/>
      <c r="L873" s="16"/>
      <c r="M873" s="16"/>
    </row>
    <row r="874" spans="1:13" x14ac:dyDescent="0.25">
      <c r="A874" s="16"/>
      <c r="B874" s="16"/>
      <c r="C874" s="16"/>
      <c r="D874" s="33"/>
      <c r="E874" s="15" t="s">
        <v>17</v>
      </c>
      <c r="F874" s="18">
        <v>8</v>
      </c>
      <c r="G874" s="25">
        <v>0</v>
      </c>
      <c r="H874" s="25">
        <v>0</v>
      </c>
      <c r="I874" s="25">
        <v>0</v>
      </c>
      <c r="J874" s="26">
        <f>OR(F874&lt;&gt;0,G874&lt;&gt;0,H874&lt;&gt;0,I874&lt;&gt;0)*(F874 + (F874 = 0))*(G874 + (G874 = 0))*(H874 + (H874 = 0))*(I874 + (I874 = 0))</f>
        <v>8</v>
      </c>
      <c r="K874" s="16"/>
      <c r="L874" s="16"/>
      <c r="M874" s="16"/>
    </row>
    <row r="875" spans="1:13" x14ac:dyDescent="0.25">
      <c r="A875" s="16"/>
      <c r="B875" s="16"/>
      <c r="C875" s="16"/>
      <c r="D875" s="33"/>
      <c r="E875" s="16"/>
      <c r="F875" s="16"/>
      <c r="G875" s="16"/>
      <c r="H875" s="16"/>
      <c r="I875" s="16"/>
      <c r="J875" s="20" t="s">
        <v>394</v>
      </c>
      <c r="K875" s="21">
        <f>SUM(J873:J874)*1</f>
        <v>16</v>
      </c>
      <c r="L875" s="19"/>
      <c r="M875" s="21">
        <f>ROUND(K875*L875,2)</f>
        <v>0</v>
      </c>
    </row>
    <row r="876" spans="1:13" ht="0.95" customHeight="1" x14ac:dyDescent="0.25">
      <c r="A876" s="22"/>
      <c r="B876" s="22"/>
      <c r="C876" s="22"/>
      <c r="D876" s="34"/>
      <c r="E876" s="22"/>
      <c r="F876" s="22"/>
      <c r="G876" s="22"/>
      <c r="H876" s="22"/>
      <c r="I876" s="22"/>
      <c r="J876" s="22"/>
      <c r="K876" s="22"/>
      <c r="L876" s="22"/>
      <c r="M876" s="22"/>
    </row>
    <row r="877" spans="1:13" x14ac:dyDescent="0.25">
      <c r="A877" s="14" t="s">
        <v>395</v>
      </c>
      <c r="B877" s="15" t="s">
        <v>22</v>
      </c>
      <c r="C877" s="15" t="s">
        <v>23</v>
      </c>
      <c r="D877" s="23" t="s">
        <v>396</v>
      </c>
      <c r="E877" s="16"/>
      <c r="F877" s="16"/>
      <c r="G877" s="16"/>
      <c r="H877" s="16"/>
      <c r="I877" s="16"/>
      <c r="J877" s="16"/>
      <c r="K877" s="17">
        <f>K881</f>
        <v>16</v>
      </c>
      <c r="L877" s="17">
        <f>L881</f>
        <v>0</v>
      </c>
      <c r="M877" s="17">
        <f>M881</f>
        <v>0</v>
      </c>
    </row>
    <row r="878" spans="1:13" ht="22.5" x14ac:dyDescent="0.25">
      <c r="A878" s="16"/>
      <c r="B878" s="16"/>
      <c r="C878" s="16"/>
      <c r="D878" s="23" t="s">
        <v>397</v>
      </c>
      <c r="E878" s="16"/>
      <c r="F878" s="16"/>
      <c r="G878" s="16"/>
      <c r="H878" s="16"/>
      <c r="I878" s="16"/>
      <c r="J878" s="16"/>
      <c r="K878" s="16"/>
      <c r="L878" s="16"/>
      <c r="M878" s="16"/>
    </row>
    <row r="879" spans="1:13" x14ac:dyDescent="0.25">
      <c r="A879" s="16"/>
      <c r="B879" s="16"/>
      <c r="C879" s="16"/>
      <c r="D879" s="33"/>
      <c r="E879" s="15" t="s">
        <v>17</v>
      </c>
      <c r="F879" s="18">
        <v>8</v>
      </c>
      <c r="G879" s="25">
        <v>0</v>
      </c>
      <c r="H879" s="25">
        <v>0</v>
      </c>
      <c r="I879" s="25">
        <v>0</v>
      </c>
      <c r="J879" s="26">
        <f>OR(F879&lt;&gt;0,G879&lt;&gt;0,H879&lt;&gt;0,I879&lt;&gt;0)*(F879 + (F879 = 0))*(G879 + (G879 = 0))*(H879 + (H879 = 0))*(I879 + (I879 = 0))</f>
        <v>8</v>
      </c>
      <c r="K879" s="16"/>
      <c r="L879" s="16"/>
      <c r="M879" s="16"/>
    </row>
    <row r="880" spans="1:13" x14ac:dyDescent="0.25">
      <c r="A880" s="16"/>
      <c r="B880" s="16"/>
      <c r="C880" s="16"/>
      <c r="D880" s="33"/>
      <c r="E880" s="15" t="s">
        <v>17</v>
      </c>
      <c r="F880" s="18">
        <v>8</v>
      </c>
      <c r="G880" s="25">
        <v>0</v>
      </c>
      <c r="H880" s="25">
        <v>0</v>
      </c>
      <c r="I880" s="25">
        <v>0</v>
      </c>
      <c r="J880" s="26">
        <f>OR(F880&lt;&gt;0,G880&lt;&gt;0,H880&lt;&gt;0,I880&lt;&gt;0)*(F880 + (F880 = 0))*(G880 + (G880 = 0))*(H880 + (H880 = 0))*(I880 + (I880 = 0))</f>
        <v>8</v>
      </c>
      <c r="K880" s="16"/>
      <c r="L880" s="16"/>
      <c r="M880" s="16"/>
    </row>
    <row r="881" spans="1:13" x14ac:dyDescent="0.25">
      <c r="A881" s="16"/>
      <c r="B881" s="16"/>
      <c r="C881" s="16"/>
      <c r="D881" s="33"/>
      <c r="E881" s="16"/>
      <c r="F881" s="16"/>
      <c r="G881" s="16"/>
      <c r="H881" s="16"/>
      <c r="I881" s="16"/>
      <c r="J881" s="20" t="s">
        <v>398</v>
      </c>
      <c r="K881" s="21">
        <f>SUM(J879:J880)*1</f>
        <v>16</v>
      </c>
      <c r="L881" s="19"/>
      <c r="M881" s="21">
        <f>ROUND(K881*L881,2)</f>
        <v>0</v>
      </c>
    </row>
    <row r="882" spans="1:13" ht="0.95" customHeight="1" x14ac:dyDescent="0.25">
      <c r="A882" s="22"/>
      <c r="B882" s="22"/>
      <c r="C882" s="22"/>
      <c r="D882" s="34"/>
      <c r="E882" s="22"/>
      <c r="F882" s="22"/>
      <c r="G882" s="22"/>
      <c r="H882" s="22"/>
      <c r="I882" s="22"/>
      <c r="J882" s="22"/>
      <c r="K882" s="22"/>
      <c r="L882" s="22"/>
      <c r="M882" s="22"/>
    </row>
    <row r="883" spans="1:13" x14ac:dyDescent="0.25">
      <c r="A883" s="14" t="s">
        <v>399</v>
      </c>
      <c r="B883" s="15" t="s">
        <v>22</v>
      </c>
      <c r="C883" s="15" t="s">
        <v>23</v>
      </c>
      <c r="D883" s="23" t="s">
        <v>400</v>
      </c>
      <c r="E883" s="16"/>
      <c r="F883" s="16"/>
      <c r="G883" s="16"/>
      <c r="H883" s="16"/>
      <c r="I883" s="16"/>
      <c r="J883" s="16"/>
      <c r="K883" s="17">
        <f>K887</f>
        <v>2</v>
      </c>
      <c r="L883" s="17">
        <f>L887</f>
        <v>0</v>
      </c>
      <c r="M883" s="17">
        <f>M887</f>
        <v>0</v>
      </c>
    </row>
    <row r="884" spans="1:13" ht="33.75" x14ac:dyDescent="0.25">
      <c r="A884" s="16"/>
      <c r="B884" s="16"/>
      <c r="C884" s="16"/>
      <c r="D884" s="23" t="s">
        <v>401</v>
      </c>
      <c r="E884" s="16"/>
      <c r="F884" s="16"/>
      <c r="G884" s="16"/>
      <c r="H884" s="16"/>
      <c r="I884" s="16"/>
      <c r="J884" s="16"/>
      <c r="K884" s="16"/>
      <c r="L884" s="16"/>
      <c r="M884" s="16"/>
    </row>
    <row r="885" spans="1:13" x14ac:dyDescent="0.25">
      <c r="A885" s="16"/>
      <c r="B885" s="16"/>
      <c r="C885" s="16"/>
      <c r="D885" s="33"/>
      <c r="E885" s="15" t="s">
        <v>17</v>
      </c>
      <c r="F885" s="18">
        <v>1</v>
      </c>
      <c r="G885" s="25">
        <v>0</v>
      </c>
      <c r="H885" s="25">
        <v>0</v>
      </c>
      <c r="I885" s="25">
        <v>0</v>
      </c>
      <c r="J885" s="26">
        <f>OR(F885&lt;&gt;0,G885&lt;&gt;0,H885&lt;&gt;0,I885&lt;&gt;0)*(F885 + (F885 = 0))*(G885 + (G885 = 0))*(H885 + (H885 = 0))*(I885 + (I885 = 0))</f>
        <v>1</v>
      </c>
      <c r="K885" s="16"/>
      <c r="L885" s="16"/>
      <c r="M885" s="16"/>
    </row>
    <row r="886" spans="1:13" x14ac:dyDescent="0.25">
      <c r="A886" s="16"/>
      <c r="B886" s="16"/>
      <c r="C886" s="16"/>
      <c r="D886" s="33"/>
      <c r="E886" s="15" t="s">
        <v>17</v>
      </c>
      <c r="F886" s="18">
        <v>1</v>
      </c>
      <c r="G886" s="25">
        <v>0</v>
      </c>
      <c r="H886" s="25">
        <v>0</v>
      </c>
      <c r="I886" s="25">
        <v>0</v>
      </c>
      <c r="J886" s="26">
        <f>OR(F886&lt;&gt;0,G886&lt;&gt;0,H886&lt;&gt;0,I886&lt;&gt;0)*(F886 + (F886 = 0))*(G886 + (G886 = 0))*(H886 + (H886 = 0))*(I886 + (I886 = 0))</f>
        <v>1</v>
      </c>
      <c r="K886" s="16"/>
      <c r="L886" s="16"/>
      <c r="M886" s="16"/>
    </row>
    <row r="887" spans="1:13" x14ac:dyDescent="0.25">
      <c r="A887" s="16"/>
      <c r="B887" s="16"/>
      <c r="C887" s="16"/>
      <c r="D887" s="33"/>
      <c r="E887" s="16"/>
      <c r="F887" s="16"/>
      <c r="G887" s="16"/>
      <c r="H887" s="16"/>
      <c r="I887" s="16"/>
      <c r="J887" s="20" t="s">
        <v>402</v>
      </c>
      <c r="K887" s="21">
        <f>SUM(J885:J886)*1</f>
        <v>2</v>
      </c>
      <c r="L887" s="19"/>
      <c r="M887" s="21">
        <f>ROUND(K887*L887,2)</f>
        <v>0</v>
      </c>
    </row>
    <row r="888" spans="1:13" ht="0.95" customHeight="1" x14ac:dyDescent="0.25">
      <c r="A888" s="22"/>
      <c r="B888" s="22"/>
      <c r="C888" s="22"/>
      <c r="D888" s="34"/>
      <c r="E888" s="22"/>
      <c r="F888" s="22"/>
      <c r="G888" s="22"/>
      <c r="H888" s="22"/>
      <c r="I888" s="22"/>
      <c r="J888" s="22"/>
      <c r="K888" s="22"/>
      <c r="L888" s="22"/>
      <c r="M888" s="22"/>
    </row>
    <row r="889" spans="1:13" x14ac:dyDescent="0.25">
      <c r="A889" s="14" t="s">
        <v>403</v>
      </c>
      <c r="B889" s="15" t="s">
        <v>22</v>
      </c>
      <c r="C889" s="15" t="s">
        <v>23</v>
      </c>
      <c r="D889" s="23" t="s">
        <v>404</v>
      </c>
      <c r="E889" s="16"/>
      <c r="F889" s="16"/>
      <c r="G889" s="16"/>
      <c r="H889" s="16"/>
      <c r="I889" s="16"/>
      <c r="J889" s="16"/>
      <c r="K889" s="17">
        <f>K893</f>
        <v>2</v>
      </c>
      <c r="L889" s="17">
        <f>L893</f>
        <v>0</v>
      </c>
      <c r="M889" s="17">
        <f>M893</f>
        <v>0</v>
      </c>
    </row>
    <row r="890" spans="1:13" ht="33.75" x14ac:dyDescent="0.25">
      <c r="A890" s="16"/>
      <c r="B890" s="16"/>
      <c r="C890" s="16"/>
      <c r="D890" s="23" t="s">
        <v>405</v>
      </c>
      <c r="E890" s="16"/>
      <c r="F890" s="16"/>
      <c r="G890" s="16"/>
      <c r="H890" s="16"/>
      <c r="I890" s="16"/>
      <c r="J890" s="16"/>
      <c r="K890" s="16"/>
      <c r="L890" s="16"/>
      <c r="M890" s="16"/>
    </row>
    <row r="891" spans="1:13" x14ac:dyDescent="0.25">
      <c r="A891" s="16"/>
      <c r="B891" s="16"/>
      <c r="C891" s="16"/>
      <c r="D891" s="33"/>
      <c r="E891" s="15" t="s">
        <v>17</v>
      </c>
      <c r="F891" s="18">
        <v>1</v>
      </c>
      <c r="G891" s="25">
        <v>0</v>
      </c>
      <c r="H891" s="25">
        <v>0</v>
      </c>
      <c r="I891" s="25">
        <v>0</v>
      </c>
      <c r="J891" s="26">
        <f>OR(F891&lt;&gt;0,G891&lt;&gt;0,H891&lt;&gt;0,I891&lt;&gt;0)*(F891 + (F891 = 0))*(G891 + (G891 = 0))*(H891 + (H891 = 0))*(I891 + (I891 = 0))</f>
        <v>1</v>
      </c>
      <c r="K891" s="16"/>
      <c r="L891" s="16"/>
      <c r="M891" s="16"/>
    </row>
    <row r="892" spans="1:13" x14ac:dyDescent="0.25">
      <c r="A892" s="16"/>
      <c r="B892" s="16"/>
      <c r="C892" s="16"/>
      <c r="D892" s="33"/>
      <c r="E892" s="15" t="s">
        <v>17</v>
      </c>
      <c r="F892" s="18">
        <v>1</v>
      </c>
      <c r="G892" s="25">
        <v>0</v>
      </c>
      <c r="H892" s="25">
        <v>0</v>
      </c>
      <c r="I892" s="25">
        <v>0</v>
      </c>
      <c r="J892" s="26">
        <f>OR(F892&lt;&gt;0,G892&lt;&gt;0,H892&lt;&gt;0,I892&lt;&gt;0)*(F892 + (F892 = 0))*(G892 + (G892 = 0))*(H892 + (H892 = 0))*(I892 + (I892 = 0))</f>
        <v>1</v>
      </c>
      <c r="K892" s="16"/>
      <c r="L892" s="16"/>
      <c r="M892" s="16"/>
    </row>
    <row r="893" spans="1:13" x14ac:dyDescent="0.25">
      <c r="A893" s="16"/>
      <c r="B893" s="16"/>
      <c r="C893" s="16"/>
      <c r="D893" s="33"/>
      <c r="E893" s="16"/>
      <c r="F893" s="16"/>
      <c r="G893" s="16"/>
      <c r="H893" s="16"/>
      <c r="I893" s="16"/>
      <c r="J893" s="20" t="s">
        <v>406</v>
      </c>
      <c r="K893" s="21">
        <f>SUM(J891:J892)*1</f>
        <v>2</v>
      </c>
      <c r="L893" s="19"/>
      <c r="M893" s="21">
        <f>ROUND(K893*L893,2)</f>
        <v>0</v>
      </c>
    </row>
    <row r="894" spans="1:13" ht="0.95" customHeight="1" x14ac:dyDescent="0.25">
      <c r="A894" s="22"/>
      <c r="B894" s="22"/>
      <c r="C894" s="22"/>
      <c r="D894" s="34"/>
      <c r="E894" s="22"/>
      <c r="F894" s="22"/>
      <c r="G894" s="22"/>
      <c r="H894" s="22"/>
      <c r="I894" s="22"/>
      <c r="J894" s="22"/>
      <c r="K894" s="22"/>
      <c r="L894" s="22"/>
      <c r="M894" s="22"/>
    </row>
    <row r="895" spans="1:13" x14ac:dyDescent="0.25">
      <c r="A895" s="14" t="s">
        <v>407</v>
      </c>
      <c r="B895" s="15" t="s">
        <v>22</v>
      </c>
      <c r="C895" s="15" t="s">
        <v>23</v>
      </c>
      <c r="D895" s="23" t="s">
        <v>408</v>
      </c>
      <c r="E895" s="16"/>
      <c r="F895" s="16"/>
      <c r="G895" s="16"/>
      <c r="H895" s="16"/>
      <c r="I895" s="16"/>
      <c r="J895" s="16"/>
      <c r="K895" s="17">
        <f>K899</f>
        <v>2</v>
      </c>
      <c r="L895" s="17">
        <f>L899</f>
        <v>0</v>
      </c>
      <c r="M895" s="17">
        <f>M899</f>
        <v>0</v>
      </c>
    </row>
    <row r="896" spans="1:13" ht="45" x14ac:dyDescent="0.25">
      <c r="A896" s="16"/>
      <c r="B896" s="16"/>
      <c r="C896" s="16"/>
      <c r="D896" s="23" t="s">
        <v>409</v>
      </c>
      <c r="E896" s="16"/>
      <c r="F896" s="16"/>
      <c r="G896" s="16"/>
      <c r="H896" s="16"/>
      <c r="I896" s="16"/>
      <c r="J896" s="16"/>
      <c r="K896" s="16"/>
      <c r="L896" s="16"/>
      <c r="M896" s="16"/>
    </row>
    <row r="897" spans="1:13" x14ac:dyDescent="0.25">
      <c r="A897" s="16"/>
      <c r="B897" s="16"/>
      <c r="C897" s="16"/>
      <c r="D897" s="33"/>
      <c r="E897" s="15" t="s">
        <v>17</v>
      </c>
      <c r="F897" s="18">
        <v>1</v>
      </c>
      <c r="G897" s="25">
        <v>0</v>
      </c>
      <c r="H897" s="25">
        <v>0</v>
      </c>
      <c r="I897" s="25">
        <v>0</v>
      </c>
      <c r="J897" s="26">
        <f>OR(F897&lt;&gt;0,G897&lt;&gt;0,H897&lt;&gt;0,I897&lt;&gt;0)*(F897 + (F897 = 0))*(G897 + (G897 = 0))*(H897 + (H897 = 0))*(I897 + (I897 = 0))</f>
        <v>1</v>
      </c>
      <c r="K897" s="16"/>
      <c r="L897" s="16"/>
      <c r="M897" s="16"/>
    </row>
    <row r="898" spans="1:13" x14ac:dyDescent="0.25">
      <c r="A898" s="16"/>
      <c r="B898" s="16"/>
      <c r="C898" s="16"/>
      <c r="D898" s="33"/>
      <c r="E898" s="15" t="s">
        <v>17</v>
      </c>
      <c r="F898" s="18">
        <v>1</v>
      </c>
      <c r="G898" s="25">
        <v>0</v>
      </c>
      <c r="H898" s="25">
        <v>0</v>
      </c>
      <c r="I898" s="25">
        <v>0</v>
      </c>
      <c r="J898" s="26">
        <f>OR(F898&lt;&gt;0,G898&lt;&gt;0,H898&lt;&gt;0,I898&lt;&gt;0)*(F898 + (F898 = 0))*(G898 + (G898 = 0))*(H898 + (H898 = 0))*(I898 + (I898 = 0))</f>
        <v>1</v>
      </c>
      <c r="K898" s="16"/>
      <c r="L898" s="16"/>
      <c r="M898" s="16"/>
    </row>
    <row r="899" spans="1:13" x14ac:dyDescent="0.25">
      <c r="A899" s="16"/>
      <c r="B899" s="16"/>
      <c r="C899" s="16"/>
      <c r="D899" s="33"/>
      <c r="E899" s="16"/>
      <c r="F899" s="16"/>
      <c r="G899" s="16"/>
      <c r="H899" s="16"/>
      <c r="I899" s="16"/>
      <c r="J899" s="20" t="s">
        <v>410</v>
      </c>
      <c r="K899" s="21">
        <f>SUM(J897:J898)*1</f>
        <v>2</v>
      </c>
      <c r="L899" s="19"/>
      <c r="M899" s="21">
        <f>ROUND(K899*L899,2)</f>
        <v>0</v>
      </c>
    </row>
    <row r="900" spans="1:13" ht="0.95" customHeight="1" x14ac:dyDescent="0.25">
      <c r="A900" s="22"/>
      <c r="B900" s="22"/>
      <c r="C900" s="22"/>
      <c r="D900" s="34"/>
      <c r="E900" s="22"/>
      <c r="F900" s="22"/>
      <c r="G900" s="22"/>
      <c r="H900" s="22"/>
      <c r="I900" s="22"/>
      <c r="J900" s="22"/>
      <c r="K900" s="22"/>
      <c r="L900" s="22"/>
      <c r="M900" s="22"/>
    </row>
    <row r="901" spans="1:13" x14ac:dyDescent="0.25">
      <c r="A901" s="16"/>
      <c r="B901" s="16"/>
      <c r="C901" s="16"/>
      <c r="D901" s="33"/>
      <c r="E901" s="16"/>
      <c r="F901" s="16"/>
      <c r="G901" s="16"/>
      <c r="H901" s="16"/>
      <c r="I901" s="16"/>
      <c r="J901" s="20" t="s">
        <v>411</v>
      </c>
      <c r="K901" s="19">
        <v>1</v>
      </c>
      <c r="L901" s="21">
        <f>M859+M865+M871+M877+M883+M889+M895</f>
        <v>0</v>
      </c>
      <c r="M901" s="21">
        <f>ROUND(K901*L901,2)</f>
        <v>0</v>
      </c>
    </row>
    <row r="902" spans="1:13" ht="0.95" customHeight="1" x14ac:dyDescent="0.25">
      <c r="A902" s="22"/>
      <c r="B902" s="22"/>
      <c r="C902" s="22"/>
      <c r="D902" s="34"/>
      <c r="E902" s="22"/>
      <c r="F902" s="22"/>
      <c r="G902" s="22"/>
      <c r="H902" s="22"/>
      <c r="I902" s="22"/>
      <c r="J902" s="22"/>
      <c r="K902" s="22"/>
      <c r="L902" s="22"/>
      <c r="M902" s="22"/>
    </row>
    <row r="903" spans="1:13" x14ac:dyDescent="0.25">
      <c r="A903" s="16"/>
      <c r="B903" s="16"/>
      <c r="C903" s="16"/>
      <c r="D903" s="33"/>
      <c r="E903" s="16"/>
      <c r="F903" s="16"/>
      <c r="G903" s="16"/>
      <c r="H903" s="16"/>
      <c r="I903" s="16"/>
      <c r="J903" s="20" t="s">
        <v>412</v>
      </c>
      <c r="K903" s="19">
        <v>1</v>
      </c>
      <c r="L903" s="21">
        <f>M844+M858</f>
        <v>0</v>
      </c>
      <c r="M903" s="21">
        <f>ROUND(K903*L903,2)</f>
        <v>0</v>
      </c>
    </row>
    <row r="904" spans="1:13" ht="0.95" customHeight="1" x14ac:dyDescent="0.25">
      <c r="A904" s="22"/>
      <c r="B904" s="22"/>
      <c r="C904" s="22"/>
      <c r="D904" s="34"/>
      <c r="E904" s="22"/>
      <c r="F904" s="22"/>
      <c r="G904" s="22"/>
      <c r="H904" s="22"/>
      <c r="I904" s="22"/>
      <c r="J904" s="22"/>
      <c r="K904" s="22"/>
      <c r="L904" s="22"/>
      <c r="M904" s="22"/>
    </row>
    <row r="905" spans="1:13" x14ac:dyDescent="0.25">
      <c r="A905" s="11" t="s">
        <v>413</v>
      </c>
      <c r="B905" s="11" t="s">
        <v>16</v>
      </c>
      <c r="C905" s="11" t="s">
        <v>17</v>
      </c>
      <c r="D905" s="32" t="s">
        <v>414</v>
      </c>
      <c r="E905" s="12"/>
      <c r="F905" s="12"/>
      <c r="G905" s="12"/>
      <c r="H905" s="12"/>
      <c r="I905" s="12"/>
      <c r="J905" s="12"/>
      <c r="K905" s="13">
        <f>K969</f>
        <v>1</v>
      </c>
      <c r="L905" s="13">
        <f>L969</f>
        <v>0</v>
      </c>
      <c r="M905" s="13">
        <f>M969</f>
        <v>0</v>
      </c>
    </row>
    <row r="906" spans="1:13" x14ac:dyDescent="0.25">
      <c r="A906" s="14" t="s">
        <v>415</v>
      </c>
      <c r="B906" s="15" t="s">
        <v>22</v>
      </c>
      <c r="C906" s="15" t="s">
        <v>23</v>
      </c>
      <c r="D906" s="23" t="s">
        <v>416</v>
      </c>
      <c r="E906" s="16"/>
      <c r="F906" s="16"/>
      <c r="G906" s="16"/>
      <c r="H906" s="16"/>
      <c r="I906" s="16"/>
      <c r="J906" s="16"/>
      <c r="K906" s="17">
        <f>K913</f>
        <v>5</v>
      </c>
      <c r="L906" s="17">
        <f>L913</f>
        <v>0</v>
      </c>
      <c r="M906" s="17">
        <f>M913</f>
        <v>0</v>
      </c>
    </row>
    <row r="907" spans="1:13" ht="112.5" x14ac:dyDescent="0.25">
      <c r="A907" s="16"/>
      <c r="B907" s="16"/>
      <c r="C907" s="16"/>
      <c r="D907" s="23" t="s">
        <v>417</v>
      </c>
      <c r="E907" s="16"/>
      <c r="F907" s="16"/>
      <c r="G907" s="16"/>
      <c r="H907" s="16"/>
      <c r="I907" s="16"/>
      <c r="J907" s="16"/>
      <c r="K907" s="16"/>
      <c r="L907" s="16"/>
      <c r="M907" s="16"/>
    </row>
    <row r="908" spans="1:13" x14ac:dyDescent="0.25">
      <c r="A908" s="16"/>
      <c r="B908" s="16"/>
      <c r="C908" s="16"/>
      <c r="D908" s="33"/>
      <c r="E908" s="15" t="s">
        <v>17</v>
      </c>
      <c r="F908" s="18">
        <v>1</v>
      </c>
      <c r="G908" s="25">
        <v>0</v>
      </c>
      <c r="H908" s="25">
        <v>0</v>
      </c>
      <c r="I908" s="25">
        <v>0</v>
      </c>
      <c r="J908" s="26">
        <f>OR(F908&lt;&gt;0,G908&lt;&gt;0,H908&lt;&gt;0,I908&lt;&gt;0)*(F908 + (F908 = 0))*(G908 + (G908 = 0))*(H908 + (H908 = 0))*(I908 + (I908 = 0))</f>
        <v>1</v>
      </c>
      <c r="K908" s="16"/>
      <c r="L908" s="16"/>
      <c r="M908" s="16"/>
    </row>
    <row r="909" spans="1:13" x14ac:dyDescent="0.25">
      <c r="A909" s="16"/>
      <c r="B909" s="16"/>
      <c r="C909" s="16"/>
      <c r="D909" s="33"/>
      <c r="E909" s="15" t="s">
        <v>17</v>
      </c>
      <c r="F909" s="18">
        <v>1</v>
      </c>
      <c r="G909" s="25">
        <v>0</v>
      </c>
      <c r="H909" s="25">
        <v>0</v>
      </c>
      <c r="I909" s="25">
        <v>0</v>
      </c>
      <c r="J909" s="26">
        <f>OR(F909&lt;&gt;0,G909&lt;&gt;0,H909&lt;&gt;0,I909&lt;&gt;0)*(F909 + (F909 = 0))*(G909 + (G909 = 0))*(H909 + (H909 = 0))*(I909 + (I909 = 0))</f>
        <v>1</v>
      </c>
      <c r="K909" s="16"/>
      <c r="L909" s="16"/>
      <c r="M909" s="16"/>
    </row>
    <row r="910" spans="1:13" x14ac:dyDescent="0.25">
      <c r="A910" s="16"/>
      <c r="B910" s="16"/>
      <c r="C910" s="16"/>
      <c r="D910" s="33"/>
      <c r="E910" s="15" t="s">
        <v>17</v>
      </c>
      <c r="F910" s="18">
        <v>1</v>
      </c>
      <c r="G910" s="25">
        <v>0</v>
      </c>
      <c r="H910" s="25">
        <v>0</v>
      </c>
      <c r="I910" s="25">
        <v>0</v>
      </c>
      <c r="J910" s="26">
        <f>OR(F910&lt;&gt;0,G910&lt;&gt;0,H910&lt;&gt;0,I910&lt;&gt;0)*(F910 + (F910 = 0))*(G910 + (G910 = 0))*(H910 + (H910 = 0))*(I910 + (I910 = 0))</f>
        <v>1</v>
      </c>
      <c r="K910" s="16"/>
      <c r="L910" s="16"/>
      <c r="M910" s="16"/>
    </row>
    <row r="911" spans="1:13" x14ac:dyDescent="0.25">
      <c r="A911" s="16"/>
      <c r="B911" s="16"/>
      <c r="C911" s="16"/>
      <c r="D911" s="33"/>
      <c r="E911" s="15" t="s">
        <v>17</v>
      </c>
      <c r="F911" s="18">
        <v>1</v>
      </c>
      <c r="G911" s="25">
        <v>0</v>
      </c>
      <c r="H911" s="25">
        <v>0</v>
      </c>
      <c r="I911" s="25">
        <v>0</v>
      </c>
      <c r="J911" s="26">
        <f>OR(F911&lt;&gt;0,G911&lt;&gt;0,H911&lt;&gt;0,I911&lt;&gt;0)*(F911 + (F911 = 0))*(G911 + (G911 = 0))*(H911 + (H911 = 0))*(I911 + (I911 = 0))</f>
        <v>1</v>
      </c>
      <c r="K911" s="16"/>
      <c r="L911" s="16"/>
      <c r="M911" s="16"/>
    </row>
    <row r="912" spans="1:13" x14ac:dyDescent="0.25">
      <c r="A912" s="16"/>
      <c r="B912" s="16"/>
      <c r="C912" s="16"/>
      <c r="D912" s="33"/>
      <c r="E912" s="15" t="s">
        <v>17</v>
      </c>
      <c r="F912" s="18">
        <v>1</v>
      </c>
      <c r="G912" s="25">
        <v>0</v>
      </c>
      <c r="H912" s="25">
        <v>0</v>
      </c>
      <c r="I912" s="25">
        <v>0</v>
      </c>
      <c r="J912" s="26">
        <f>OR(F912&lt;&gt;0,G912&lt;&gt;0,H912&lt;&gt;0,I912&lt;&gt;0)*(F912 + (F912 = 0))*(G912 + (G912 = 0))*(H912 + (H912 = 0))*(I912 + (I912 = 0))</f>
        <v>1</v>
      </c>
      <c r="K912" s="16"/>
      <c r="L912" s="16"/>
      <c r="M912" s="16"/>
    </row>
    <row r="913" spans="1:13" x14ac:dyDescent="0.25">
      <c r="A913" s="16"/>
      <c r="B913" s="16"/>
      <c r="C913" s="16"/>
      <c r="D913" s="33"/>
      <c r="E913" s="16"/>
      <c r="F913" s="16"/>
      <c r="G913" s="16"/>
      <c r="H913" s="16"/>
      <c r="I913" s="16"/>
      <c r="J913" s="20" t="s">
        <v>418</v>
      </c>
      <c r="K913" s="21">
        <f>SUM(J908:J912)*1</f>
        <v>5</v>
      </c>
      <c r="L913" s="19"/>
      <c r="M913" s="21">
        <f>ROUND(K913*L913,2)</f>
        <v>0</v>
      </c>
    </row>
    <row r="914" spans="1:13" ht="0.95" customHeight="1" x14ac:dyDescent="0.25">
      <c r="A914" s="22"/>
      <c r="B914" s="22"/>
      <c r="C914" s="22"/>
      <c r="D914" s="34"/>
      <c r="E914" s="22"/>
      <c r="F914" s="22"/>
      <c r="G914" s="22"/>
      <c r="H914" s="22"/>
      <c r="I914" s="22"/>
      <c r="J914" s="22"/>
      <c r="K914" s="22"/>
      <c r="L914" s="22"/>
      <c r="M914" s="22"/>
    </row>
    <row r="915" spans="1:13" x14ac:dyDescent="0.25">
      <c r="A915" s="14" t="s">
        <v>419</v>
      </c>
      <c r="B915" s="15" t="s">
        <v>22</v>
      </c>
      <c r="C915" s="15" t="s">
        <v>23</v>
      </c>
      <c r="D915" s="23" t="s">
        <v>420</v>
      </c>
      <c r="E915" s="16"/>
      <c r="F915" s="16"/>
      <c r="G915" s="16"/>
      <c r="H915" s="16"/>
      <c r="I915" s="16"/>
      <c r="J915" s="16"/>
      <c r="K915" s="17">
        <f>K922</f>
        <v>5</v>
      </c>
      <c r="L915" s="17">
        <f>L922</f>
        <v>0</v>
      </c>
      <c r="M915" s="17">
        <f>M922</f>
        <v>0</v>
      </c>
    </row>
    <row r="916" spans="1:13" ht="33.75" x14ac:dyDescent="0.25">
      <c r="A916" s="16"/>
      <c r="B916" s="16"/>
      <c r="C916" s="16"/>
      <c r="D916" s="23" t="s">
        <v>421</v>
      </c>
      <c r="E916" s="16"/>
      <c r="F916" s="16"/>
      <c r="G916" s="16"/>
      <c r="H916" s="16"/>
      <c r="I916" s="16"/>
      <c r="J916" s="16"/>
      <c r="K916" s="16"/>
      <c r="L916" s="16"/>
      <c r="M916" s="16"/>
    </row>
    <row r="917" spans="1:13" x14ac:dyDescent="0.25">
      <c r="A917" s="16"/>
      <c r="B917" s="16"/>
      <c r="C917" s="16"/>
      <c r="D917" s="33"/>
      <c r="E917" s="15" t="s">
        <v>17</v>
      </c>
      <c r="F917" s="18">
        <v>1</v>
      </c>
      <c r="G917" s="25">
        <v>0</v>
      </c>
      <c r="H917" s="25">
        <v>0</v>
      </c>
      <c r="I917" s="25">
        <v>0</v>
      </c>
      <c r="J917" s="26">
        <f>OR(F917&lt;&gt;0,G917&lt;&gt;0,H917&lt;&gt;0,I917&lt;&gt;0)*(F917 + (F917 = 0))*(G917 + (G917 = 0))*(H917 + (H917 = 0))*(I917 + (I917 = 0))</f>
        <v>1</v>
      </c>
      <c r="K917" s="16"/>
      <c r="L917" s="16"/>
      <c r="M917" s="16"/>
    </row>
    <row r="918" spans="1:13" x14ac:dyDescent="0.25">
      <c r="A918" s="16"/>
      <c r="B918" s="16"/>
      <c r="C918" s="16"/>
      <c r="D918" s="33"/>
      <c r="E918" s="15" t="s">
        <v>17</v>
      </c>
      <c r="F918" s="18">
        <v>1</v>
      </c>
      <c r="G918" s="25">
        <v>0</v>
      </c>
      <c r="H918" s="25">
        <v>0</v>
      </c>
      <c r="I918" s="25">
        <v>0</v>
      </c>
      <c r="J918" s="26">
        <f>OR(F918&lt;&gt;0,G918&lt;&gt;0,H918&lt;&gt;0,I918&lt;&gt;0)*(F918 + (F918 = 0))*(G918 + (G918 = 0))*(H918 + (H918 = 0))*(I918 + (I918 = 0))</f>
        <v>1</v>
      </c>
      <c r="K918" s="16"/>
      <c r="L918" s="16"/>
      <c r="M918" s="16"/>
    </row>
    <row r="919" spans="1:13" x14ac:dyDescent="0.25">
      <c r="A919" s="16"/>
      <c r="B919" s="16"/>
      <c r="C919" s="16"/>
      <c r="D919" s="33"/>
      <c r="E919" s="15" t="s">
        <v>17</v>
      </c>
      <c r="F919" s="18">
        <v>1</v>
      </c>
      <c r="G919" s="25">
        <v>0</v>
      </c>
      <c r="H919" s="25">
        <v>0</v>
      </c>
      <c r="I919" s="25">
        <v>0</v>
      </c>
      <c r="J919" s="26">
        <f>OR(F919&lt;&gt;0,G919&lt;&gt;0,H919&lt;&gt;0,I919&lt;&gt;0)*(F919 + (F919 = 0))*(G919 + (G919 = 0))*(H919 + (H919 = 0))*(I919 + (I919 = 0))</f>
        <v>1</v>
      </c>
      <c r="K919" s="16"/>
      <c r="L919" s="16"/>
      <c r="M919" s="16"/>
    </row>
    <row r="920" spans="1:13" x14ac:dyDescent="0.25">
      <c r="A920" s="16"/>
      <c r="B920" s="16"/>
      <c r="C920" s="16"/>
      <c r="D920" s="33"/>
      <c r="E920" s="15" t="s">
        <v>17</v>
      </c>
      <c r="F920" s="18">
        <v>1</v>
      </c>
      <c r="G920" s="25">
        <v>0</v>
      </c>
      <c r="H920" s="25">
        <v>0</v>
      </c>
      <c r="I920" s="25">
        <v>0</v>
      </c>
      <c r="J920" s="26">
        <f>OR(F920&lt;&gt;0,G920&lt;&gt;0,H920&lt;&gt;0,I920&lt;&gt;0)*(F920 + (F920 = 0))*(G920 + (G920 = 0))*(H920 + (H920 = 0))*(I920 + (I920 = 0))</f>
        <v>1</v>
      </c>
      <c r="K920" s="16"/>
      <c r="L920" s="16"/>
      <c r="M920" s="16"/>
    </row>
    <row r="921" spans="1:13" x14ac:dyDescent="0.25">
      <c r="A921" s="16"/>
      <c r="B921" s="16"/>
      <c r="C921" s="16"/>
      <c r="D921" s="33"/>
      <c r="E921" s="15" t="s">
        <v>17</v>
      </c>
      <c r="F921" s="18">
        <v>1</v>
      </c>
      <c r="G921" s="25">
        <v>0</v>
      </c>
      <c r="H921" s="25">
        <v>0</v>
      </c>
      <c r="I921" s="25">
        <v>0</v>
      </c>
      <c r="J921" s="26">
        <f>OR(F921&lt;&gt;0,G921&lt;&gt;0,H921&lt;&gt;0,I921&lt;&gt;0)*(F921 + (F921 = 0))*(G921 + (G921 = 0))*(H921 + (H921 = 0))*(I921 + (I921 = 0))</f>
        <v>1</v>
      </c>
      <c r="K921" s="16"/>
      <c r="L921" s="16"/>
      <c r="M921" s="16"/>
    </row>
    <row r="922" spans="1:13" x14ac:dyDescent="0.25">
      <c r="A922" s="16"/>
      <c r="B922" s="16"/>
      <c r="C922" s="16"/>
      <c r="D922" s="33"/>
      <c r="E922" s="16"/>
      <c r="F922" s="16"/>
      <c r="G922" s="16"/>
      <c r="H922" s="16"/>
      <c r="I922" s="16"/>
      <c r="J922" s="20" t="s">
        <v>422</v>
      </c>
      <c r="K922" s="21">
        <f>SUM(J917:J921)*1</f>
        <v>5</v>
      </c>
      <c r="L922" s="19"/>
      <c r="M922" s="21">
        <f>ROUND(K922*L922,2)</f>
        <v>0</v>
      </c>
    </row>
    <row r="923" spans="1:13" ht="0.95" customHeight="1" x14ac:dyDescent="0.25">
      <c r="A923" s="22"/>
      <c r="B923" s="22"/>
      <c r="C923" s="22"/>
      <c r="D923" s="34"/>
      <c r="E923" s="22"/>
      <c r="F923" s="22"/>
      <c r="G923" s="22"/>
      <c r="H923" s="22"/>
      <c r="I923" s="22"/>
      <c r="J923" s="22"/>
      <c r="K923" s="22"/>
      <c r="L923" s="22"/>
      <c r="M923" s="22"/>
    </row>
    <row r="924" spans="1:13" x14ac:dyDescent="0.25">
      <c r="A924" s="14" t="s">
        <v>423</v>
      </c>
      <c r="B924" s="15" t="s">
        <v>22</v>
      </c>
      <c r="C924" s="15" t="s">
        <v>23</v>
      </c>
      <c r="D924" s="23" t="s">
        <v>424</v>
      </c>
      <c r="E924" s="16"/>
      <c r="F924" s="16"/>
      <c r="G924" s="16"/>
      <c r="H924" s="16"/>
      <c r="I924" s="16"/>
      <c r="J924" s="16"/>
      <c r="K924" s="17">
        <f>K931</f>
        <v>5</v>
      </c>
      <c r="L924" s="17">
        <f>L931</f>
        <v>0</v>
      </c>
      <c r="M924" s="17">
        <f>M931</f>
        <v>0</v>
      </c>
    </row>
    <row r="925" spans="1:13" ht="78.75" x14ac:dyDescent="0.25">
      <c r="A925" s="16"/>
      <c r="B925" s="16"/>
      <c r="C925" s="16"/>
      <c r="D925" s="23" t="s">
        <v>425</v>
      </c>
      <c r="E925" s="16"/>
      <c r="F925" s="16"/>
      <c r="G925" s="16"/>
      <c r="H925" s="16"/>
      <c r="I925" s="16"/>
      <c r="J925" s="16"/>
      <c r="K925" s="16"/>
      <c r="L925" s="16"/>
      <c r="M925" s="16"/>
    </row>
    <row r="926" spans="1:13" x14ac:dyDescent="0.25">
      <c r="A926" s="16"/>
      <c r="B926" s="16"/>
      <c r="C926" s="16"/>
      <c r="D926" s="33"/>
      <c r="E926" s="15" t="s">
        <v>17</v>
      </c>
      <c r="F926" s="18">
        <v>1</v>
      </c>
      <c r="G926" s="25">
        <v>0</v>
      </c>
      <c r="H926" s="25">
        <v>0</v>
      </c>
      <c r="I926" s="25">
        <v>0</v>
      </c>
      <c r="J926" s="26">
        <f>OR(F926&lt;&gt;0,G926&lt;&gt;0,H926&lt;&gt;0,I926&lt;&gt;0)*(F926 + (F926 = 0))*(G926 + (G926 = 0))*(H926 + (H926 = 0))*(I926 + (I926 = 0))</f>
        <v>1</v>
      </c>
      <c r="K926" s="16"/>
      <c r="L926" s="16"/>
      <c r="M926" s="16"/>
    </row>
    <row r="927" spans="1:13" x14ac:dyDescent="0.25">
      <c r="A927" s="16"/>
      <c r="B927" s="16"/>
      <c r="C927" s="16"/>
      <c r="D927" s="33"/>
      <c r="E927" s="15" t="s">
        <v>17</v>
      </c>
      <c r="F927" s="18">
        <v>1</v>
      </c>
      <c r="G927" s="25">
        <v>0</v>
      </c>
      <c r="H927" s="25">
        <v>0</v>
      </c>
      <c r="I927" s="25">
        <v>0</v>
      </c>
      <c r="J927" s="26">
        <f>OR(F927&lt;&gt;0,G927&lt;&gt;0,H927&lt;&gt;0,I927&lt;&gt;0)*(F927 + (F927 = 0))*(G927 + (G927 = 0))*(H927 + (H927 = 0))*(I927 + (I927 = 0))</f>
        <v>1</v>
      </c>
      <c r="K927" s="16"/>
      <c r="L927" s="16"/>
      <c r="M927" s="16"/>
    </row>
    <row r="928" spans="1:13" x14ac:dyDescent="0.25">
      <c r="A928" s="16"/>
      <c r="B928" s="16"/>
      <c r="C928" s="16"/>
      <c r="D928" s="33"/>
      <c r="E928" s="15" t="s">
        <v>17</v>
      </c>
      <c r="F928" s="18">
        <v>1</v>
      </c>
      <c r="G928" s="25">
        <v>0</v>
      </c>
      <c r="H928" s="25">
        <v>0</v>
      </c>
      <c r="I928" s="25">
        <v>0</v>
      </c>
      <c r="J928" s="26">
        <f>OR(F928&lt;&gt;0,G928&lt;&gt;0,H928&lt;&gt;0,I928&lt;&gt;0)*(F928 + (F928 = 0))*(G928 + (G928 = 0))*(H928 + (H928 = 0))*(I928 + (I928 = 0))</f>
        <v>1</v>
      </c>
      <c r="K928" s="16"/>
      <c r="L928" s="16"/>
      <c r="M928" s="16"/>
    </row>
    <row r="929" spans="1:13" x14ac:dyDescent="0.25">
      <c r="A929" s="16"/>
      <c r="B929" s="16"/>
      <c r="C929" s="16"/>
      <c r="D929" s="33"/>
      <c r="E929" s="15" t="s">
        <v>17</v>
      </c>
      <c r="F929" s="18">
        <v>1</v>
      </c>
      <c r="G929" s="25">
        <v>0</v>
      </c>
      <c r="H929" s="25">
        <v>0</v>
      </c>
      <c r="I929" s="25">
        <v>0</v>
      </c>
      <c r="J929" s="26">
        <f>OR(F929&lt;&gt;0,G929&lt;&gt;0,H929&lt;&gt;0,I929&lt;&gt;0)*(F929 + (F929 = 0))*(G929 + (G929 = 0))*(H929 + (H929 = 0))*(I929 + (I929 = 0))</f>
        <v>1</v>
      </c>
      <c r="K929" s="16"/>
      <c r="L929" s="16"/>
      <c r="M929" s="16"/>
    </row>
    <row r="930" spans="1:13" x14ac:dyDescent="0.25">
      <c r="A930" s="16"/>
      <c r="B930" s="16"/>
      <c r="C930" s="16"/>
      <c r="D930" s="33"/>
      <c r="E930" s="15" t="s">
        <v>17</v>
      </c>
      <c r="F930" s="18">
        <v>1</v>
      </c>
      <c r="G930" s="25">
        <v>0</v>
      </c>
      <c r="H930" s="25">
        <v>0</v>
      </c>
      <c r="I930" s="25">
        <v>0</v>
      </c>
      <c r="J930" s="26">
        <f>OR(F930&lt;&gt;0,G930&lt;&gt;0,H930&lt;&gt;0,I930&lt;&gt;0)*(F930 + (F930 = 0))*(G930 + (G930 = 0))*(H930 + (H930 = 0))*(I930 + (I930 = 0))</f>
        <v>1</v>
      </c>
      <c r="K930" s="16"/>
      <c r="L930" s="16"/>
      <c r="M930" s="16"/>
    </row>
    <row r="931" spans="1:13" x14ac:dyDescent="0.25">
      <c r="A931" s="16"/>
      <c r="B931" s="16"/>
      <c r="C931" s="16"/>
      <c r="D931" s="33"/>
      <c r="E931" s="16"/>
      <c r="F931" s="16"/>
      <c r="G931" s="16"/>
      <c r="H931" s="16"/>
      <c r="I931" s="16"/>
      <c r="J931" s="20" t="s">
        <v>426</v>
      </c>
      <c r="K931" s="21">
        <f>SUM(J926:J930)*1</f>
        <v>5</v>
      </c>
      <c r="L931" s="19"/>
      <c r="M931" s="21">
        <f>ROUND(K931*L931,2)</f>
        <v>0</v>
      </c>
    </row>
    <row r="932" spans="1:13" ht="0.95" customHeight="1" x14ac:dyDescent="0.25">
      <c r="A932" s="22"/>
      <c r="B932" s="22"/>
      <c r="C932" s="22"/>
      <c r="D932" s="34"/>
      <c r="E932" s="22"/>
      <c r="F932" s="22"/>
      <c r="G932" s="22"/>
      <c r="H932" s="22"/>
      <c r="I932" s="22"/>
      <c r="J932" s="22"/>
      <c r="K932" s="22"/>
      <c r="L932" s="22"/>
      <c r="M932" s="22"/>
    </row>
    <row r="933" spans="1:13" ht="22.5" x14ac:dyDescent="0.25">
      <c r="A933" s="14" t="s">
        <v>427</v>
      </c>
      <c r="B933" s="15" t="s">
        <v>22</v>
      </c>
      <c r="C933" s="15" t="s">
        <v>23</v>
      </c>
      <c r="D933" s="23" t="s">
        <v>428</v>
      </c>
      <c r="E933" s="16"/>
      <c r="F933" s="16"/>
      <c r="G933" s="16"/>
      <c r="H933" s="16"/>
      <c r="I933" s="16"/>
      <c r="J933" s="16"/>
      <c r="K933" s="17">
        <f>K940</f>
        <v>5</v>
      </c>
      <c r="L933" s="17">
        <f>L940</f>
        <v>0</v>
      </c>
      <c r="M933" s="17">
        <f>M940</f>
        <v>0</v>
      </c>
    </row>
    <row r="934" spans="1:13" ht="168.75" x14ac:dyDescent="0.25">
      <c r="A934" s="16"/>
      <c r="B934" s="16"/>
      <c r="C934" s="16"/>
      <c r="D934" s="23" t="s">
        <v>429</v>
      </c>
      <c r="E934" s="16"/>
      <c r="F934" s="16"/>
      <c r="G934" s="16"/>
      <c r="H934" s="16"/>
      <c r="I934" s="16"/>
      <c r="J934" s="16"/>
      <c r="K934" s="16"/>
      <c r="L934" s="16"/>
      <c r="M934" s="16"/>
    </row>
    <row r="935" spans="1:13" x14ac:dyDescent="0.25">
      <c r="A935" s="16"/>
      <c r="B935" s="16"/>
      <c r="C935" s="16"/>
      <c r="D935" s="33"/>
      <c r="E935" s="15" t="s">
        <v>17</v>
      </c>
      <c r="F935" s="18">
        <v>1</v>
      </c>
      <c r="G935" s="25">
        <v>0</v>
      </c>
      <c r="H935" s="25">
        <v>0</v>
      </c>
      <c r="I935" s="25">
        <v>0</v>
      </c>
      <c r="J935" s="26">
        <f>OR(F935&lt;&gt;0,G935&lt;&gt;0,H935&lt;&gt;0,I935&lt;&gt;0)*(F935 + (F935 = 0))*(G935 + (G935 = 0))*(H935 + (H935 = 0))*(I935 + (I935 = 0))</f>
        <v>1</v>
      </c>
      <c r="K935" s="16"/>
      <c r="L935" s="16"/>
      <c r="M935" s="16"/>
    </row>
    <row r="936" spans="1:13" x14ac:dyDescent="0.25">
      <c r="A936" s="16"/>
      <c r="B936" s="16"/>
      <c r="C936" s="16"/>
      <c r="D936" s="33"/>
      <c r="E936" s="15" t="s">
        <v>17</v>
      </c>
      <c r="F936" s="18">
        <v>1</v>
      </c>
      <c r="G936" s="25">
        <v>0</v>
      </c>
      <c r="H936" s="25">
        <v>0</v>
      </c>
      <c r="I936" s="25">
        <v>0</v>
      </c>
      <c r="J936" s="26">
        <f>OR(F936&lt;&gt;0,G936&lt;&gt;0,H936&lt;&gt;0,I936&lt;&gt;0)*(F936 + (F936 = 0))*(G936 + (G936 = 0))*(H936 + (H936 = 0))*(I936 + (I936 = 0))</f>
        <v>1</v>
      </c>
      <c r="K936" s="16"/>
      <c r="L936" s="16"/>
      <c r="M936" s="16"/>
    </row>
    <row r="937" spans="1:13" x14ac:dyDescent="0.25">
      <c r="A937" s="16"/>
      <c r="B937" s="16"/>
      <c r="C937" s="16"/>
      <c r="D937" s="33"/>
      <c r="E937" s="15" t="s">
        <v>17</v>
      </c>
      <c r="F937" s="18">
        <v>1</v>
      </c>
      <c r="G937" s="25">
        <v>0</v>
      </c>
      <c r="H937" s="25">
        <v>0</v>
      </c>
      <c r="I937" s="25">
        <v>0</v>
      </c>
      <c r="J937" s="26">
        <f>OR(F937&lt;&gt;0,G937&lt;&gt;0,H937&lt;&gt;0,I937&lt;&gt;0)*(F937 + (F937 = 0))*(G937 + (G937 = 0))*(H937 + (H937 = 0))*(I937 + (I937 = 0))</f>
        <v>1</v>
      </c>
      <c r="K937" s="16"/>
      <c r="L937" s="16"/>
      <c r="M937" s="16"/>
    </row>
    <row r="938" spans="1:13" x14ac:dyDescent="0.25">
      <c r="A938" s="16"/>
      <c r="B938" s="16"/>
      <c r="C938" s="16"/>
      <c r="D938" s="33"/>
      <c r="E938" s="15" t="s">
        <v>17</v>
      </c>
      <c r="F938" s="18">
        <v>1</v>
      </c>
      <c r="G938" s="25">
        <v>0</v>
      </c>
      <c r="H938" s="25">
        <v>0</v>
      </c>
      <c r="I938" s="25">
        <v>0</v>
      </c>
      <c r="J938" s="26">
        <f>OR(F938&lt;&gt;0,G938&lt;&gt;0,H938&lt;&gt;0,I938&lt;&gt;0)*(F938 + (F938 = 0))*(G938 + (G938 = 0))*(H938 + (H938 = 0))*(I938 + (I938 = 0))</f>
        <v>1</v>
      </c>
      <c r="K938" s="16"/>
      <c r="L938" s="16"/>
      <c r="M938" s="16"/>
    </row>
    <row r="939" spans="1:13" x14ac:dyDescent="0.25">
      <c r="A939" s="16"/>
      <c r="B939" s="16"/>
      <c r="C939" s="16"/>
      <c r="D939" s="33"/>
      <c r="E939" s="15" t="s">
        <v>17</v>
      </c>
      <c r="F939" s="18">
        <v>1</v>
      </c>
      <c r="G939" s="25">
        <v>0</v>
      </c>
      <c r="H939" s="25">
        <v>0</v>
      </c>
      <c r="I939" s="25">
        <v>0</v>
      </c>
      <c r="J939" s="26">
        <f>OR(F939&lt;&gt;0,G939&lt;&gt;0,H939&lt;&gt;0,I939&lt;&gt;0)*(F939 + (F939 = 0))*(G939 + (G939 = 0))*(H939 + (H939 = 0))*(I939 + (I939 = 0))</f>
        <v>1</v>
      </c>
      <c r="K939" s="16"/>
      <c r="L939" s="16"/>
      <c r="M939" s="16"/>
    </row>
    <row r="940" spans="1:13" x14ac:dyDescent="0.25">
      <c r="A940" s="16"/>
      <c r="B940" s="16"/>
      <c r="C940" s="16"/>
      <c r="D940" s="33"/>
      <c r="E940" s="16"/>
      <c r="F940" s="16"/>
      <c r="G940" s="16"/>
      <c r="H940" s="16"/>
      <c r="I940" s="16"/>
      <c r="J940" s="20" t="s">
        <v>430</v>
      </c>
      <c r="K940" s="21">
        <f>SUM(J935:J939)*1</f>
        <v>5</v>
      </c>
      <c r="L940" s="19"/>
      <c r="M940" s="21">
        <f>ROUND(K940*L940,2)</f>
        <v>0</v>
      </c>
    </row>
    <row r="941" spans="1:13" ht="0.95" customHeight="1" x14ac:dyDescent="0.25">
      <c r="A941" s="22"/>
      <c r="B941" s="22"/>
      <c r="C941" s="22"/>
      <c r="D941" s="34"/>
      <c r="E941" s="22"/>
      <c r="F941" s="22"/>
      <c r="G941" s="22"/>
      <c r="H941" s="22"/>
      <c r="I941" s="22"/>
      <c r="J941" s="22"/>
      <c r="K941" s="22"/>
      <c r="L941" s="22"/>
      <c r="M941" s="22"/>
    </row>
    <row r="942" spans="1:13" x14ac:dyDescent="0.25">
      <c r="A942" s="14" t="s">
        <v>431</v>
      </c>
      <c r="B942" s="15" t="s">
        <v>22</v>
      </c>
      <c r="C942" s="15" t="s">
        <v>23</v>
      </c>
      <c r="D942" s="23" t="s">
        <v>432</v>
      </c>
      <c r="E942" s="16"/>
      <c r="F942" s="16"/>
      <c r="G942" s="16"/>
      <c r="H942" s="16"/>
      <c r="I942" s="16"/>
      <c r="J942" s="16"/>
      <c r="K942" s="17">
        <f>K949</f>
        <v>5</v>
      </c>
      <c r="L942" s="17">
        <f>L949</f>
        <v>0</v>
      </c>
      <c r="M942" s="17">
        <f>M949</f>
        <v>0</v>
      </c>
    </row>
    <row r="943" spans="1:13" ht="22.5" x14ac:dyDescent="0.25">
      <c r="A943" s="16"/>
      <c r="B943" s="16"/>
      <c r="C943" s="16"/>
      <c r="D943" s="23" t="s">
        <v>433</v>
      </c>
      <c r="E943" s="16"/>
      <c r="F943" s="16"/>
      <c r="G943" s="16"/>
      <c r="H943" s="16"/>
      <c r="I943" s="16"/>
      <c r="J943" s="16"/>
      <c r="K943" s="16"/>
      <c r="L943" s="16"/>
      <c r="M943" s="16"/>
    </row>
    <row r="944" spans="1:13" x14ac:dyDescent="0.25">
      <c r="A944" s="16"/>
      <c r="B944" s="16"/>
      <c r="C944" s="16"/>
      <c r="D944" s="33"/>
      <c r="E944" s="15" t="s">
        <v>17</v>
      </c>
      <c r="F944" s="18">
        <v>1</v>
      </c>
      <c r="G944" s="25">
        <v>0</v>
      </c>
      <c r="H944" s="25">
        <v>0</v>
      </c>
      <c r="I944" s="25">
        <v>0</v>
      </c>
      <c r="J944" s="26">
        <f>OR(F944&lt;&gt;0,G944&lt;&gt;0,H944&lt;&gt;0,I944&lt;&gt;0)*(F944 + (F944 = 0))*(G944 + (G944 = 0))*(H944 + (H944 = 0))*(I944 + (I944 = 0))</f>
        <v>1</v>
      </c>
      <c r="K944" s="16"/>
      <c r="L944" s="16"/>
      <c r="M944" s="16"/>
    </row>
    <row r="945" spans="1:13" x14ac:dyDescent="0.25">
      <c r="A945" s="16"/>
      <c r="B945" s="16"/>
      <c r="C945" s="16"/>
      <c r="D945" s="33"/>
      <c r="E945" s="15" t="s">
        <v>17</v>
      </c>
      <c r="F945" s="18">
        <v>1</v>
      </c>
      <c r="G945" s="25">
        <v>0</v>
      </c>
      <c r="H945" s="25">
        <v>0</v>
      </c>
      <c r="I945" s="25">
        <v>0</v>
      </c>
      <c r="J945" s="26">
        <f>OR(F945&lt;&gt;0,G945&lt;&gt;0,H945&lt;&gt;0,I945&lt;&gt;0)*(F945 + (F945 = 0))*(G945 + (G945 = 0))*(H945 + (H945 = 0))*(I945 + (I945 = 0))</f>
        <v>1</v>
      </c>
      <c r="K945" s="16"/>
      <c r="L945" s="16"/>
      <c r="M945" s="16"/>
    </row>
    <row r="946" spans="1:13" x14ac:dyDescent="0.25">
      <c r="A946" s="16"/>
      <c r="B946" s="16"/>
      <c r="C946" s="16"/>
      <c r="D946" s="33"/>
      <c r="E946" s="15" t="s">
        <v>17</v>
      </c>
      <c r="F946" s="18">
        <v>1</v>
      </c>
      <c r="G946" s="25">
        <v>0</v>
      </c>
      <c r="H946" s="25">
        <v>0</v>
      </c>
      <c r="I946" s="25">
        <v>0</v>
      </c>
      <c r="J946" s="26">
        <f>OR(F946&lt;&gt;0,G946&lt;&gt;0,H946&lt;&gt;0,I946&lt;&gt;0)*(F946 + (F946 = 0))*(G946 + (G946 = 0))*(H946 + (H946 = 0))*(I946 + (I946 = 0))</f>
        <v>1</v>
      </c>
      <c r="K946" s="16"/>
      <c r="L946" s="16"/>
      <c r="M946" s="16"/>
    </row>
    <row r="947" spans="1:13" x14ac:dyDescent="0.25">
      <c r="A947" s="16"/>
      <c r="B947" s="16"/>
      <c r="C947" s="16"/>
      <c r="D947" s="33"/>
      <c r="E947" s="15" t="s">
        <v>17</v>
      </c>
      <c r="F947" s="18">
        <v>1</v>
      </c>
      <c r="G947" s="25">
        <v>0</v>
      </c>
      <c r="H947" s="25">
        <v>0</v>
      </c>
      <c r="I947" s="25">
        <v>0</v>
      </c>
      <c r="J947" s="26">
        <f>OR(F947&lt;&gt;0,G947&lt;&gt;0,H947&lt;&gt;0,I947&lt;&gt;0)*(F947 + (F947 = 0))*(G947 + (G947 = 0))*(H947 + (H947 = 0))*(I947 + (I947 = 0))</f>
        <v>1</v>
      </c>
      <c r="K947" s="16"/>
      <c r="L947" s="16"/>
      <c r="M947" s="16"/>
    </row>
    <row r="948" spans="1:13" x14ac:dyDescent="0.25">
      <c r="A948" s="16"/>
      <c r="B948" s="16"/>
      <c r="C948" s="16"/>
      <c r="D948" s="33"/>
      <c r="E948" s="15" t="s">
        <v>17</v>
      </c>
      <c r="F948" s="18">
        <v>1</v>
      </c>
      <c r="G948" s="25">
        <v>0</v>
      </c>
      <c r="H948" s="25">
        <v>0</v>
      </c>
      <c r="I948" s="25">
        <v>0</v>
      </c>
      <c r="J948" s="26">
        <f>OR(F948&lt;&gt;0,G948&lt;&gt;0,H948&lt;&gt;0,I948&lt;&gt;0)*(F948 + (F948 = 0))*(G948 + (G948 = 0))*(H948 + (H948 = 0))*(I948 + (I948 = 0))</f>
        <v>1</v>
      </c>
      <c r="K948" s="16"/>
      <c r="L948" s="16"/>
      <c r="M948" s="16"/>
    </row>
    <row r="949" spans="1:13" x14ac:dyDescent="0.25">
      <c r="A949" s="16"/>
      <c r="B949" s="16"/>
      <c r="C949" s="16"/>
      <c r="D949" s="33"/>
      <c r="E949" s="16"/>
      <c r="F949" s="16"/>
      <c r="G949" s="16"/>
      <c r="H949" s="16"/>
      <c r="I949" s="16"/>
      <c r="J949" s="20" t="s">
        <v>434</v>
      </c>
      <c r="K949" s="21">
        <f>SUM(J944:J948)*1</f>
        <v>5</v>
      </c>
      <c r="L949" s="19"/>
      <c r="M949" s="21">
        <f>ROUND(K949*L949,2)</f>
        <v>0</v>
      </c>
    </row>
    <row r="950" spans="1:13" ht="0.95" customHeight="1" x14ac:dyDescent="0.25">
      <c r="A950" s="22"/>
      <c r="B950" s="22"/>
      <c r="C950" s="22"/>
      <c r="D950" s="34"/>
      <c r="E950" s="22"/>
      <c r="F950" s="22"/>
      <c r="G950" s="22"/>
      <c r="H950" s="22"/>
      <c r="I950" s="22"/>
      <c r="J950" s="22"/>
      <c r="K950" s="22"/>
      <c r="L950" s="22"/>
      <c r="M950" s="22"/>
    </row>
    <row r="951" spans="1:13" x14ac:dyDescent="0.25">
      <c r="A951" s="14" t="s">
        <v>435</v>
      </c>
      <c r="B951" s="15" t="s">
        <v>22</v>
      </c>
      <c r="C951" s="15" t="s">
        <v>23</v>
      </c>
      <c r="D951" s="23" t="s">
        <v>436</v>
      </c>
      <c r="E951" s="16"/>
      <c r="F951" s="16"/>
      <c r="G951" s="16"/>
      <c r="H951" s="16"/>
      <c r="I951" s="16"/>
      <c r="J951" s="16"/>
      <c r="K951" s="17">
        <f>K958</f>
        <v>5</v>
      </c>
      <c r="L951" s="17">
        <f>L958</f>
        <v>0</v>
      </c>
      <c r="M951" s="17">
        <f>M958</f>
        <v>0</v>
      </c>
    </row>
    <row r="952" spans="1:13" ht="33.75" x14ac:dyDescent="0.25">
      <c r="A952" s="16"/>
      <c r="B952" s="16"/>
      <c r="C952" s="16"/>
      <c r="D952" s="23" t="s">
        <v>437</v>
      </c>
      <c r="E952" s="16"/>
      <c r="F952" s="16"/>
      <c r="G952" s="16"/>
      <c r="H952" s="16"/>
      <c r="I952" s="16"/>
      <c r="J952" s="16"/>
      <c r="K952" s="16"/>
      <c r="L952" s="16"/>
      <c r="M952" s="16"/>
    </row>
    <row r="953" spans="1:13" x14ac:dyDescent="0.25">
      <c r="A953" s="16"/>
      <c r="B953" s="16"/>
      <c r="C953" s="16"/>
      <c r="D953" s="33"/>
      <c r="E953" s="15" t="s">
        <v>17</v>
      </c>
      <c r="F953" s="18">
        <v>1</v>
      </c>
      <c r="G953" s="25">
        <v>0</v>
      </c>
      <c r="H953" s="25">
        <v>0</v>
      </c>
      <c r="I953" s="25">
        <v>0</v>
      </c>
      <c r="J953" s="26">
        <f>OR(F953&lt;&gt;0,G953&lt;&gt;0,H953&lt;&gt;0,I953&lt;&gt;0)*(F953 + (F953 = 0))*(G953 + (G953 = 0))*(H953 + (H953 = 0))*(I953 + (I953 = 0))</f>
        <v>1</v>
      </c>
      <c r="K953" s="16"/>
      <c r="L953" s="16"/>
      <c r="M953" s="16"/>
    </row>
    <row r="954" spans="1:13" x14ac:dyDescent="0.25">
      <c r="A954" s="16"/>
      <c r="B954" s="16"/>
      <c r="C954" s="16"/>
      <c r="D954" s="33"/>
      <c r="E954" s="15" t="s">
        <v>17</v>
      </c>
      <c r="F954" s="18">
        <v>1</v>
      </c>
      <c r="G954" s="25">
        <v>0</v>
      </c>
      <c r="H954" s="25">
        <v>0</v>
      </c>
      <c r="I954" s="25">
        <v>0</v>
      </c>
      <c r="J954" s="26">
        <f>OR(F954&lt;&gt;0,G954&lt;&gt;0,H954&lt;&gt;0,I954&lt;&gt;0)*(F954 + (F954 = 0))*(G954 + (G954 = 0))*(H954 + (H954 = 0))*(I954 + (I954 = 0))</f>
        <v>1</v>
      </c>
      <c r="K954" s="16"/>
      <c r="L954" s="16"/>
      <c r="M954" s="16"/>
    </row>
    <row r="955" spans="1:13" x14ac:dyDescent="0.25">
      <c r="A955" s="16"/>
      <c r="B955" s="16"/>
      <c r="C955" s="16"/>
      <c r="D955" s="33"/>
      <c r="E955" s="15" t="s">
        <v>17</v>
      </c>
      <c r="F955" s="18">
        <v>1</v>
      </c>
      <c r="G955" s="25">
        <v>0</v>
      </c>
      <c r="H955" s="25">
        <v>0</v>
      </c>
      <c r="I955" s="25">
        <v>0</v>
      </c>
      <c r="J955" s="26">
        <f>OR(F955&lt;&gt;0,G955&lt;&gt;0,H955&lt;&gt;0,I955&lt;&gt;0)*(F955 + (F955 = 0))*(G955 + (G955 = 0))*(H955 + (H955 = 0))*(I955 + (I955 = 0))</f>
        <v>1</v>
      </c>
      <c r="K955" s="16"/>
      <c r="L955" s="16"/>
      <c r="M955" s="16"/>
    </row>
    <row r="956" spans="1:13" x14ac:dyDescent="0.25">
      <c r="A956" s="16"/>
      <c r="B956" s="16"/>
      <c r="C956" s="16"/>
      <c r="D956" s="33"/>
      <c r="E956" s="15" t="s">
        <v>17</v>
      </c>
      <c r="F956" s="18">
        <v>1</v>
      </c>
      <c r="G956" s="25">
        <v>0</v>
      </c>
      <c r="H956" s="25">
        <v>0</v>
      </c>
      <c r="I956" s="25">
        <v>0</v>
      </c>
      <c r="J956" s="26">
        <f>OR(F956&lt;&gt;0,G956&lt;&gt;0,H956&lt;&gt;0,I956&lt;&gt;0)*(F956 + (F956 = 0))*(G956 + (G956 = 0))*(H956 + (H956 = 0))*(I956 + (I956 = 0))</f>
        <v>1</v>
      </c>
      <c r="K956" s="16"/>
      <c r="L956" s="16"/>
      <c r="M956" s="16"/>
    </row>
    <row r="957" spans="1:13" x14ac:dyDescent="0.25">
      <c r="A957" s="16"/>
      <c r="B957" s="16"/>
      <c r="C957" s="16"/>
      <c r="D957" s="33"/>
      <c r="E957" s="15" t="s">
        <v>17</v>
      </c>
      <c r="F957" s="18">
        <v>1</v>
      </c>
      <c r="G957" s="25">
        <v>0</v>
      </c>
      <c r="H957" s="25">
        <v>0</v>
      </c>
      <c r="I957" s="25">
        <v>0</v>
      </c>
      <c r="J957" s="26">
        <f>OR(F957&lt;&gt;0,G957&lt;&gt;0,H957&lt;&gt;0,I957&lt;&gt;0)*(F957 + (F957 = 0))*(G957 + (G957 = 0))*(H957 + (H957 = 0))*(I957 + (I957 = 0))</f>
        <v>1</v>
      </c>
      <c r="K957" s="16"/>
      <c r="L957" s="16"/>
      <c r="M957" s="16"/>
    </row>
    <row r="958" spans="1:13" x14ac:dyDescent="0.25">
      <c r="A958" s="16"/>
      <c r="B958" s="16"/>
      <c r="C958" s="16"/>
      <c r="D958" s="33"/>
      <c r="E958" s="16"/>
      <c r="F958" s="16"/>
      <c r="G958" s="16"/>
      <c r="H958" s="16"/>
      <c r="I958" s="16"/>
      <c r="J958" s="20" t="s">
        <v>438</v>
      </c>
      <c r="K958" s="21">
        <f>SUM(J953:J957)*1</f>
        <v>5</v>
      </c>
      <c r="L958" s="19"/>
      <c r="M958" s="21">
        <f>ROUND(K958*L958,2)</f>
        <v>0</v>
      </c>
    </row>
    <row r="959" spans="1:13" ht="0.95" customHeight="1" x14ac:dyDescent="0.25">
      <c r="A959" s="22"/>
      <c r="B959" s="22"/>
      <c r="C959" s="22"/>
      <c r="D959" s="34"/>
      <c r="E959" s="22"/>
      <c r="F959" s="22"/>
      <c r="G959" s="22"/>
      <c r="H959" s="22"/>
      <c r="I959" s="22"/>
      <c r="J959" s="22"/>
      <c r="K959" s="22"/>
      <c r="L959" s="22"/>
      <c r="M959" s="22"/>
    </row>
    <row r="960" spans="1:13" x14ac:dyDescent="0.25">
      <c r="A960" s="14" t="s">
        <v>439</v>
      </c>
      <c r="B960" s="15" t="s">
        <v>22</v>
      </c>
      <c r="C960" s="15" t="s">
        <v>23</v>
      </c>
      <c r="D960" s="23" t="s">
        <v>440</v>
      </c>
      <c r="E960" s="16"/>
      <c r="F960" s="16"/>
      <c r="G960" s="16"/>
      <c r="H960" s="16"/>
      <c r="I960" s="16"/>
      <c r="J960" s="16"/>
      <c r="K960" s="17">
        <f>K967</f>
        <v>5</v>
      </c>
      <c r="L960" s="17">
        <f>L967</f>
        <v>0</v>
      </c>
      <c r="M960" s="17">
        <f>M967</f>
        <v>0</v>
      </c>
    </row>
    <row r="961" spans="1:13" ht="45" x14ac:dyDescent="0.25">
      <c r="A961" s="16"/>
      <c r="B961" s="16"/>
      <c r="C961" s="16"/>
      <c r="D961" s="23" t="s">
        <v>441</v>
      </c>
      <c r="E961" s="16"/>
      <c r="F961" s="16"/>
      <c r="G961" s="16"/>
      <c r="H961" s="16"/>
      <c r="I961" s="16"/>
      <c r="J961" s="16"/>
      <c r="K961" s="16"/>
      <c r="L961" s="16"/>
      <c r="M961" s="16"/>
    </row>
    <row r="962" spans="1:13" x14ac:dyDescent="0.25">
      <c r="A962" s="16"/>
      <c r="B962" s="16"/>
      <c r="C962" s="16"/>
      <c r="D962" s="33"/>
      <c r="E962" s="15" t="s">
        <v>17</v>
      </c>
      <c r="F962" s="18">
        <v>1</v>
      </c>
      <c r="G962" s="19">
        <v>0</v>
      </c>
      <c r="H962" s="19">
        <v>0</v>
      </c>
      <c r="I962" s="19">
        <v>0</v>
      </c>
      <c r="J962" s="17">
        <f>OR(F962&lt;&gt;0,G962&lt;&gt;0,H962&lt;&gt;0,I962&lt;&gt;0)*(F962 + (F962 = 0))*(G962 + (G962 = 0))*(H962 + (H962 = 0))*(I962 + (I962 = 0))</f>
        <v>1</v>
      </c>
      <c r="K962" s="16"/>
      <c r="L962" s="16"/>
      <c r="M962" s="16"/>
    </row>
    <row r="963" spans="1:13" x14ac:dyDescent="0.25">
      <c r="A963" s="16"/>
      <c r="B963" s="16"/>
      <c r="C963" s="16"/>
      <c r="D963" s="33"/>
      <c r="E963" s="15" t="s">
        <v>17</v>
      </c>
      <c r="F963" s="18">
        <v>1</v>
      </c>
      <c r="G963" s="19">
        <v>0</v>
      </c>
      <c r="H963" s="19">
        <v>0</v>
      </c>
      <c r="I963" s="19">
        <v>0</v>
      </c>
      <c r="J963" s="17">
        <f>OR(F963&lt;&gt;0,G963&lt;&gt;0,H963&lt;&gt;0,I963&lt;&gt;0)*(F963 + (F963 = 0))*(G963 + (G963 = 0))*(H963 + (H963 = 0))*(I963 + (I963 = 0))</f>
        <v>1</v>
      </c>
      <c r="K963" s="16"/>
      <c r="L963" s="16"/>
      <c r="M963" s="16"/>
    </row>
    <row r="964" spans="1:13" x14ac:dyDescent="0.25">
      <c r="A964" s="16"/>
      <c r="B964" s="16"/>
      <c r="C964" s="16"/>
      <c r="D964" s="33"/>
      <c r="E964" s="15" t="s">
        <v>17</v>
      </c>
      <c r="F964" s="18">
        <v>1</v>
      </c>
      <c r="G964" s="19">
        <v>0</v>
      </c>
      <c r="H964" s="19">
        <v>0</v>
      </c>
      <c r="I964" s="19">
        <v>0</v>
      </c>
      <c r="J964" s="17">
        <f>OR(F964&lt;&gt;0,G964&lt;&gt;0,H964&lt;&gt;0,I964&lt;&gt;0)*(F964 + (F964 = 0))*(G964 + (G964 = 0))*(H964 + (H964 = 0))*(I964 + (I964 = 0))</f>
        <v>1</v>
      </c>
      <c r="K964" s="16"/>
      <c r="L964" s="16"/>
      <c r="M964" s="16"/>
    </row>
    <row r="965" spans="1:13" x14ac:dyDescent="0.25">
      <c r="A965" s="16"/>
      <c r="B965" s="16"/>
      <c r="C965" s="16"/>
      <c r="D965" s="33"/>
      <c r="E965" s="15" t="s">
        <v>17</v>
      </c>
      <c r="F965" s="18">
        <v>1</v>
      </c>
      <c r="G965" s="19">
        <v>0</v>
      </c>
      <c r="H965" s="19">
        <v>0</v>
      </c>
      <c r="I965" s="19">
        <v>0</v>
      </c>
      <c r="J965" s="17">
        <f>OR(F965&lt;&gt;0,G965&lt;&gt;0,H965&lt;&gt;0,I965&lt;&gt;0)*(F965 + (F965 = 0))*(G965 + (G965 = 0))*(H965 + (H965 = 0))*(I965 + (I965 = 0))</f>
        <v>1</v>
      </c>
      <c r="K965" s="16"/>
      <c r="L965" s="16"/>
      <c r="M965" s="16"/>
    </row>
    <row r="966" spans="1:13" x14ac:dyDescent="0.25">
      <c r="A966" s="16"/>
      <c r="B966" s="16"/>
      <c r="C966" s="16"/>
      <c r="D966" s="33"/>
      <c r="E966" s="15" t="s">
        <v>17</v>
      </c>
      <c r="F966" s="18">
        <v>1</v>
      </c>
      <c r="G966" s="19">
        <v>0</v>
      </c>
      <c r="H966" s="19">
        <v>0</v>
      </c>
      <c r="I966" s="19">
        <v>0</v>
      </c>
      <c r="J966" s="17">
        <f>OR(F966&lt;&gt;0,G966&lt;&gt;0,H966&lt;&gt;0,I966&lt;&gt;0)*(F966 + (F966 = 0))*(G966 + (G966 = 0))*(H966 + (H966 = 0))*(I966 + (I966 = 0))</f>
        <v>1</v>
      </c>
      <c r="K966" s="16"/>
      <c r="L966" s="16"/>
      <c r="M966" s="16"/>
    </row>
    <row r="967" spans="1:13" x14ac:dyDescent="0.25">
      <c r="A967" s="16"/>
      <c r="B967" s="16"/>
      <c r="C967" s="16"/>
      <c r="D967" s="33"/>
      <c r="E967" s="16"/>
      <c r="F967" s="16"/>
      <c r="G967" s="16"/>
      <c r="H967" s="16"/>
      <c r="I967" s="16"/>
      <c r="J967" s="20" t="s">
        <v>442</v>
      </c>
      <c r="K967" s="21">
        <f>SUM(J962:J966)</f>
        <v>5</v>
      </c>
      <c r="L967" s="19"/>
      <c r="M967" s="21">
        <f>ROUND(K967*L967,2)</f>
        <v>0</v>
      </c>
    </row>
    <row r="968" spans="1:13" ht="0.95" customHeight="1" x14ac:dyDescent="0.25">
      <c r="A968" s="22"/>
      <c r="B968" s="22"/>
      <c r="C968" s="22"/>
      <c r="D968" s="34"/>
      <c r="E968" s="22"/>
      <c r="F968" s="22"/>
      <c r="G968" s="22"/>
      <c r="H968" s="22"/>
      <c r="I968" s="22"/>
      <c r="J968" s="22"/>
      <c r="K968" s="22"/>
      <c r="L968" s="22"/>
      <c r="M968" s="22"/>
    </row>
    <row r="969" spans="1:13" x14ac:dyDescent="0.25">
      <c r="A969" s="16"/>
      <c r="B969" s="16"/>
      <c r="C969" s="16"/>
      <c r="D969" s="33"/>
      <c r="E969" s="16"/>
      <c r="F969" s="16"/>
      <c r="G969" s="16"/>
      <c r="H969" s="16"/>
      <c r="I969" s="16"/>
      <c r="J969" s="20" t="s">
        <v>443</v>
      </c>
      <c r="K969" s="19">
        <v>1</v>
      </c>
      <c r="L969" s="21">
        <f>M906+M915+M924+M933+M942+M951+M960</f>
        <v>0</v>
      </c>
      <c r="M969" s="21">
        <f>ROUND(K969*L969,2)</f>
        <v>0</v>
      </c>
    </row>
    <row r="970" spans="1:13" ht="0.95" customHeight="1" x14ac:dyDescent="0.25">
      <c r="A970" s="22"/>
      <c r="B970" s="22"/>
      <c r="C970" s="22"/>
      <c r="D970" s="34"/>
      <c r="E970" s="22"/>
      <c r="F970" s="22"/>
      <c r="G970" s="22"/>
      <c r="H970" s="22"/>
      <c r="I970" s="22"/>
      <c r="J970" s="22"/>
      <c r="K970" s="22"/>
      <c r="L970" s="22"/>
      <c r="M970" s="22"/>
    </row>
    <row r="971" spans="1:13" x14ac:dyDescent="0.25">
      <c r="A971" s="16"/>
      <c r="B971" s="16"/>
      <c r="C971" s="16"/>
      <c r="D971" s="33"/>
      <c r="E971" s="16"/>
      <c r="F971" s="16"/>
      <c r="G971" s="16"/>
      <c r="H971" s="16"/>
      <c r="I971" s="16"/>
      <c r="J971" s="20" t="s">
        <v>444</v>
      </c>
      <c r="K971" s="24">
        <v>1</v>
      </c>
      <c r="L971" s="21">
        <f>M843+M905</f>
        <v>0</v>
      </c>
      <c r="M971" s="21">
        <f>ROUND(K971*L971,2)</f>
        <v>0</v>
      </c>
    </row>
    <row r="972" spans="1:13" ht="0.95" customHeight="1" x14ac:dyDescent="0.25">
      <c r="A972" s="22"/>
      <c r="B972" s="22"/>
      <c r="C972" s="22"/>
      <c r="D972" s="34"/>
      <c r="E972" s="22"/>
      <c r="F972" s="22"/>
      <c r="G972" s="22"/>
      <c r="H972" s="22"/>
      <c r="I972" s="22"/>
      <c r="J972" s="22"/>
      <c r="K972" s="22"/>
      <c r="L972" s="22"/>
      <c r="M972" s="22"/>
    </row>
    <row r="973" spans="1:13" x14ac:dyDescent="0.25">
      <c r="A973" s="6" t="s">
        <v>445</v>
      </c>
      <c r="B973" s="7" t="s">
        <v>16</v>
      </c>
      <c r="C973" s="6" t="s">
        <v>17</v>
      </c>
      <c r="D973" s="31" t="s">
        <v>446</v>
      </c>
      <c r="E973" s="8"/>
      <c r="F973" s="8"/>
      <c r="G973" s="8"/>
      <c r="H973" s="8"/>
      <c r="I973" s="8"/>
      <c r="J973" s="8"/>
      <c r="K973" s="9">
        <f>K1082</f>
        <v>1</v>
      </c>
      <c r="L973" s="10">
        <f>L1082</f>
        <v>0</v>
      </c>
      <c r="M973" s="10">
        <f>M1082</f>
        <v>0</v>
      </c>
    </row>
    <row r="974" spans="1:13" x14ac:dyDescent="0.25">
      <c r="A974" s="14" t="s">
        <v>447</v>
      </c>
      <c r="B974" s="15" t="s">
        <v>22</v>
      </c>
      <c r="C974" s="15" t="s">
        <v>88</v>
      </c>
      <c r="D974" s="23" t="s">
        <v>448</v>
      </c>
      <c r="E974" s="16"/>
      <c r="F974" s="16"/>
      <c r="G974" s="16"/>
      <c r="H974" s="16"/>
      <c r="I974" s="16"/>
      <c r="J974" s="16"/>
      <c r="K974" s="17">
        <f>K981</f>
        <v>125</v>
      </c>
      <c r="L974" s="17">
        <f>L981</f>
        <v>0</v>
      </c>
      <c r="M974" s="17">
        <f>M981</f>
        <v>0</v>
      </c>
    </row>
    <row r="975" spans="1:13" ht="33.75" x14ac:dyDescent="0.25">
      <c r="A975" s="16"/>
      <c r="B975" s="16"/>
      <c r="C975" s="16"/>
      <c r="D975" s="23" t="s">
        <v>449</v>
      </c>
      <c r="E975" s="16"/>
      <c r="F975" s="16"/>
      <c r="G975" s="16"/>
      <c r="H975" s="16"/>
      <c r="I975" s="16"/>
      <c r="J975" s="16"/>
      <c r="K975" s="16"/>
      <c r="L975" s="16"/>
      <c r="M975" s="16"/>
    </row>
    <row r="976" spans="1:13" x14ac:dyDescent="0.25">
      <c r="A976" s="16"/>
      <c r="B976" s="16"/>
      <c r="C976" s="16"/>
      <c r="D976" s="33"/>
      <c r="E976" s="15" t="s">
        <v>17</v>
      </c>
      <c r="F976" s="18">
        <v>1</v>
      </c>
      <c r="G976" s="25">
        <v>25</v>
      </c>
      <c r="H976" s="25">
        <v>0</v>
      </c>
      <c r="I976" s="25">
        <v>0</v>
      </c>
      <c r="J976" s="26">
        <f>OR(F976&lt;&gt;0,G976&lt;&gt;0,H976&lt;&gt;0,I976&lt;&gt;0)*(F976 + (F976 = 0))*(G976 + (G976 = 0))*(H976 + (H976 = 0))*(I976 + (I976 = 0))</f>
        <v>25</v>
      </c>
      <c r="K976" s="16"/>
      <c r="L976" s="16"/>
      <c r="M976" s="16"/>
    </row>
    <row r="977" spans="1:13" x14ac:dyDescent="0.25">
      <c r="A977" s="16"/>
      <c r="B977" s="16"/>
      <c r="C977" s="16"/>
      <c r="D977" s="33"/>
      <c r="E977" s="15" t="s">
        <v>17</v>
      </c>
      <c r="F977" s="18">
        <v>1</v>
      </c>
      <c r="G977" s="25">
        <v>25</v>
      </c>
      <c r="H977" s="25">
        <v>0</v>
      </c>
      <c r="I977" s="25">
        <v>0</v>
      </c>
      <c r="J977" s="26">
        <f>OR(F977&lt;&gt;0,G977&lt;&gt;0,H977&lt;&gt;0,I977&lt;&gt;0)*(F977 + (F977 = 0))*(G977 + (G977 = 0))*(H977 + (H977 = 0))*(I977 + (I977 = 0))</f>
        <v>25</v>
      </c>
      <c r="K977" s="16"/>
      <c r="L977" s="16"/>
      <c r="M977" s="16"/>
    </row>
    <row r="978" spans="1:13" x14ac:dyDescent="0.25">
      <c r="A978" s="16"/>
      <c r="B978" s="16"/>
      <c r="C978" s="16"/>
      <c r="D978" s="33"/>
      <c r="E978" s="15" t="s">
        <v>17</v>
      </c>
      <c r="F978" s="18">
        <v>1</v>
      </c>
      <c r="G978" s="25">
        <v>25</v>
      </c>
      <c r="H978" s="25">
        <v>0</v>
      </c>
      <c r="I978" s="25">
        <v>0</v>
      </c>
      <c r="J978" s="26">
        <f>OR(F978&lt;&gt;0,G978&lt;&gt;0,H978&lt;&gt;0,I978&lt;&gt;0)*(F978 + (F978 = 0))*(G978 + (G978 = 0))*(H978 + (H978 = 0))*(I978 + (I978 = 0))</f>
        <v>25</v>
      </c>
      <c r="K978" s="16"/>
      <c r="L978" s="16"/>
      <c r="M978" s="16"/>
    </row>
    <row r="979" spans="1:13" x14ac:dyDescent="0.25">
      <c r="A979" s="16"/>
      <c r="B979" s="16"/>
      <c r="C979" s="16"/>
      <c r="D979" s="33"/>
      <c r="E979" s="15" t="s">
        <v>17</v>
      </c>
      <c r="F979" s="18">
        <v>1</v>
      </c>
      <c r="G979" s="25">
        <v>25</v>
      </c>
      <c r="H979" s="25">
        <v>0</v>
      </c>
      <c r="I979" s="25">
        <v>0</v>
      </c>
      <c r="J979" s="26">
        <f>OR(F979&lt;&gt;0,G979&lt;&gt;0,H979&lt;&gt;0,I979&lt;&gt;0)*(F979 + (F979 = 0))*(G979 + (G979 = 0))*(H979 + (H979 = 0))*(I979 + (I979 = 0))</f>
        <v>25</v>
      </c>
      <c r="K979" s="16"/>
      <c r="L979" s="16"/>
      <c r="M979" s="16"/>
    </row>
    <row r="980" spans="1:13" x14ac:dyDescent="0.25">
      <c r="A980" s="16"/>
      <c r="B980" s="16"/>
      <c r="C980" s="16"/>
      <c r="D980" s="33"/>
      <c r="E980" s="15" t="s">
        <v>17</v>
      </c>
      <c r="F980" s="18">
        <v>1</v>
      </c>
      <c r="G980" s="25">
        <v>25</v>
      </c>
      <c r="H980" s="25">
        <v>0</v>
      </c>
      <c r="I980" s="25">
        <v>0</v>
      </c>
      <c r="J980" s="26">
        <f>OR(F980&lt;&gt;0,G980&lt;&gt;0,H980&lt;&gt;0,I980&lt;&gt;0)*(F980 + (F980 = 0))*(G980 + (G980 = 0))*(H980 + (H980 = 0))*(I980 + (I980 = 0))</f>
        <v>25</v>
      </c>
      <c r="K980" s="16"/>
      <c r="L980" s="16"/>
      <c r="M980" s="16"/>
    </row>
    <row r="981" spans="1:13" x14ac:dyDescent="0.25">
      <c r="A981" s="16"/>
      <c r="B981" s="16"/>
      <c r="C981" s="16"/>
      <c r="D981" s="33"/>
      <c r="E981" s="16"/>
      <c r="F981" s="16"/>
      <c r="G981" s="16"/>
      <c r="H981" s="16"/>
      <c r="I981" s="16"/>
      <c r="J981" s="20" t="s">
        <v>450</v>
      </c>
      <c r="K981" s="21">
        <f>SUM(J976:J980)*1</f>
        <v>125</v>
      </c>
      <c r="L981" s="19"/>
      <c r="M981" s="21">
        <f>ROUND(K981*L981,2)</f>
        <v>0</v>
      </c>
    </row>
    <row r="982" spans="1:13" ht="0.95" customHeight="1" x14ac:dyDescent="0.25">
      <c r="A982" s="22"/>
      <c r="B982" s="22"/>
      <c r="C982" s="22"/>
      <c r="D982" s="34"/>
      <c r="E982" s="22"/>
      <c r="F982" s="22"/>
      <c r="G982" s="22"/>
      <c r="H982" s="22"/>
      <c r="I982" s="22"/>
      <c r="J982" s="22"/>
      <c r="K982" s="22"/>
      <c r="L982" s="22"/>
      <c r="M982" s="22"/>
    </row>
    <row r="983" spans="1:13" x14ac:dyDescent="0.25">
      <c r="A983" s="14" t="s">
        <v>451</v>
      </c>
      <c r="B983" s="15" t="s">
        <v>22</v>
      </c>
      <c r="C983" s="15" t="s">
        <v>88</v>
      </c>
      <c r="D983" s="23" t="s">
        <v>452</v>
      </c>
      <c r="E983" s="16"/>
      <c r="F983" s="16"/>
      <c r="G983" s="16"/>
      <c r="H983" s="16"/>
      <c r="I983" s="16"/>
      <c r="J983" s="16"/>
      <c r="K983" s="17">
        <f>K990</f>
        <v>100</v>
      </c>
      <c r="L983" s="17">
        <f>L990</f>
        <v>0</v>
      </c>
      <c r="M983" s="17">
        <f>M990</f>
        <v>0</v>
      </c>
    </row>
    <row r="984" spans="1:13" ht="33.75" x14ac:dyDescent="0.25">
      <c r="A984" s="16"/>
      <c r="B984" s="16"/>
      <c r="C984" s="16"/>
      <c r="D984" s="23" t="s">
        <v>453</v>
      </c>
      <c r="E984" s="16"/>
      <c r="F984" s="16"/>
      <c r="G984" s="16"/>
      <c r="H984" s="16"/>
      <c r="I984" s="16"/>
      <c r="J984" s="16"/>
      <c r="K984" s="16"/>
      <c r="L984" s="16"/>
      <c r="M984" s="16"/>
    </row>
    <row r="985" spans="1:13" x14ac:dyDescent="0.25">
      <c r="A985" s="16"/>
      <c r="B985" s="16"/>
      <c r="C985" s="16"/>
      <c r="D985" s="33"/>
      <c r="E985" s="15" t="s">
        <v>17</v>
      </c>
      <c r="F985" s="18">
        <v>1</v>
      </c>
      <c r="G985" s="25">
        <v>20</v>
      </c>
      <c r="H985" s="25">
        <v>0</v>
      </c>
      <c r="I985" s="25">
        <v>0</v>
      </c>
      <c r="J985" s="26">
        <f>OR(F985&lt;&gt;0,G985&lt;&gt;0,H985&lt;&gt;0,I985&lt;&gt;0)*(F985 + (F985 = 0))*(G985 + (G985 = 0))*(H985 + (H985 = 0))*(I985 + (I985 = 0))</f>
        <v>20</v>
      </c>
      <c r="K985" s="16"/>
      <c r="L985" s="16"/>
      <c r="M985" s="16"/>
    </row>
    <row r="986" spans="1:13" x14ac:dyDescent="0.25">
      <c r="A986" s="16"/>
      <c r="B986" s="16"/>
      <c r="C986" s="16"/>
      <c r="D986" s="33"/>
      <c r="E986" s="15" t="s">
        <v>17</v>
      </c>
      <c r="F986" s="18">
        <v>1</v>
      </c>
      <c r="G986" s="25">
        <v>20</v>
      </c>
      <c r="H986" s="25">
        <v>0</v>
      </c>
      <c r="I986" s="25">
        <v>0</v>
      </c>
      <c r="J986" s="26">
        <f>OR(F986&lt;&gt;0,G986&lt;&gt;0,H986&lt;&gt;0,I986&lt;&gt;0)*(F986 + (F986 = 0))*(G986 + (G986 = 0))*(H986 + (H986 = 0))*(I986 + (I986 = 0))</f>
        <v>20</v>
      </c>
      <c r="K986" s="16"/>
      <c r="L986" s="16"/>
      <c r="M986" s="16"/>
    </row>
    <row r="987" spans="1:13" x14ac:dyDescent="0.25">
      <c r="A987" s="16"/>
      <c r="B987" s="16"/>
      <c r="C987" s="16"/>
      <c r="D987" s="33"/>
      <c r="E987" s="15" t="s">
        <v>17</v>
      </c>
      <c r="F987" s="18">
        <v>1</v>
      </c>
      <c r="G987" s="25">
        <v>20</v>
      </c>
      <c r="H987" s="25">
        <v>0</v>
      </c>
      <c r="I987" s="25">
        <v>0</v>
      </c>
      <c r="J987" s="26">
        <f>OR(F987&lt;&gt;0,G987&lt;&gt;0,H987&lt;&gt;0,I987&lt;&gt;0)*(F987 + (F987 = 0))*(G987 + (G987 = 0))*(H987 + (H987 = 0))*(I987 + (I987 = 0))</f>
        <v>20</v>
      </c>
      <c r="K987" s="16"/>
      <c r="L987" s="16"/>
      <c r="M987" s="16"/>
    </row>
    <row r="988" spans="1:13" x14ac:dyDescent="0.25">
      <c r="A988" s="16"/>
      <c r="B988" s="16"/>
      <c r="C988" s="16"/>
      <c r="D988" s="33"/>
      <c r="E988" s="15" t="s">
        <v>17</v>
      </c>
      <c r="F988" s="18">
        <v>1</v>
      </c>
      <c r="G988" s="25">
        <v>20</v>
      </c>
      <c r="H988" s="25">
        <v>0</v>
      </c>
      <c r="I988" s="25">
        <v>0</v>
      </c>
      <c r="J988" s="26">
        <f>OR(F988&lt;&gt;0,G988&lt;&gt;0,H988&lt;&gt;0,I988&lt;&gt;0)*(F988 + (F988 = 0))*(G988 + (G988 = 0))*(H988 + (H988 = 0))*(I988 + (I988 = 0))</f>
        <v>20</v>
      </c>
      <c r="K988" s="16"/>
      <c r="L988" s="16"/>
      <c r="M988" s="16"/>
    </row>
    <row r="989" spans="1:13" x14ac:dyDescent="0.25">
      <c r="A989" s="16"/>
      <c r="B989" s="16"/>
      <c r="C989" s="16"/>
      <c r="D989" s="33"/>
      <c r="E989" s="15" t="s">
        <v>17</v>
      </c>
      <c r="F989" s="18">
        <v>1</v>
      </c>
      <c r="G989" s="25">
        <v>20</v>
      </c>
      <c r="H989" s="25">
        <v>0</v>
      </c>
      <c r="I989" s="25">
        <v>0</v>
      </c>
      <c r="J989" s="26">
        <f>OR(F989&lt;&gt;0,G989&lt;&gt;0,H989&lt;&gt;0,I989&lt;&gt;0)*(F989 + (F989 = 0))*(G989 + (G989 = 0))*(H989 + (H989 = 0))*(I989 + (I989 = 0))</f>
        <v>20</v>
      </c>
      <c r="K989" s="16"/>
      <c r="L989" s="16"/>
      <c r="M989" s="16"/>
    </row>
    <row r="990" spans="1:13" x14ac:dyDescent="0.25">
      <c r="A990" s="16"/>
      <c r="B990" s="16"/>
      <c r="C990" s="16"/>
      <c r="D990" s="33"/>
      <c r="E990" s="16"/>
      <c r="F990" s="16"/>
      <c r="G990" s="16"/>
      <c r="H990" s="16"/>
      <c r="I990" s="16"/>
      <c r="J990" s="20" t="s">
        <v>454</v>
      </c>
      <c r="K990" s="21">
        <f>SUM(J985:J989)*1</f>
        <v>100</v>
      </c>
      <c r="L990" s="19"/>
      <c r="M990" s="21">
        <f>ROUND(K990*L990,2)</f>
        <v>0</v>
      </c>
    </row>
    <row r="991" spans="1:13" ht="0.95" customHeight="1" x14ac:dyDescent="0.25">
      <c r="A991" s="22"/>
      <c r="B991" s="22"/>
      <c r="C991" s="22"/>
      <c r="D991" s="34"/>
      <c r="E991" s="22"/>
      <c r="F991" s="22"/>
      <c r="G991" s="22"/>
      <c r="H991" s="22"/>
      <c r="I991" s="22"/>
      <c r="J991" s="22"/>
      <c r="K991" s="22"/>
      <c r="L991" s="22"/>
      <c r="M991" s="22"/>
    </row>
    <row r="992" spans="1:13" ht="22.5" x14ac:dyDescent="0.25">
      <c r="A992" s="14" t="s">
        <v>455</v>
      </c>
      <c r="B992" s="15" t="s">
        <v>22</v>
      </c>
      <c r="C992" s="15" t="s">
        <v>88</v>
      </c>
      <c r="D992" s="23" t="s">
        <v>456</v>
      </c>
      <c r="E992" s="16"/>
      <c r="F992" s="16"/>
      <c r="G992" s="16"/>
      <c r="H992" s="16"/>
      <c r="I992" s="16"/>
      <c r="J992" s="16"/>
      <c r="K992" s="17">
        <f>K999</f>
        <v>1000</v>
      </c>
      <c r="L992" s="17">
        <f>L999</f>
        <v>0</v>
      </c>
      <c r="M992" s="17">
        <f>M999</f>
        <v>0</v>
      </c>
    </row>
    <row r="993" spans="1:13" ht="33.75" x14ac:dyDescent="0.25">
      <c r="A993" s="16"/>
      <c r="B993" s="16"/>
      <c r="C993" s="16"/>
      <c r="D993" s="23" t="s">
        <v>457</v>
      </c>
      <c r="E993" s="16"/>
      <c r="F993" s="16"/>
      <c r="G993" s="16"/>
      <c r="H993" s="16"/>
      <c r="I993" s="16"/>
      <c r="J993" s="16"/>
      <c r="K993" s="16"/>
      <c r="L993" s="16"/>
      <c r="M993" s="16"/>
    </row>
    <row r="994" spans="1:13" x14ac:dyDescent="0.25">
      <c r="A994" s="16"/>
      <c r="B994" s="16"/>
      <c r="C994" s="16"/>
      <c r="D994" s="33"/>
      <c r="E994" s="15" t="s">
        <v>17</v>
      </c>
      <c r="F994" s="18">
        <v>200</v>
      </c>
      <c r="G994" s="25">
        <v>0</v>
      </c>
      <c r="H994" s="25">
        <v>0</v>
      </c>
      <c r="I994" s="25">
        <v>0</v>
      </c>
      <c r="J994" s="26">
        <f>OR(F994&lt;&gt;0,G994&lt;&gt;0,H994&lt;&gt;0,I994&lt;&gt;0)*(F994 + (F994 = 0))*(G994 + (G994 = 0))*(H994 + (H994 = 0))*(I994 + (I994 = 0))</f>
        <v>200</v>
      </c>
      <c r="K994" s="16"/>
      <c r="L994" s="16"/>
      <c r="M994" s="16"/>
    </row>
    <row r="995" spans="1:13" x14ac:dyDescent="0.25">
      <c r="A995" s="16"/>
      <c r="B995" s="16"/>
      <c r="C995" s="16"/>
      <c r="D995" s="33"/>
      <c r="E995" s="15" t="s">
        <v>17</v>
      </c>
      <c r="F995" s="18">
        <v>200</v>
      </c>
      <c r="G995" s="25">
        <v>0</v>
      </c>
      <c r="H995" s="25">
        <v>0</v>
      </c>
      <c r="I995" s="25">
        <v>0</v>
      </c>
      <c r="J995" s="26">
        <f>OR(F995&lt;&gt;0,G995&lt;&gt;0,H995&lt;&gt;0,I995&lt;&gt;0)*(F995 + (F995 = 0))*(G995 + (G995 = 0))*(H995 + (H995 = 0))*(I995 + (I995 = 0))</f>
        <v>200</v>
      </c>
      <c r="K995" s="16"/>
      <c r="L995" s="16"/>
      <c r="M995" s="16"/>
    </row>
    <row r="996" spans="1:13" x14ac:dyDescent="0.25">
      <c r="A996" s="16"/>
      <c r="B996" s="16"/>
      <c r="C996" s="16"/>
      <c r="D996" s="33"/>
      <c r="E996" s="15" t="s">
        <v>17</v>
      </c>
      <c r="F996" s="18">
        <v>200</v>
      </c>
      <c r="G996" s="25">
        <v>0</v>
      </c>
      <c r="H996" s="25">
        <v>0</v>
      </c>
      <c r="I996" s="25">
        <v>0</v>
      </c>
      <c r="J996" s="26">
        <f>OR(F996&lt;&gt;0,G996&lt;&gt;0,H996&lt;&gt;0,I996&lt;&gt;0)*(F996 + (F996 = 0))*(G996 + (G996 = 0))*(H996 + (H996 = 0))*(I996 + (I996 = 0))</f>
        <v>200</v>
      </c>
      <c r="K996" s="16"/>
      <c r="L996" s="16"/>
      <c r="M996" s="16"/>
    </row>
    <row r="997" spans="1:13" x14ac:dyDescent="0.25">
      <c r="A997" s="16"/>
      <c r="B997" s="16"/>
      <c r="C997" s="16"/>
      <c r="D997" s="33"/>
      <c r="E997" s="15" t="s">
        <v>17</v>
      </c>
      <c r="F997" s="18">
        <v>200</v>
      </c>
      <c r="G997" s="25">
        <v>0</v>
      </c>
      <c r="H997" s="25">
        <v>0</v>
      </c>
      <c r="I997" s="25">
        <v>0</v>
      </c>
      <c r="J997" s="26">
        <f>OR(F997&lt;&gt;0,G997&lt;&gt;0,H997&lt;&gt;0,I997&lt;&gt;0)*(F997 + (F997 = 0))*(G997 + (G997 = 0))*(H997 + (H997 = 0))*(I997 + (I997 = 0))</f>
        <v>200</v>
      </c>
      <c r="K997" s="16"/>
      <c r="L997" s="16"/>
      <c r="M997" s="16"/>
    </row>
    <row r="998" spans="1:13" x14ac:dyDescent="0.25">
      <c r="A998" s="16"/>
      <c r="B998" s="16"/>
      <c r="C998" s="16"/>
      <c r="D998" s="33"/>
      <c r="E998" s="15" t="s">
        <v>17</v>
      </c>
      <c r="F998" s="18">
        <v>200</v>
      </c>
      <c r="G998" s="25">
        <v>0</v>
      </c>
      <c r="H998" s="25">
        <v>0</v>
      </c>
      <c r="I998" s="25">
        <v>0</v>
      </c>
      <c r="J998" s="26">
        <f>OR(F998&lt;&gt;0,G998&lt;&gt;0,H998&lt;&gt;0,I998&lt;&gt;0)*(F998 + (F998 = 0))*(G998 + (G998 = 0))*(H998 + (H998 = 0))*(I998 + (I998 = 0))</f>
        <v>200</v>
      </c>
      <c r="K998" s="16"/>
      <c r="L998" s="16"/>
      <c r="M998" s="16"/>
    </row>
    <row r="999" spans="1:13" x14ac:dyDescent="0.25">
      <c r="A999" s="16"/>
      <c r="B999" s="16"/>
      <c r="C999" s="16"/>
      <c r="D999" s="33"/>
      <c r="E999" s="16"/>
      <c r="F999" s="16"/>
      <c r="G999" s="16"/>
      <c r="H999" s="16"/>
      <c r="I999" s="16"/>
      <c r="J999" s="20" t="s">
        <v>458</v>
      </c>
      <c r="K999" s="21">
        <f>SUM(J994:J998)*1</f>
        <v>1000</v>
      </c>
      <c r="L999" s="19"/>
      <c r="M999" s="21">
        <f>ROUND(K999*L999,2)</f>
        <v>0</v>
      </c>
    </row>
    <row r="1000" spans="1:13" ht="0.95" customHeight="1" x14ac:dyDescent="0.25">
      <c r="A1000" s="22"/>
      <c r="B1000" s="22"/>
      <c r="C1000" s="22"/>
      <c r="D1000" s="34"/>
      <c r="E1000" s="22"/>
      <c r="F1000" s="22"/>
      <c r="G1000" s="22"/>
      <c r="H1000" s="22"/>
      <c r="I1000" s="22"/>
      <c r="J1000" s="22"/>
      <c r="K1000" s="22"/>
      <c r="L1000" s="22"/>
      <c r="M1000" s="22"/>
    </row>
    <row r="1001" spans="1:13" ht="33.75" x14ac:dyDescent="0.25">
      <c r="A1001" s="14" t="s">
        <v>459</v>
      </c>
      <c r="B1001" s="15" t="s">
        <v>22</v>
      </c>
      <c r="C1001" s="15" t="s">
        <v>23</v>
      </c>
      <c r="D1001" s="23" t="s">
        <v>460</v>
      </c>
      <c r="E1001" s="16"/>
      <c r="F1001" s="16"/>
      <c r="G1001" s="16"/>
      <c r="H1001" s="16"/>
      <c r="I1001" s="16"/>
      <c r="J1001" s="16"/>
      <c r="K1001" s="17">
        <f>K1008</f>
        <v>5</v>
      </c>
      <c r="L1001" s="17">
        <f>L1008</f>
        <v>0</v>
      </c>
      <c r="M1001" s="17">
        <f>M1008</f>
        <v>0</v>
      </c>
    </row>
    <row r="1002" spans="1:13" ht="67.5" x14ac:dyDescent="0.25">
      <c r="A1002" s="16"/>
      <c r="B1002" s="16"/>
      <c r="C1002" s="16"/>
      <c r="D1002" s="23" t="s">
        <v>461</v>
      </c>
      <c r="E1002" s="16"/>
      <c r="F1002" s="16"/>
      <c r="G1002" s="16"/>
      <c r="H1002" s="16"/>
      <c r="I1002" s="16"/>
      <c r="J1002" s="16"/>
      <c r="K1002" s="16"/>
      <c r="L1002" s="16"/>
      <c r="M1002" s="16"/>
    </row>
    <row r="1003" spans="1:13" x14ac:dyDescent="0.25">
      <c r="A1003" s="16"/>
      <c r="B1003" s="16"/>
      <c r="C1003" s="16"/>
      <c r="D1003" s="33"/>
      <c r="E1003" s="15" t="s">
        <v>17</v>
      </c>
      <c r="F1003" s="18">
        <v>1</v>
      </c>
      <c r="G1003" s="25">
        <v>0</v>
      </c>
      <c r="H1003" s="25">
        <v>0</v>
      </c>
      <c r="I1003" s="25">
        <v>0</v>
      </c>
      <c r="J1003" s="26">
        <f>OR(F1003&lt;&gt;0,G1003&lt;&gt;0,H1003&lt;&gt;0,I1003&lt;&gt;0)*(F1003 + (F1003 = 0))*(G1003 + (G1003 = 0))*(H1003 + (H1003 = 0))*(I1003 + (I1003 = 0))</f>
        <v>1</v>
      </c>
      <c r="K1003" s="16"/>
      <c r="L1003" s="16"/>
      <c r="M1003" s="16"/>
    </row>
    <row r="1004" spans="1:13" x14ac:dyDescent="0.25">
      <c r="A1004" s="16"/>
      <c r="B1004" s="16"/>
      <c r="C1004" s="16"/>
      <c r="D1004" s="33"/>
      <c r="E1004" s="15" t="s">
        <v>17</v>
      </c>
      <c r="F1004" s="18">
        <v>1</v>
      </c>
      <c r="G1004" s="25">
        <v>0</v>
      </c>
      <c r="H1004" s="25">
        <v>0</v>
      </c>
      <c r="I1004" s="25">
        <v>0</v>
      </c>
      <c r="J1004" s="26">
        <f>OR(F1004&lt;&gt;0,G1004&lt;&gt;0,H1004&lt;&gt;0,I1004&lt;&gt;0)*(F1004 + (F1004 = 0))*(G1004 + (G1004 = 0))*(H1004 + (H1004 = 0))*(I1004 + (I1004 = 0))</f>
        <v>1</v>
      </c>
      <c r="K1004" s="16"/>
      <c r="L1004" s="16"/>
      <c r="M1004" s="16"/>
    </row>
    <row r="1005" spans="1:13" x14ac:dyDescent="0.25">
      <c r="A1005" s="16"/>
      <c r="B1005" s="16"/>
      <c r="C1005" s="16"/>
      <c r="D1005" s="33"/>
      <c r="E1005" s="15" t="s">
        <v>17</v>
      </c>
      <c r="F1005" s="18">
        <v>1</v>
      </c>
      <c r="G1005" s="25">
        <v>0</v>
      </c>
      <c r="H1005" s="25">
        <v>0</v>
      </c>
      <c r="I1005" s="25">
        <v>0</v>
      </c>
      <c r="J1005" s="26">
        <f>OR(F1005&lt;&gt;0,G1005&lt;&gt;0,H1005&lt;&gt;0,I1005&lt;&gt;0)*(F1005 + (F1005 = 0))*(G1005 + (G1005 = 0))*(H1005 + (H1005 = 0))*(I1005 + (I1005 = 0))</f>
        <v>1</v>
      </c>
      <c r="K1005" s="16"/>
      <c r="L1005" s="16"/>
      <c r="M1005" s="16"/>
    </row>
    <row r="1006" spans="1:13" x14ac:dyDescent="0.25">
      <c r="A1006" s="16"/>
      <c r="B1006" s="16"/>
      <c r="C1006" s="16"/>
      <c r="D1006" s="33"/>
      <c r="E1006" s="15" t="s">
        <v>17</v>
      </c>
      <c r="F1006" s="18">
        <v>1</v>
      </c>
      <c r="G1006" s="25">
        <v>0</v>
      </c>
      <c r="H1006" s="25">
        <v>0</v>
      </c>
      <c r="I1006" s="25">
        <v>0</v>
      </c>
      <c r="J1006" s="26">
        <f>OR(F1006&lt;&gt;0,G1006&lt;&gt;0,H1006&lt;&gt;0,I1006&lt;&gt;0)*(F1006 + (F1006 = 0))*(G1006 + (G1006 = 0))*(H1006 + (H1006 = 0))*(I1006 + (I1006 = 0))</f>
        <v>1</v>
      </c>
      <c r="K1006" s="16"/>
      <c r="L1006" s="16"/>
      <c r="M1006" s="16"/>
    </row>
    <row r="1007" spans="1:13" x14ac:dyDescent="0.25">
      <c r="A1007" s="16"/>
      <c r="B1007" s="16"/>
      <c r="C1007" s="16"/>
      <c r="D1007" s="33"/>
      <c r="E1007" s="15" t="s">
        <v>17</v>
      </c>
      <c r="F1007" s="18">
        <v>1</v>
      </c>
      <c r="G1007" s="25">
        <v>0</v>
      </c>
      <c r="H1007" s="25">
        <v>0</v>
      </c>
      <c r="I1007" s="25">
        <v>0</v>
      </c>
      <c r="J1007" s="26">
        <f>OR(F1007&lt;&gt;0,G1007&lt;&gt;0,H1007&lt;&gt;0,I1007&lt;&gt;0)*(F1007 + (F1007 = 0))*(G1007 + (G1007 = 0))*(H1007 + (H1007 = 0))*(I1007 + (I1007 = 0))</f>
        <v>1</v>
      </c>
      <c r="K1007" s="16"/>
      <c r="L1007" s="16"/>
      <c r="M1007" s="16"/>
    </row>
    <row r="1008" spans="1:13" x14ac:dyDescent="0.25">
      <c r="A1008" s="16"/>
      <c r="B1008" s="16"/>
      <c r="C1008" s="16"/>
      <c r="D1008" s="33"/>
      <c r="E1008" s="16"/>
      <c r="F1008" s="16"/>
      <c r="G1008" s="16"/>
      <c r="H1008" s="16"/>
      <c r="I1008" s="16"/>
      <c r="J1008" s="20" t="s">
        <v>462</v>
      </c>
      <c r="K1008" s="21">
        <f>SUM(J1003:J1007)*1</f>
        <v>5</v>
      </c>
      <c r="L1008" s="19"/>
      <c r="M1008" s="21">
        <f>ROUND(K1008*L1008,2)</f>
        <v>0</v>
      </c>
    </row>
    <row r="1009" spans="1:13" ht="0.95" customHeight="1" x14ac:dyDescent="0.25">
      <c r="A1009" s="22"/>
      <c r="B1009" s="22"/>
      <c r="C1009" s="22"/>
      <c r="D1009" s="34"/>
      <c r="E1009" s="22"/>
      <c r="F1009" s="22"/>
      <c r="G1009" s="22"/>
      <c r="H1009" s="22"/>
      <c r="I1009" s="22"/>
      <c r="J1009" s="22"/>
      <c r="K1009" s="22"/>
      <c r="L1009" s="22"/>
      <c r="M1009" s="22"/>
    </row>
    <row r="1010" spans="1:13" ht="22.5" x14ac:dyDescent="0.25">
      <c r="A1010" s="14" t="s">
        <v>463</v>
      </c>
      <c r="B1010" s="15" t="s">
        <v>22</v>
      </c>
      <c r="C1010" s="15" t="s">
        <v>23</v>
      </c>
      <c r="D1010" s="23" t="s">
        <v>464</v>
      </c>
      <c r="E1010" s="16"/>
      <c r="F1010" s="16"/>
      <c r="G1010" s="16"/>
      <c r="H1010" s="16"/>
      <c r="I1010" s="16"/>
      <c r="J1010" s="16"/>
      <c r="K1010" s="17">
        <f>K1017</f>
        <v>5</v>
      </c>
      <c r="L1010" s="17">
        <f>L1017</f>
        <v>0</v>
      </c>
      <c r="M1010" s="17">
        <f>M1017</f>
        <v>0</v>
      </c>
    </row>
    <row r="1011" spans="1:13" ht="202.5" x14ac:dyDescent="0.25">
      <c r="A1011" s="16"/>
      <c r="B1011" s="16"/>
      <c r="C1011" s="16"/>
      <c r="D1011" s="23" t="s">
        <v>465</v>
      </c>
      <c r="E1011" s="16"/>
      <c r="F1011" s="16"/>
      <c r="G1011" s="16"/>
      <c r="H1011" s="16"/>
      <c r="I1011" s="16"/>
      <c r="J1011" s="16"/>
      <c r="K1011" s="16"/>
      <c r="L1011" s="16"/>
      <c r="M1011" s="16"/>
    </row>
    <row r="1012" spans="1:13" x14ac:dyDescent="0.25">
      <c r="A1012" s="16"/>
      <c r="B1012" s="16"/>
      <c r="C1012" s="16"/>
      <c r="D1012" s="33"/>
      <c r="E1012" s="15" t="s">
        <v>17</v>
      </c>
      <c r="F1012" s="18">
        <v>1</v>
      </c>
      <c r="G1012" s="25">
        <v>0</v>
      </c>
      <c r="H1012" s="25">
        <v>0</v>
      </c>
      <c r="I1012" s="25">
        <v>0</v>
      </c>
      <c r="J1012" s="26">
        <f>OR(F1012&lt;&gt;0,G1012&lt;&gt;0,H1012&lt;&gt;0,I1012&lt;&gt;0)*(F1012 + (F1012 = 0))*(G1012 + (G1012 = 0))*(H1012 + (H1012 = 0))*(I1012 + (I1012 = 0))</f>
        <v>1</v>
      </c>
      <c r="K1012" s="16"/>
      <c r="L1012" s="16"/>
      <c r="M1012" s="16"/>
    </row>
    <row r="1013" spans="1:13" x14ac:dyDescent="0.25">
      <c r="A1013" s="16"/>
      <c r="B1013" s="16"/>
      <c r="C1013" s="16"/>
      <c r="D1013" s="33"/>
      <c r="E1013" s="15" t="s">
        <v>17</v>
      </c>
      <c r="F1013" s="18">
        <v>1</v>
      </c>
      <c r="G1013" s="25">
        <v>0</v>
      </c>
      <c r="H1013" s="25">
        <v>0</v>
      </c>
      <c r="I1013" s="25">
        <v>0</v>
      </c>
      <c r="J1013" s="26">
        <f>OR(F1013&lt;&gt;0,G1013&lt;&gt;0,H1013&lt;&gt;0,I1013&lt;&gt;0)*(F1013 + (F1013 = 0))*(G1013 + (G1013 = 0))*(H1013 + (H1013 = 0))*(I1013 + (I1013 = 0))</f>
        <v>1</v>
      </c>
      <c r="K1013" s="16"/>
      <c r="L1013" s="16"/>
      <c r="M1013" s="16"/>
    </row>
    <row r="1014" spans="1:13" x14ac:dyDescent="0.25">
      <c r="A1014" s="16"/>
      <c r="B1014" s="16"/>
      <c r="C1014" s="16"/>
      <c r="D1014" s="33"/>
      <c r="E1014" s="15" t="s">
        <v>17</v>
      </c>
      <c r="F1014" s="18">
        <v>1</v>
      </c>
      <c r="G1014" s="25">
        <v>0</v>
      </c>
      <c r="H1014" s="25">
        <v>0</v>
      </c>
      <c r="I1014" s="25">
        <v>0</v>
      </c>
      <c r="J1014" s="26">
        <f>OR(F1014&lt;&gt;0,G1014&lt;&gt;0,H1014&lt;&gt;0,I1014&lt;&gt;0)*(F1014 + (F1014 = 0))*(G1014 + (G1014 = 0))*(H1014 + (H1014 = 0))*(I1014 + (I1014 = 0))</f>
        <v>1</v>
      </c>
      <c r="K1014" s="16"/>
      <c r="L1014" s="16"/>
      <c r="M1014" s="16"/>
    </row>
    <row r="1015" spans="1:13" x14ac:dyDescent="0.25">
      <c r="A1015" s="16"/>
      <c r="B1015" s="16"/>
      <c r="C1015" s="16"/>
      <c r="D1015" s="33"/>
      <c r="E1015" s="15" t="s">
        <v>17</v>
      </c>
      <c r="F1015" s="18">
        <v>1</v>
      </c>
      <c r="G1015" s="25">
        <v>0</v>
      </c>
      <c r="H1015" s="25">
        <v>0</v>
      </c>
      <c r="I1015" s="25">
        <v>0</v>
      </c>
      <c r="J1015" s="26">
        <f>OR(F1015&lt;&gt;0,G1015&lt;&gt;0,H1015&lt;&gt;0,I1015&lt;&gt;0)*(F1015 + (F1015 = 0))*(G1015 + (G1015 = 0))*(H1015 + (H1015 = 0))*(I1015 + (I1015 = 0))</f>
        <v>1</v>
      </c>
      <c r="K1015" s="16"/>
      <c r="L1015" s="16"/>
      <c r="M1015" s="16"/>
    </row>
    <row r="1016" spans="1:13" x14ac:dyDescent="0.25">
      <c r="A1016" s="16"/>
      <c r="B1016" s="16"/>
      <c r="C1016" s="16"/>
      <c r="D1016" s="33"/>
      <c r="E1016" s="15" t="s">
        <v>17</v>
      </c>
      <c r="F1016" s="18">
        <v>1</v>
      </c>
      <c r="G1016" s="25">
        <v>0</v>
      </c>
      <c r="H1016" s="25">
        <v>0</v>
      </c>
      <c r="I1016" s="25">
        <v>0</v>
      </c>
      <c r="J1016" s="26">
        <f>OR(F1016&lt;&gt;0,G1016&lt;&gt;0,H1016&lt;&gt;0,I1016&lt;&gt;0)*(F1016 + (F1016 = 0))*(G1016 + (G1016 = 0))*(H1016 + (H1016 = 0))*(I1016 + (I1016 = 0))</f>
        <v>1</v>
      </c>
      <c r="K1016" s="16"/>
      <c r="L1016" s="16"/>
      <c r="M1016" s="16"/>
    </row>
    <row r="1017" spans="1:13" x14ac:dyDescent="0.25">
      <c r="A1017" s="16"/>
      <c r="B1017" s="16"/>
      <c r="C1017" s="16"/>
      <c r="D1017" s="33"/>
      <c r="E1017" s="16"/>
      <c r="F1017" s="16"/>
      <c r="G1017" s="16"/>
      <c r="H1017" s="16"/>
      <c r="I1017" s="16"/>
      <c r="J1017" s="20" t="s">
        <v>466</v>
      </c>
      <c r="K1017" s="21">
        <f>SUM(J1012:J1016)*1</f>
        <v>5</v>
      </c>
      <c r="L1017" s="19"/>
      <c r="M1017" s="21">
        <f>ROUND(K1017*L1017,2)</f>
        <v>0</v>
      </c>
    </row>
    <row r="1018" spans="1:13" ht="0.95" customHeight="1" x14ac:dyDescent="0.25">
      <c r="A1018" s="22"/>
      <c r="B1018" s="22"/>
      <c r="C1018" s="22"/>
      <c r="D1018" s="34"/>
      <c r="E1018" s="22"/>
      <c r="F1018" s="22"/>
      <c r="G1018" s="22"/>
      <c r="H1018" s="22"/>
      <c r="I1018" s="22"/>
      <c r="J1018" s="22"/>
      <c r="K1018" s="22"/>
      <c r="L1018" s="22"/>
      <c r="M1018" s="22"/>
    </row>
    <row r="1019" spans="1:13" x14ac:dyDescent="0.25">
      <c r="A1019" s="14" t="s">
        <v>467</v>
      </c>
      <c r="B1019" s="15" t="s">
        <v>22</v>
      </c>
      <c r="C1019" s="15" t="s">
        <v>23</v>
      </c>
      <c r="D1019" s="23" t="s">
        <v>468</v>
      </c>
      <c r="E1019" s="16"/>
      <c r="F1019" s="16"/>
      <c r="G1019" s="16"/>
      <c r="H1019" s="16"/>
      <c r="I1019" s="16"/>
      <c r="J1019" s="16"/>
      <c r="K1019" s="17">
        <f>K1026</f>
        <v>20</v>
      </c>
      <c r="L1019" s="17">
        <f>L1026</f>
        <v>0</v>
      </c>
      <c r="M1019" s="17">
        <f>M1026</f>
        <v>0</v>
      </c>
    </row>
    <row r="1020" spans="1:13" ht="45" x14ac:dyDescent="0.25">
      <c r="A1020" s="16"/>
      <c r="B1020" s="16"/>
      <c r="C1020" s="16"/>
      <c r="D1020" s="23" t="s">
        <v>469</v>
      </c>
      <c r="E1020" s="16"/>
      <c r="F1020" s="16"/>
      <c r="G1020" s="16"/>
      <c r="H1020" s="16"/>
      <c r="I1020" s="16"/>
      <c r="J1020" s="16"/>
      <c r="K1020" s="16"/>
      <c r="L1020" s="16"/>
      <c r="M1020" s="16"/>
    </row>
    <row r="1021" spans="1:13" x14ac:dyDescent="0.25">
      <c r="A1021" s="16"/>
      <c r="B1021" s="16"/>
      <c r="C1021" s="16"/>
      <c r="D1021" s="33"/>
      <c r="E1021" s="15" t="s">
        <v>17</v>
      </c>
      <c r="F1021" s="18">
        <v>4</v>
      </c>
      <c r="G1021" s="25">
        <v>0</v>
      </c>
      <c r="H1021" s="25">
        <v>0</v>
      </c>
      <c r="I1021" s="25">
        <v>0</v>
      </c>
      <c r="J1021" s="26">
        <f>OR(F1021&lt;&gt;0,G1021&lt;&gt;0,H1021&lt;&gt;0,I1021&lt;&gt;0)*(F1021 + (F1021 = 0))*(G1021 + (G1021 = 0))*(H1021 + (H1021 = 0))*(I1021 + (I1021 = 0))</f>
        <v>4</v>
      </c>
      <c r="K1021" s="16"/>
      <c r="L1021" s="16"/>
      <c r="M1021" s="16"/>
    </row>
    <row r="1022" spans="1:13" x14ac:dyDescent="0.25">
      <c r="A1022" s="16"/>
      <c r="B1022" s="16"/>
      <c r="C1022" s="16"/>
      <c r="D1022" s="33"/>
      <c r="E1022" s="15" t="s">
        <v>17</v>
      </c>
      <c r="F1022" s="18">
        <v>4</v>
      </c>
      <c r="G1022" s="25">
        <v>0</v>
      </c>
      <c r="H1022" s="25">
        <v>0</v>
      </c>
      <c r="I1022" s="25">
        <v>0</v>
      </c>
      <c r="J1022" s="26">
        <f>OR(F1022&lt;&gt;0,G1022&lt;&gt;0,H1022&lt;&gt;0,I1022&lt;&gt;0)*(F1022 + (F1022 = 0))*(G1022 + (G1022 = 0))*(H1022 + (H1022 = 0))*(I1022 + (I1022 = 0))</f>
        <v>4</v>
      </c>
      <c r="K1022" s="16"/>
      <c r="L1022" s="16"/>
      <c r="M1022" s="16"/>
    </row>
    <row r="1023" spans="1:13" x14ac:dyDescent="0.25">
      <c r="A1023" s="16"/>
      <c r="B1023" s="16"/>
      <c r="C1023" s="16"/>
      <c r="D1023" s="33"/>
      <c r="E1023" s="15" t="s">
        <v>17</v>
      </c>
      <c r="F1023" s="18">
        <v>4</v>
      </c>
      <c r="G1023" s="25">
        <v>0</v>
      </c>
      <c r="H1023" s="25">
        <v>0</v>
      </c>
      <c r="I1023" s="25">
        <v>0</v>
      </c>
      <c r="J1023" s="26">
        <f>OR(F1023&lt;&gt;0,G1023&lt;&gt;0,H1023&lt;&gt;0,I1023&lt;&gt;0)*(F1023 + (F1023 = 0))*(G1023 + (G1023 = 0))*(H1023 + (H1023 = 0))*(I1023 + (I1023 = 0))</f>
        <v>4</v>
      </c>
      <c r="K1023" s="16"/>
      <c r="L1023" s="16"/>
      <c r="M1023" s="16"/>
    </row>
    <row r="1024" spans="1:13" x14ac:dyDescent="0.25">
      <c r="A1024" s="16"/>
      <c r="B1024" s="16"/>
      <c r="C1024" s="16"/>
      <c r="D1024" s="33"/>
      <c r="E1024" s="15" t="s">
        <v>17</v>
      </c>
      <c r="F1024" s="18">
        <v>4</v>
      </c>
      <c r="G1024" s="25">
        <v>0</v>
      </c>
      <c r="H1024" s="25">
        <v>0</v>
      </c>
      <c r="I1024" s="25">
        <v>0</v>
      </c>
      <c r="J1024" s="26">
        <f>OR(F1024&lt;&gt;0,G1024&lt;&gt;0,H1024&lt;&gt;0,I1024&lt;&gt;0)*(F1024 + (F1024 = 0))*(G1024 + (G1024 = 0))*(H1024 + (H1024 = 0))*(I1024 + (I1024 = 0))</f>
        <v>4</v>
      </c>
      <c r="K1024" s="16"/>
      <c r="L1024" s="16"/>
      <c r="M1024" s="16"/>
    </row>
    <row r="1025" spans="1:13" x14ac:dyDescent="0.25">
      <c r="A1025" s="16"/>
      <c r="B1025" s="16"/>
      <c r="C1025" s="16"/>
      <c r="D1025" s="33"/>
      <c r="E1025" s="15" t="s">
        <v>17</v>
      </c>
      <c r="F1025" s="18">
        <v>4</v>
      </c>
      <c r="G1025" s="25">
        <v>0</v>
      </c>
      <c r="H1025" s="25">
        <v>0</v>
      </c>
      <c r="I1025" s="25">
        <v>0</v>
      </c>
      <c r="J1025" s="26">
        <f>OR(F1025&lt;&gt;0,G1025&lt;&gt;0,H1025&lt;&gt;0,I1025&lt;&gt;0)*(F1025 + (F1025 = 0))*(G1025 + (G1025 = 0))*(H1025 + (H1025 = 0))*(I1025 + (I1025 = 0))</f>
        <v>4</v>
      </c>
      <c r="K1025" s="16"/>
      <c r="L1025" s="16"/>
      <c r="M1025" s="16"/>
    </row>
    <row r="1026" spans="1:13" x14ac:dyDescent="0.25">
      <c r="A1026" s="16"/>
      <c r="B1026" s="16"/>
      <c r="C1026" s="16"/>
      <c r="D1026" s="33"/>
      <c r="E1026" s="16"/>
      <c r="F1026" s="16"/>
      <c r="G1026" s="16"/>
      <c r="H1026" s="16"/>
      <c r="I1026" s="16"/>
      <c r="J1026" s="20" t="s">
        <v>470</v>
      </c>
      <c r="K1026" s="21">
        <f>SUM(J1021:J1025)*1</f>
        <v>20</v>
      </c>
      <c r="L1026" s="19"/>
      <c r="M1026" s="21">
        <f>ROUND(K1026*L1026,2)</f>
        <v>0</v>
      </c>
    </row>
    <row r="1027" spans="1:13" ht="0.95" customHeight="1" x14ac:dyDescent="0.25">
      <c r="A1027" s="22"/>
      <c r="B1027" s="22"/>
      <c r="C1027" s="22"/>
      <c r="D1027" s="34"/>
      <c r="E1027" s="22"/>
      <c r="F1027" s="22"/>
      <c r="G1027" s="22"/>
      <c r="H1027" s="22"/>
      <c r="I1027" s="22"/>
      <c r="J1027" s="22"/>
      <c r="K1027" s="22"/>
      <c r="L1027" s="22"/>
      <c r="M1027" s="22"/>
    </row>
    <row r="1028" spans="1:13" ht="22.5" x14ac:dyDescent="0.25">
      <c r="A1028" s="14" t="s">
        <v>471</v>
      </c>
      <c r="B1028" s="15" t="s">
        <v>22</v>
      </c>
      <c r="C1028" s="15" t="s">
        <v>23</v>
      </c>
      <c r="D1028" s="23" t="s">
        <v>472</v>
      </c>
      <c r="E1028" s="16"/>
      <c r="F1028" s="16"/>
      <c r="G1028" s="16"/>
      <c r="H1028" s="16"/>
      <c r="I1028" s="16"/>
      <c r="J1028" s="16"/>
      <c r="K1028" s="17">
        <f>K1035</f>
        <v>10</v>
      </c>
      <c r="L1028" s="17">
        <f>L1035</f>
        <v>0</v>
      </c>
      <c r="M1028" s="17">
        <f>M1035</f>
        <v>0</v>
      </c>
    </row>
    <row r="1029" spans="1:13" ht="101.25" x14ac:dyDescent="0.25">
      <c r="A1029" s="16"/>
      <c r="B1029" s="16"/>
      <c r="C1029" s="16"/>
      <c r="D1029" s="23" t="s">
        <v>473</v>
      </c>
      <c r="E1029" s="16"/>
      <c r="F1029" s="16"/>
      <c r="G1029" s="16"/>
      <c r="H1029" s="16"/>
      <c r="I1029" s="16"/>
      <c r="J1029" s="16"/>
      <c r="K1029" s="16"/>
      <c r="L1029" s="16"/>
      <c r="M1029" s="16"/>
    </row>
    <row r="1030" spans="1:13" x14ac:dyDescent="0.25">
      <c r="A1030" s="16"/>
      <c r="B1030" s="16"/>
      <c r="C1030" s="16"/>
      <c r="D1030" s="33"/>
      <c r="E1030" s="15" t="s">
        <v>17</v>
      </c>
      <c r="F1030" s="18">
        <v>2</v>
      </c>
      <c r="G1030" s="25">
        <v>0</v>
      </c>
      <c r="H1030" s="25">
        <v>0</v>
      </c>
      <c r="I1030" s="25">
        <v>0</v>
      </c>
      <c r="J1030" s="26">
        <f>OR(F1030&lt;&gt;0,G1030&lt;&gt;0,H1030&lt;&gt;0,I1030&lt;&gt;0)*(F1030 + (F1030 = 0))*(G1030 + (G1030 = 0))*(H1030 + (H1030 = 0))*(I1030 + (I1030 = 0))</f>
        <v>2</v>
      </c>
      <c r="K1030" s="16"/>
      <c r="L1030" s="16"/>
      <c r="M1030" s="16"/>
    </row>
    <row r="1031" spans="1:13" x14ac:dyDescent="0.25">
      <c r="A1031" s="16"/>
      <c r="B1031" s="16"/>
      <c r="C1031" s="16"/>
      <c r="D1031" s="33"/>
      <c r="E1031" s="15" t="s">
        <v>17</v>
      </c>
      <c r="F1031" s="18">
        <v>2</v>
      </c>
      <c r="G1031" s="25">
        <v>0</v>
      </c>
      <c r="H1031" s="25">
        <v>0</v>
      </c>
      <c r="I1031" s="25">
        <v>0</v>
      </c>
      <c r="J1031" s="26">
        <f>OR(F1031&lt;&gt;0,G1031&lt;&gt;0,H1031&lt;&gt;0,I1031&lt;&gt;0)*(F1031 + (F1031 = 0))*(G1031 + (G1031 = 0))*(H1031 + (H1031 = 0))*(I1031 + (I1031 = 0))</f>
        <v>2</v>
      </c>
      <c r="K1031" s="16"/>
      <c r="L1031" s="16"/>
      <c r="M1031" s="16"/>
    </row>
    <row r="1032" spans="1:13" x14ac:dyDescent="0.25">
      <c r="A1032" s="16"/>
      <c r="B1032" s="16"/>
      <c r="C1032" s="16"/>
      <c r="D1032" s="33"/>
      <c r="E1032" s="15" t="s">
        <v>17</v>
      </c>
      <c r="F1032" s="18">
        <v>2</v>
      </c>
      <c r="G1032" s="25">
        <v>0</v>
      </c>
      <c r="H1032" s="25">
        <v>0</v>
      </c>
      <c r="I1032" s="25">
        <v>0</v>
      </c>
      <c r="J1032" s="26">
        <f>OR(F1032&lt;&gt;0,G1032&lt;&gt;0,H1032&lt;&gt;0,I1032&lt;&gt;0)*(F1032 + (F1032 = 0))*(G1032 + (G1032 = 0))*(H1032 + (H1032 = 0))*(I1032 + (I1032 = 0))</f>
        <v>2</v>
      </c>
      <c r="K1032" s="16"/>
      <c r="L1032" s="16"/>
      <c r="M1032" s="16"/>
    </row>
    <row r="1033" spans="1:13" x14ac:dyDescent="0.25">
      <c r="A1033" s="16"/>
      <c r="B1033" s="16"/>
      <c r="C1033" s="16"/>
      <c r="D1033" s="33"/>
      <c r="E1033" s="15" t="s">
        <v>17</v>
      </c>
      <c r="F1033" s="18">
        <v>2</v>
      </c>
      <c r="G1033" s="25">
        <v>0</v>
      </c>
      <c r="H1033" s="25">
        <v>0</v>
      </c>
      <c r="I1033" s="25">
        <v>0</v>
      </c>
      <c r="J1033" s="26">
        <f>OR(F1033&lt;&gt;0,G1033&lt;&gt;0,H1033&lt;&gt;0,I1033&lt;&gt;0)*(F1033 + (F1033 = 0))*(G1033 + (G1033 = 0))*(H1033 + (H1033 = 0))*(I1033 + (I1033 = 0))</f>
        <v>2</v>
      </c>
      <c r="K1033" s="16"/>
      <c r="L1033" s="16"/>
      <c r="M1033" s="16"/>
    </row>
    <row r="1034" spans="1:13" x14ac:dyDescent="0.25">
      <c r="A1034" s="16"/>
      <c r="B1034" s="16"/>
      <c r="C1034" s="16"/>
      <c r="D1034" s="33"/>
      <c r="E1034" s="15" t="s">
        <v>17</v>
      </c>
      <c r="F1034" s="18">
        <v>2</v>
      </c>
      <c r="G1034" s="25">
        <v>0</v>
      </c>
      <c r="H1034" s="25">
        <v>0</v>
      </c>
      <c r="I1034" s="25">
        <v>0</v>
      </c>
      <c r="J1034" s="26">
        <f>OR(F1034&lt;&gt;0,G1034&lt;&gt;0,H1034&lt;&gt;0,I1034&lt;&gt;0)*(F1034 + (F1034 = 0))*(G1034 + (G1034 = 0))*(H1034 + (H1034 = 0))*(I1034 + (I1034 = 0))</f>
        <v>2</v>
      </c>
      <c r="K1034" s="16"/>
      <c r="L1034" s="16"/>
      <c r="M1034" s="16"/>
    </row>
    <row r="1035" spans="1:13" x14ac:dyDescent="0.25">
      <c r="A1035" s="16"/>
      <c r="B1035" s="16"/>
      <c r="C1035" s="16"/>
      <c r="D1035" s="33"/>
      <c r="E1035" s="16"/>
      <c r="F1035" s="16"/>
      <c r="G1035" s="16"/>
      <c r="H1035" s="16"/>
      <c r="I1035" s="16"/>
      <c r="J1035" s="20" t="s">
        <v>474</v>
      </c>
      <c r="K1035" s="21">
        <f>SUM(J1030:J1034)*1</f>
        <v>10</v>
      </c>
      <c r="L1035" s="19"/>
      <c r="M1035" s="21">
        <f>ROUND(K1035*L1035,2)</f>
        <v>0</v>
      </c>
    </row>
    <row r="1036" spans="1:13" ht="0.95" customHeight="1" x14ac:dyDescent="0.25">
      <c r="A1036" s="22"/>
      <c r="B1036" s="22"/>
      <c r="C1036" s="22"/>
      <c r="D1036" s="34"/>
      <c r="E1036" s="22"/>
      <c r="F1036" s="22"/>
      <c r="G1036" s="22"/>
      <c r="H1036" s="22"/>
      <c r="I1036" s="22"/>
      <c r="J1036" s="22"/>
      <c r="K1036" s="22"/>
      <c r="L1036" s="22"/>
      <c r="M1036" s="22"/>
    </row>
    <row r="1037" spans="1:13" x14ac:dyDescent="0.25">
      <c r="A1037" s="14" t="s">
        <v>475</v>
      </c>
      <c r="B1037" s="15" t="s">
        <v>22</v>
      </c>
      <c r="C1037" s="15" t="s">
        <v>23</v>
      </c>
      <c r="D1037" s="23" t="s">
        <v>476</v>
      </c>
      <c r="E1037" s="16"/>
      <c r="F1037" s="16"/>
      <c r="G1037" s="16"/>
      <c r="H1037" s="16"/>
      <c r="I1037" s="16"/>
      <c r="J1037" s="16"/>
      <c r="K1037" s="17">
        <f>K1044</f>
        <v>30</v>
      </c>
      <c r="L1037" s="17">
        <f>L1044</f>
        <v>0</v>
      </c>
      <c r="M1037" s="17">
        <f>M1044</f>
        <v>0</v>
      </c>
    </row>
    <row r="1038" spans="1:13" ht="67.5" x14ac:dyDescent="0.25">
      <c r="A1038" s="16"/>
      <c r="B1038" s="16"/>
      <c r="C1038" s="16"/>
      <c r="D1038" s="23" t="s">
        <v>477</v>
      </c>
      <c r="E1038" s="16"/>
      <c r="F1038" s="16"/>
      <c r="G1038" s="16"/>
      <c r="H1038" s="16"/>
      <c r="I1038" s="16"/>
      <c r="J1038" s="16"/>
      <c r="K1038" s="16"/>
      <c r="L1038" s="16"/>
      <c r="M1038" s="16"/>
    </row>
    <row r="1039" spans="1:13" x14ac:dyDescent="0.25">
      <c r="A1039" s="16"/>
      <c r="B1039" s="16"/>
      <c r="C1039" s="16"/>
      <c r="D1039" s="33"/>
      <c r="E1039" s="15" t="s">
        <v>17</v>
      </c>
      <c r="F1039" s="18">
        <v>6</v>
      </c>
      <c r="G1039" s="25">
        <v>0</v>
      </c>
      <c r="H1039" s="25">
        <v>0</v>
      </c>
      <c r="I1039" s="25">
        <v>0</v>
      </c>
      <c r="J1039" s="26">
        <f>OR(F1039&lt;&gt;0,G1039&lt;&gt;0,H1039&lt;&gt;0,I1039&lt;&gt;0)*(F1039 + (F1039 = 0))*(G1039 + (G1039 = 0))*(H1039 + (H1039 = 0))*(I1039 + (I1039 = 0))</f>
        <v>6</v>
      </c>
      <c r="K1039" s="16"/>
      <c r="L1039" s="16"/>
      <c r="M1039" s="16"/>
    </row>
    <row r="1040" spans="1:13" x14ac:dyDescent="0.25">
      <c r="A1040" s="16"/>
      <c r="B1040" s="16"/>
      <c r="C1040" s="16"/>
      <c r="D1040" s="33"/>
      <c r="E1040" s="15" t="s">
        <v>17</v>
      </c>
      <c r="F1040" s="18">
        <v>6</v>
      </c>
      <c r="G1040" s="25">
        <v>0</v>
      </c>
      <c r="H1040" s="25">
        <v>0</v>
      </c>
      <c r="I1040" s="25">
        <v>0</v>
      </c>
      <c r="J1040" s="26">
        <f>OR(F1040&lt;&gt;0,G1040&lt;&gt;0,H1040&lt;&gt;0,I1040&lt;&gt;0)*(F1040 + (F1040 = 0))*(G1040 + (G1040 = 0))*(H1040 + (H1040 = 0))*(I1040 + (I1040 = 0))</f>
        <v>6</v>
      </c>
      <c r="K1040" s="16"/>
      <c r="L1040" s="16"/>
      <c r="M1040" s="16"/>
    </row>
    <row r="1041" spans="1:13" x14ac:dyDescent="0.25">
      <c r="A1041" s="16"/>
      <c r="B1041" s="16"/>
      <c r="C1041" s="16"/>
      <c r="D1041" s="33"/>
      <c r="E1041" s="15" t="s">
        <v>17</v>
      </c>
      <c r="F1041" s="18">
        <v>6</v>
      </c>
      <c r="G1041" s="25">
        <v>0</v>
      </c>
      <c r="H1041" s="25">
        <v>0</v>
      </c>
      <c r="I1041" s="25">
        <v>0</v>
      </c>
      <c r="J1041" s="26">
        <f>OR(F1041&lt;&gt;0,G1041&lt;&gt;0,H1041&lt;&gt;0,I1041&lt;&gt;0)*(F1041 + (F1041 = 0))*(G1041 + (G1041 = 0))*(H1041 + (H1041 = 0))*(I1041 + (I1041 = 0))</f>
        <v>6</v>
      </c>
      <c r="K1041" s="16"/>
      <c r="L1041" s="16"/>
      <c r="M1041" s="16"/>
    </row>
    <row r="1042" spans="1:13" x14ac:dyDescent="0.25">
      <c r="A1042" s="16"/>
      <c r="B1042" s="16"/>
      <c r="C1042" s="16"/>
      <c r="D1042" s="33"/>
      <c r="E1042" s="15" t="s">
        <v>17</v>
      </c>
      <c r="F1042" s="18">
        <v>6</v>
      </c>
      <c r="G1042" s="25">
        <v>0</v>
      </c>
      <c r="H1042" s="25">
        <v>0</v>
      </c>
      <c r="I1042" s="25">
        <v>0</v>
      </c>
      <c r="J1042" s="26">
        <f>OR(F1042&lt;&gt;0,G1042&lt;&gt;0,H1042&lt;&gt;0,I1042&lt;&gt;0)*(F1042 + (F1042 = 0))*(G1042 + (G1042 = 0))*(H1042 + (H1042 = 0))*(I1042 + (I1042 = 0))</f>
        <v>6</v>
      </c>
      <c r="K1042" s="16"/>
      <c r="L1042" s="16"/>
      <c r="M1042" s="16"/>
    </row>
    <row r="1043" spans="1:13" x14ac:dyDescent="0.25">
      <c r="A1043" s="16"/>
      <c r="B1043" s="16"/>
      <c r="C1043" s="16"/>
      <c r="D1043" s="33"/>
      <c r="E1043" s="15" t="s">
        <v>17</v>
      </c>
      <c r="F1043" s="18">
        <v>6</v>
      </c>
      <c r="G1043" s="25">
        <v>0</v>
      </c>
      <c r="H1043" s="25">
        <v>0</v>
      </c>
      <c r="I1043" s="25">
        <v>0</v>
      </c>
      <c r="J1043" s="26">
        <f>OR(F1043&lt;&gt;0,G1043&lt;&gt;0,H1043&lt;&gt;0,I1043&lt;&gt;0)*(F1043 + (F1043 = 0))*(G1043 + (G1043 = 0))*(H1043 + (H1043 = 0))*(I1043 + (I1043 = 0))</f>
        <v>6</v>
      </c>
      <c r="K1043" s="16"/>
      <c r="L1043" s="16"/>
      <c r="M1043" s="16"/>
    </row>
    <row r="1044" spans="1:13" x14ac:dyDescent="0.25">
      <c r="A1044" s="16"/>
      <c r="B1044" s="16"/>
      <c r="C1044" s="16"/>
      <c r="D1044" s="33"/>
      <c r="E1044" s="16"/>
      <c r="F1044" s="16"/>
      <c r="G1044" s="16"/>
      <c r="H1044" s="16"/>
      <c r="I1044" s="16"/>
      <c r="J1044" s="20" t="s">
        <v>478</v>
      </c>
      <c r="K1044" s="21">
        <f>SUM(J1039:J1043)*1</f>
        <v>30</v>
      </c>
      <c r="L1044" s="19"/>
      <c r="M1044" s="21">
        <f>ROUND(K1044*L1044,2)</f>
        <v>0</v>
      </c>
    </row>
    <row r="1045" spans="1:13" ht="0.95" customHeight="1" x14ac:dyDescent="0.25">
      <c r="A1045" s="22"/>
      <c r="B1045" s="22"/>
      <c r="C1045" s="22"/>
      <c r="D1045" s="34"/>
      <c r="E1045" s="22"/>
      <c r="F1045" s="22"/>
      <c r="G1045" s="22"/>
      <c r="H1045" s="22"/>
      <c r="I1045" s="22"/>
      <c r="J1045" s="22"/>
      <c r="K1045" s="22"/>
      <c r="L1045" s="22"/>
      <c r="M1045" s="22"/>
    </row>
    <row r="1046" spans="1:13" x14ac:dyDescent="0.25">
      <c r="A1046" s="14" t="s">
        <v>479</v>
      </c>
      <c r="B1046" s="15" t="s">
        <v>22</v>
      </c>
      <c r="C1046" s="15" t="s">
        <v>23</v>
      </c>
      <c r="D1046" s="23" t="s">
        <v>480</v>
      </c>
      <c r="E1046" s="16"/>
      <c r="F1046" s="16"/>
      <c r="G1046" s="16"/>
      <c r="H1046" s="16"/>
      <c r="I1046" s="16"/>
      <c r="J1046" s="16"/>
      <c r="K1046" s="17">
        <f>K1053</f>
        <v>5</v>
      </c>
      <c r="L1046" s="17">
        <f>L1053</f>
        <v>0</v>
      </c>
      <c r="M1046" s="17">
        <f>M1053</f>
        <v>0</v>
      </c>
    </row>
    <row r="1047" spans="1:13" ht="101.25" x14ac:dyDescent="0.25">
      <c r="A1047" s="16"/>
      <c r="B1047" s="16"/>
      <c r="C1047" s="16"/>
      <c r="D1047" s="23" t="s">
        <v>481</v>
      </c>
      <c r="E1047" s="16"/>
      <c r="F1047" s="16"/>
      <c r="G1047" s="16"/>
      <c r="H1047" s="16"/>
      <c r="I1047" s="16"/>
      <c r="J1047" s="16"/>
      <c r="K1047" s="16"/>
      <c r="L1047" s="16"/>
      <c r="M1047" s="16"/>
    </row>
    <row r="1048" spans="1:13" x14ac:dyDescent="0.25">
      <c r="A1048" s="16"/>
      <c r="B1048" s="16"/>
      <c r="C1048" s="16"/>
      <c r="D1048" s="33"/>
      <c r="E1048" s="15" t="s">
        <v>17</v>
      </c>
      <c r="F1048" s="18">
        <v>1</v>
      </c>
      <c r="G1048" s="25">
        <v>0</v>
      </c>
      <c r="H1048" s="25">
        <v>0</v>
      </c>
      <c r="I1048" s="25">
        <v>0</v>
      </c>
      <c r="J1048" s="26">
        <f>OR(F1048&lt;&gt;0,G1048&lt;&gt;0,H1048&lt;&gt;0,I1048&lt;&gt;0)*(F1048 + (F1048 = 0))*(G1048 + (G1048 = 0))*(H1048 + (H1048 = 0))*(I1048 + (I1048 = 0))</f>
        <v>1</v>
      </c>
      <c r="K1048" s="16"/>
      <c r="L1048" s="16"/>
      <c r="M1048" s="16"/>
    </row>
    <row r="1049" spans="1:13" x14ac:dyDescent="0.25">
      <c r="A1049" s="16"/>
      <c r="B1049" s="16"/>
      <c r="C1049" s="16"/>
      <c r="D1049" s="33"/>
      <c r="E1049" s="15" t="s">
        <v>17</v>
      </c>
      <c r="F1049" s="18">
        <v>1</v>
      </c>
      <c r="G1049" s="25">
        <v>0</v>
      </c>
      <c r="H1049" s="25">
        <v>0</v>
      </c>
      <c r="I1049" s="25">
        <v>0</v>
      </c>
      <c r="J1049" s="26">
        <f>OR(F1049&lt;&gt;0,G1049&lt;&gt;0,H1049&lt;&gt;0,I1049&lt;&gt;0)*(F1049 + (F1049 = 0))*(G1049 + (G1049 = 0))*(H1049 + (H1049 = 0))*(I1049 + (I1049 = 0))</f>
        <v>1</v>
      </c>
      <c r="K1049" s="16"/>
      <c r="L1049" s="16"/>
      <c r="M1049" s="16"/>
    </row>
    <row r="1050" spans="1:13" x14ac:dyDescent="0.25">
      <c r="A1050" s="16"/>
      <c r="B1050" s="16"/>
      <c r="C1050" s="16"/>
      <c r="D1050" s="33"/>
      <c r="E1050" s="15" t="s">
        <v>17</v>
      </c>
      <c r="F1050" s="18">
        <v>1</v>
      </c>
      <c r="G1050" s="25">
        <v>0</v>
      </c>
      <c r="H1050" s="25">
        <v>0</v>
      </c>
      <c r="I1050" s="25">
        <v>0</v>
      </c>
      <c r="J1050" s="26">
        <f>OR(F1050&lt;&gt;0,G1050&lt;&gt;0,H1050&lt;&gt;0,I1050&lt;&gt;0)*(F1050 + (F1050 = 0))*(G1050 + (G1050 = 0))*(H1050 + (H1050 = 0))*(I1050 + (I1050 = 0))</f>
        <v>1</v>
      </c>
      <c r="K1050" s="16"/>
      <c r="L1050" s="16"/>
      <c r="M1050" s="16"/>
    </row>
    <row r="1051" spans="1:13" x14ac:dyDescent="0.25">
      <c r="A1051" s="16"/>
      <c r="B1051" s="16"/>
      <c r="C1051" s="16"/>
      <c r="D1051" s="33"/>
      <c r="E1051" s="15" t="s">
        <v>17</v>
      </c>
      <c r="F1051" s="18">
        <v>1</v>
      </c>
      <c r="G1051" s="25">
        <v>0</v>
      </c>
      <c r="H1051" s="25">
        <v>0</v>
      </c>
      <c r="I1051" s="25">
        <v>0</v>
      </c>
      <c r="J1051" s="26">
        <f>OR(F1051&lt;&gt;0,G1051&lt;&gt;0,H1051&lt;&gt;0,I1051&lt;&gt;0)*(F1051 + (F1051 = 0))*(G1051 + (G1051 = 0))*(H1051 + (H1051 = 0))*(I1051 + (I1051 = 0))</f>
        <v>1</v>
      </c>
      <c r="K1051" s="16"/>
      <c r="L1051" s="16"/>
      <c r="M1051" s="16"/>
    </row>
    <row r="1052" spans="1:13" x14ac:dyDescent="0.25">
      <c r="A1052" s="16"/>
      <c r="B1052" s="16"/>
      <c r="C1052" s="16"/>
      <c r="D1052" s="33"/>
      <c r="E1052" s="15" t="s">
        <v>17</v>
      </c>
      <c r="F1052" s="18">
        <v>1</v>
      </c>
      <c r="G1052" s="25">
        <v>0</v>
      </c>
      <c r="H1052" s="25">
        <v>0</v>
      </c>
      <c r="I1052" s="25">
        <v>0</v>
      </c>
      <c r="J1052" s="26">
        <f>OR(F1052&lt;&gt;0,G1052&lt;&gt;0,H1052&lt;&gt;0,I1052&lt;&gt;0)*(F1052 + (F1052 = 0))*(G1052 + (G1052 = 0))*(H1052 + (H1052 = 0))*(I1052 + (I1052 = 0))</f>
        <v>1</v>
      </c>
      <c r="K1052" s="16"/>
      <c r="L1052" s="16"/>
      <c r="M1052" s="16"/>
    </row>
    <row r="1053" spans="1:13" x14ac:dyDescent="0.25">
      <c r="A1053" s="16"/>
      <c r="B1053" s="16"/>
      <c r="C1053" s="16"/>
      <c r="D1053" s="33"/>
      <c r="E1053" s="16"/>
      <c r="F1053" s="16"/>
      <c r="G1053" s="16"/>
      <c r="H1053" s="16"/>
      <c r="I1053" s="16"/>
      <c r="J1053" s="20" t="s">
        <v>482</v>
      </c>
      <c r="K1053" s="21">
        <f>SUM(J1048:J1052)*1</f>
        <v>5</v>
      </c>
      <c r="L1053" s="19"/>
      <c r="M1053" s="21">
        <f>ROUND(K1053*L1053,2)</f>
        <v>0</v>
      </c>
    </row>
    <row r="1054" spans="1:13" ht="0.95" customHeight="1" x14ac:dyDescent="0.25">
      <c r="A1054" s="22"/>
      <c r="B1054" s="22"/>
      <c r="C1054" s="22"/>
      <c r="D1054" s="34"/>
      <c r="E1054" s="22"/>
      <c r="F1054" s="22"/>
      <c r="G1054" s="22"/>
      <c r="H1054" s="22"/>
      <c r="I1054" s="22"/>
      <c r="J1054" s="22"/>
      <c r="K1054" s="22"/>
      <c r="L1054" s="22"/>
      <c r="M1054" s="22"/>
    </row>
    <row r="1055" spans="1:13" x14ac:dyDescent="0.25">
      <c r="A1055" s="14" t="s">
        <v>483</v>
      </c>
      <c r="B1055" s="15" t="s">
        <v>22</v>
      </c>
      <c r="C1055" s="15" t="s">
        <v>23</v>
      </c>
      <c r="D1055" s="23" t="s">
        <v>484</v>
      </c>
      <c r="E1055" s="16"/>
      <c r="F1055" s="16"/>
      <c r="G1055" s="16"/>
      <c r="H1055" s="16"/>
      <c r="I1055" s="16"/>
      <c r="J1055" s="16"/>
      <c r="K1055" s="17">
        <f>K1062</f>
        <v>5</v>
      </c>
      <c r="L1055" s="17">
        <f>L1062</f>
        <v>0</v>
      </c>
      <c r="M1055" s="17">
        <f>M1062</f>
        <v>0</v>
      </c>
    </row>
    <row r="1056" spans="1:13" ht="112.5" x14ac:dyDescent="0.25">
      <c r="A1056" s="16"/>
      <c r="B1056" s="16"/>
      <c r="C1056" s="16"/>
      <c r="D1056" s="23" t="s">
        <v>485</v>
      </c>
      <c r="E1056" s="16"/>
      <c r="F1056" s="16"/>
      <c r="G1056" s="16"/>
      <c r="H1056" s="16"/>
      <c r="I1056" s="16"/>
      <c r="J1056" s="16"/>
      <c r="K1056" s="16"/>
      <c r="L1056" s="16"/>
      <c r="M1056" s="16"/>
    </row>
    <row r="1057" spans="1:13" x14ac:dyDescent="0.25">
      <c r="A1057" s="16"/>
      <c r="B1057" s="16"/>
      <c r="C1057" s="16"/>
      <c r="D1057" s="33"/>
      <c r="E1057" s="15" t="s">
        <v>17</v>
      </c>
      <c r="F1057" s="18">
        <v>1</v>
      </c>
      <c r="G1057" s="25">
        <v>0</v>
      </c>
      <c r="H1057" s="25">
        <v>0</v>
      </c>
      <c r="I1057" s="25">
        <v>0</v>
      </c>
      <c r="J1057" s="26">
        <f>OR(F1057&lt;&gt;0,G1057&lt;&gt;0,H1057&lt;&gt;0,I1057&lt;&gt;0)*(F1057 + (F1057 = 0))*(G1057 + (G1057 = 0))*(H1057 + (H1057 = 0))*(I1057 + (I1057 = 0))</f>
        <v>1</v>
      </c>
      <c r="K1057" s="16"/>
      <c r="L1057" s="16"/>
      <c r="M1057" s="16"/>
    </row>
    <row r="1058" spans="1:13" x14ac:dyDescent="0.25">
      <c r="A1058" s="16"/>
      <c r="B1058" s="16"/>
      <c r="C1058" s="16"/>
      <c r="D1058" s="33"/>
      <c r="E1058" s="15" t="s">
        <v>17</v>
      </c>
      <c r="F1058" s="18">
        <v>1</v>
      </c>
      <c r="G1058" s="25">
        <v>0</v>
      </c>
      <c r="H1058" s="25">
        <v>0</v>
      </c>
      <c r="I1058" s="25">
        <v>0</v>
      </c>
      <c r="J1058" s="26">
        <f>OR(F1058&lt;&gt;0,G1058&lt;&gt;0,H1058&lt;&gt;0,I1058&lt;&gt;0)*(F1058 + (F1058 = 0))*(G1058 + (G1058 = 0))*(H1058 + (H1058 = 0))*(I1058 + (I1058 = 0))</f>
        <v>1</v>
      </c>
      <c r="K1058" s="16"/>
      <c r="L1058" s="16"/>
      <c r="M1058" s="16"/>
    </row>
    <row r="1059" spans="1:13" x14ac:dyDescent="0.25">
      <c r="A1059" s="16"/>
      <c r="B1059" s="16"/>
      <c r="C1059" s="16"/>
      <c r="D1059" s="33"/>
      <c r="E1059" s="15" t="s">
        <v>17</v>
      </c>
      <c r="F1059" s="18">
        <v>1</v>
      </c>
      <c r="G1059" s="25">
        <v>0</v>
      </c>
      <c r="H1059" s="25">
        <v>0</v>
      </c>
      <c r="I1059" s="25">
        <v>0</v>
      </c>
      <c r="J1059" s="26">
        <f>OR(F1059&lt;&gt;0,G1059&lt;&gt;0,H1059&lt;&gt;0,I1059&lt;&gt;0)*(F1059 + (F1059 = 0))*(G1059 + (G1059 = 0))*(H1059 + (H1059 = 0))*(I1059 + (I1059 = 0))</f>
        <v>1</v>
      </c>
      <c r="K1059" s="16"/>
      <c r="L1059" s="16"/>
      <c r="M1059" s="16"/>
    </row>
    <row r="1060" spans="1:13" x14ac:dyDescent="0.25">
      <c r="A1060" s="16"/>
      <c r="B1060" s="16"/>
      <c r="C1060" s="16"/>
      <c r="D1060" s="33"/>
      <c r="E1060" s="15" t="s">
        <v>17</v>
      </c>
      <c r="F1060" s="18">
        <v>1</v>
      </c>
      <c r="G1060" s="25">
        <v>0</v>
      </c>
      <c r="H1060" s="25">
        <v>0</v>
      </c>
      <c r="I1060" s="25">
        <v>0</v>
      </c>
      <c r="J1060" s="26">
        <f>OR(F1060&lt;&gt;0,G1060&lt;&gt;0,H1060&lt;&gt;0,I1060&lt;&gt;0)*(F1060 + (F1060 = 0))*(G1060 + (G1060 = 0))*(H1060 + (H1060 = 0))*(I1060 + (I1060 = 0))</f>
        <v>1</v>
      </c>
      <c r="K1060" s="16"/>
      <c r="L1060" s="16"/>
      <c r="M1060" s="16"/>
    </row>
    <row r="1061" spans="1:13" x14ac:dyDescent="0.25">
      <c r="A1061" s="16"/>
      <c r="B1061" s="16"/>
      <c r="C1061" s="16"/>
      <c r="D1061" s="33"/>
      <c r="E1061" s="15" t="s">
        <v>17</v>
      </c>
      <c r="F1061" s="18">
        <v>1</v>
      </c>
      <c r="G1061" s="25">
        <v>0</v>
      </c>
      <c r="H1061" s="25">
        <v>0</v>
      </c>
      <c r="I1061" s="25">
        <v>0</v>
      </c>
      <c r="J1061" s="26">
        <f>OR(F1061&lt;&gt;0,G1061&lt;&gt;0,H1061&lt;&gt;0,I1061&lt;&gt;0)*(F1061 + (F1061 = 0))*(G1061 + (G1061 = 0))*(H1061 + (H1061 = 0))*(I1061 + (I1061 = 0))</f>
        <v>1</v>
      </c>
      <c r="K1061" s="16"/>
      <c r="L1061" s="16"/>
      <c r="M1061" s="16"/>
    </row>
    <row r="1062" spans="1:13" x14ac:dyDescent="0.25">
      <c r="A1062" s="16"/>
      <c r="B1062" s="16"/>
      <c r="C1062" s="16"/>
      <c r="D1062" s="33"/>
      <c r="E1062" s="16"/>
      <c r="F1062" s="16"/>
      <c r="G1062" s="16"/>
      <c r="H1062" s="16"/>
      <c r="I1062" s="16"/>
      <c r="J1062" s="20" t="s">
        <v>486</v>
      </c>
      <c r="K1062" s="21">
        <f>SUM(J1057:J1061)*1</f>
        <v>5</v>
      </c>
      <c r="L1062" s="19"/>
      <c r="M1062" s="21">
        <f>ROUND(K1062*L1062,2)</f>
        <v>0</v>
      </c>
    </row>
    <row r="1063" spans="1:13" ht="0.95" customHeight="1" x14ac:dyDescent="0.25">
      <c r="A1063" s="22"/>
      <c r="B1063" s="22"/>
      <c r="C1063" s="22"/>
      <c r="D1063" s="34"/>
      <c r="E1063" s="22"/>
      <c r="F1063" s="22"/>
      <c r="G1063" s="22"/>
      <c r="H1063" s="22"/>
      <c r="I1063" s="22"/>
      <c r="J1063" s="22"/>
      <c r="K1063" s="22"/>
      <c r="L1063" s="22"/>
      <c r="M1063" s="22"/>
    </row>
    <row r="1064" spans="1:13" x14ac:dyDescent="0.25">
      <c r="A1064" s="14" t="s">
        <v>487</v>
      </c>
      <c r="B1064" s="15" t="s">
        <v>22</v>
      </c>
      <c r="C1064" s="15" t="s">
        <v>23</v>
      </c>
      <c r="D1064" s="23" t="s">
        <v>488</v>
      </c>
      <c r="E1064" s="16"/>
      <c r="F1064" s="16"/>
      <c r="G1064" s="16"/>
      <c r="H1064" s="16"/>
      <c r="I1064" s="16"/>
      <c r="J1064" s="16"/>
      <c r="K1064" s="17">
        <f>K1071</f>
        <v>1000</v>
      </c>
      <c r="L1064" s="17">
        <f>L1071</f>
        <v>0</v>
      </c>
      <c r="M1064" s="17">
        <f>M1071</f>
        <v>0</v>
      </c>
    </row>
    <row r="1065" spans="1:13" ht="33.75" x14ac:dyDescent="0.25">
      <c r="A1065" s="16"/>
      <c r="B1065" s="16"/>
      <c r="C1065" s="16"/>
      <c r="D1065" s="23" t="s">
        <v>489</v>
      </c>
      <c r="E1065" s="16"/>
      <c r="F1065" s="16"/>
      <c r="G1065" s="16"/>
      <c r="H1065" s="16"/>
      <c r="I1065" s="16"/>
      <c r="J1065" s="16"/>
      <c r="K1065" s="16"/>
      <c r="L1065" s="16"/>
      <c r="M1065" s="16"/>
    </row>
    <row r="1066" spans="1:13" x14ac:dyDescent="0.25">
      <c r="A1066" s="16"/>
      <c r="B1066" s="16"/>
      <c r="C1066" s="16"/>
      <c r="D1066" s="33"/>
      <c r="E1066" s="15" t="s">
        <v>17</v>
      </c>
      <c r="F1066" s="18">
        <v>200</v>
      </c>
      <c r="G1066" s="25">
        <v>0</v>
      </c>
      <c r="H1066" s="25">
        <v>0</v>
      </c>
      <c r="I1066" s="25">
        <v>0</v>
      </c>
      <c r="J1066" s="26">
        <f>OR(F1066&lt;&gt;0,G1066&lt;&gt;0,H1066&lt;&gt;0,I1066&lt;&gt;0)*(F1066 + (F1066 = 0))*(G1066 + (G1066 = 0))*(H1066 + (H1066 = 0))*(I1066 + (I1066 = 0))</f>
        <v>200</v>
      </c>
      <c r="K1066" s="16"/>
      <c r="L1066" s="16"/>
      <c r="M1066" s="16"/>
    </row>
    <row r="1067" spans="1:13" x14ac:dyDescent="0.25">
      <c r="A1067" s="16"/>
      <c r="B1067" s="16"/>
      <c r="C1067" s="16"/>
      <c r="D1067" s="33"/>
      <c r="E1067" s="15" t="s">
        <v>17</v>
      </c>
      <c r="F1067" s="18">
        <v>200</v>
      </c>
      <c r="G1067" s="25">
        <v>0</v>
      </c>
      <c r="H1067" s="25">
        <v>0</v>
      </c>
      <c r="I1067" s="25">
        <v>0</v>
      </c>
      <c r="J1067" s="26">
        <f>OR(F1067&lt;&gt;0,G1067&lt;&gt;0,H1067&lt;&gt;0,I1067&lt;&gt;0)*(F1067 + (F1067 = 0))*(G1067 + (G1067 = 0))*(H1067 + (H1067 = 0))*(I1067 + (I1067 = 0))</f>
        <v>200</v>
      </c>
      <c r="K1067" s="16"/>
      <c r="L1067" s="16"/>
      <c r="M1067" s="16"/>
    </row>
    <row r="1068" spans="1:13" x14ac:dyDescent="0.25">
      <c r="A1068" s="16"/>
      <c r="B1068" s="16"/>
      <c r="C1068" s="16"/>
      <c r="D1068" s="33"/>
      <c r="E1068" s="15" t="s">
        <v>17</v>
      </c>
      <c r="F1068" s="18">
        <v>200</v>
      </c>
      <c r="G1068" s="25">
        <v>0</v>
      </c>
      <c r="H1068" s="25">
        <v>0</v>
      </c>
      <c r="I1068" s="25">
        <v>0</v>
      </c>
      <c r="J1068" s="26">
        <f>OR(F1068&lt;&gt;0,G1068&lt;&gt;0,H1068&lt;&gt;0,I1068&lt;&gt;0)*(F1068 + (F1068 = 0))*(G1068 + (G1068 = 0))*(H1068 + (H1068 = 0))*(I1068 + (I1068 = 0))</f>
        <v>200</v>
      </c>
      <c r="K1068" s="16"/>
      <c r="L1068" s="16"/>
      <c r="M1068" s="16"/>
    </row>
    <row r="1069" spans="1:13" x14ac:dyDescent="0.25">
      <c r="A1069" s="16"/>
      <c r="B1069" s="16"/>
      <c r="C1069" s="16"/>
      <c r="D1069" s="33"/>
      <c r="E1069" s="15" t="s">
        <v>17</v>
      </c>
      <c r="F1069" s="18">
        <v>200</v>
      </c>
      <c r="G1069" s="25">
        <v>0</v>
      </c>
      <c r="H1069" s="25">
        <v>0</v>
      </c>
      <c r="I1069" s="25">
        <v>0</v>
      </c>
      <c r="J1069" s="26">
        <f>OR(F1069&lt;&gt;0,G1069&lt;&gt;0,H1069&lt;&gt;0,I1069&lt;&gt;0)*(F1069 + (F1069 = 0))*(G1069 + (G1069 = 0))*(H1069 + (H1069 = 0))*(I1069 + (I1069 = 0))</f>
        <v>200</v>
      </c>
      <c r="K1069" s="16"/>
      <c r="L1069" s="16"/>
      <c r="M1069" s="16"/>
    </row>
    <row r="1070" spans="1:13" x14ac:dyDescent="0.25">
      <c r="A1070" s="16"/>
      <c r="B1070" s="16"/>
      <c r="C1070" s="16"/>
      <c r="D1070" s="33"/>
      <c r="E1070" s="15" t="s">
        <v>17</v>
      </c>
      <c r="F1070" s="18">
        <v>200</v>
      </c>
      <c r="G1070" s="25">
        <v>0</v>
      </c>
      <c r="H1070" s="25">
        <v>0</v>
      </c>
      <c r="I1070" s="25">
        <v>0</v>
      </c>
      <c r="J1070" s="26">
        <f>OR(F1070&lt;&gt;0,G1070&lt;&gt;0,H1070&lt;&gt;0,I1070&lt;&gt;0)*(F1070 + (F1070 = 0))*(G1070 + (G1070 = 0))*(H1070 + (H1070 = 0))*(I1070 + (I1070 = 0))</f>
        <v>200</v>
      </c>
      <c r="K1070" s="16"/>
      <c r="L1070" s="16"/>
      <c r="M1070" s="16"/>
    </row>
    <row r="1071" spans="1:13" x14ac:dyDescent="0.25">
      <c r="A1071" s="16"/>
      <c r="B1071" s="16"/>
      <c r="C1071" s="16"/>
      <c r="D1071" s="33"/>
      <c r="E1071" s="16"/>
      <c r="F1071" s="16"/>
      <c r="G1071" s="16"/>
      <c r="H1071" s="16"/>
      <c r="I1071" s="16"/>
      <c r="J1071" s="20" t="s">
        <v>490</v>
      </c>
      <c r="K1071" s="21">
        <f>SUM(J1066:J1070)*1</f>
        <v>1000</v>
      </c>
      <c r="L1071" s="19"/>
      <c r="M1071" s="21">
        <f>ROUND(K1071*L1071,2)</f>
        <v>0</v>
      </c>
    </row>
    <row r="1072" spans="1:13" ht="0.95" customHeight="1" x14ac:dyDescent="0.25">
      <c r="A1072" s="22"/>
      <c r="B1072" s="22"/>
      <c r="C1072" s="22"/>
      <c r="D1072" s="34"/>
      <c r="E1072" s="22"/>
      <c r="F1072" s="22"/>
      <c r="G1072" s="22"/>
      <c r="H1072" s="22"/>
      <c r="I1072" s="22"/>
      <c r="J1072" s="22"/>
      <c r="K1072" s="22"/>
      <c r="L1072" s="22"/>
      <c r="M1072" s="22"/>
    </row>
    <row r="1073" spans="1:13" ht="22.5" x14ac:dyDescent="0.25">
      <c r="A1073" s="14" t="s">
        <v>491</v>
      </c>
      <c r="B1073" s="15" t="s">
        <v>22</v>
      </c>
      <c r="C1073" s="15" t="s">
        <v>23</v>
      </c>
      <c r="D1073" s="23" t="s">
        <v>492</v>
      </c>
      <c r="E1073" s="16"/>
      <c r="F1073" s="16"/>
      <c r="G1073" s="16"/>
      <c r="H1073" s="16"/>
      <c r="I1073" s="16"/>
      <c r="J1073" s="16"/>
      <c r="K1073" s="17">
        <f>K1080</f>
        <v>5</v>
      </c>
      <c r="L1073" s="17">
        <f>L1080</f>
        <v>0</v>
      </c>
      <c r="M1073" s="17">
        <f>M1080</f>
        <v>0</v>
      </c>
    </row>
    <row r="1074" spans="1:13" ht="112.5" x14ac:dyDescent="0.25">
      <c r="A1074" s="16"/>
      <c r="B1074" s="16"/>
      <c r="C1074" s="16"/>
      <c r="D1074" s="23" t="s">
        <v>493</v>
      </c>
      <c r="E1074" s="16"/>
      <c r="F1074" s="16"/>
      <c r="G1074" s="16"/>
      <c r="H1074" s="16"/>
      <c r="I1074" s="16"/>
      <c r="J1074" s="16"/>
      <c r="K1074" s="16"/>
      <c r="L1074" s="16"/>
      <c r="M1074" s="16"/>
    </row>
    <row r="1075" spans="1:13" x14ac:dyDescent="0.25">
      <c r="A1075" s="16"/>
      <c r="B1075" s="16"/>
      <c r="C1075" s="16"/>
      <c r="D1075" s="33"/>
      <c r="E1075" s="15" t="s">
        <v>17</v>
      </c>
      <c r="F1075" s="18">
        <v>1</v>
      </c>
      <c r="G1075" s="25">
        <v>0</v>
      </c>
      <c r="H1075" s="25">
        <v>0</v>
      </c>
      <c r="I1075" s="25">
        <v>0</v>
      </c>
      <c r="J1075" s="26">
        <f>OR(F1075&lt;&gt;0,G1075&lt;&gt;0,H1075&lt;&gt;0,I1075&lt;&gt;0)*(F1075 + (F1075 = 0))*(G1075 + (G1075 = 0))*(H1075 + (H1075 = 0))*(I1075 + (I1075 = 0))</f>
        <v>1</v>
      </c>
      <c r="K1075" s="16"/>
      <c r="L1075" s="16"/>
      <c r="M1075" s="16"/>
    </row>
    <row r="1076" spans="1:13" x14ac:dyDescent="0.25">
      <c r="A1076" s="16"/>
      <c r="B1076" s="16"/>
      <c r="C1076" s="16"/>
      <c r="D1076" s="33"/>
      <c r="E1076" s="15" t="s">
        <v>17</v>
      </c>
      <c r="F1076" s="18">
        <v>1</v>
      </c>
      <c r="G1076" s="25">
        <v>0</v>
      </c>
      <c r="H1076" s="25">
        <v>0</v>
      </c>
      <c r="I1076" s="25">
        <v>0</v>
      </c>
      <c r="J1076" s="26">
        <f>OR(F1076&lt;&gt;0,G1076&lt;&gt;0,H1076&lt;&gt;0,I1076&lt;&gt;0)*(F1076 + (F1076 = 0))*(G1076 + (G1076 = 0))*(H1076 + (H1076 = 0))*(I1076 + (I1076 = 0))</f>
        <v>1</v>
      </c>
      <c r="K1076" s="16"/>
      <c r="L1076" s="16"/>
      <c r="M1076" s="16"/>
    </row>
    <row r="1077" spans="1:13" x14ac:dyDescent="0.25">
      <c r="A1077" s="16"/>
      <c r="B1077" s="16"/>
      <c r="C1077" s="16"/>
      <c r="D1077" s="33"/>
      <c r="E1077" s="15" t="s">
        <v>17</v>
      </c>
      <c r="F1077" s="18">
        <v>1</v>
      </c>
      <c r="G1077" s="25">
        <v>0</v>
      </c>
      <c r="H1077" s="25">
        <v>0</v>
      </c>
      <c r="I1077" s="25">
        <v>0</v>
      </c>
      <c r="J1077" s="26">
        <f>OR(F1077&lt;&gt;0,G1077&lt;&gt;0,H1077&lt;&gt;0,I1077&lt;&gt;0)*(F1077 + (F1077 = 0))*(G1077 + (G1077 = 0))*(H1077 + (H1077 = 0))*(I1077 + (I1077 = 0))</f>
        <v>1</v>
      </c>
      <c r="K1077" s="16"/>
      <c r="L1077" s="16"/>
      <c r="M1077" s="16"/>
    </row>
    <row r="1078" spans="1:13" x14ac:dyDescent="0.25">
      <c r="A1078" s="16"/>
      <c r="B1078" s="16"/>
      <c r="C1078" s="16"/>
      <c r="D1078" s="33"/>
      <c r="E1078" s="15" t="s">
        <v>17</v>
      </c>
      <c r="F1078" s="18">
        <v>1</v>
      </c>
      <c r="G1078" s="25">
        <v>0</v>
      </c>
      <c r="H1078" s="25">
        <v>0</v>
      </c>
      <c r="I1078" s="25">
        <v>0</v>
      </c>
      <c r="J1078" s="26">
        <f>OR(F1078&lt;&gt;0,G1078&lt;&gt;0,H1078&lt;&gt;0,I1078&lt;&gt;0)*(F1078 + (F1078 = 0))*(G1078 + (G1078 = 0))*(H1078 + (H1078 = 0))*(I1078 + (I1078 = 0))</f>
        <v>1</v>
      </c>
      <c r="K1078" s="16"/>
      <c r="L1078" s="16"/>
      <c r="M1078" s="16"/>
    </row>
    <row r="1079" spans="1:13" x14ac:dyDescent="0.25">
      <c r="A1079" s="16"/>
      <c r="B1079" s="16"/>
      <c r="C1079" s="16"/>
      <c r="D1079" s="33"/>
      <c r="E1079" s="15" t="s">
        <v>17</v>
      </c>
      <c r="F1079" s="18">
        <v>1</v>
      </c>
      <c r="G1079" s="25">
        <v>0</v>
      </c>
      <c r="H1079" s="25">
        <v>0</v>
      </c>
      <c r="I1079" s="25">
        <v>0</v>
      </c>
      <c r="J1079" s="26">
        <f>OR(F1079&lt;&gt;0,G1079&lt;&gt;0,H1079&lt;&gt;0,I1079&lt;&gt;0)*(F1079 + (F1079 = 0))*(G1079 + (G1079 = 0))*(H1079 + (H1079 = 0))*(I1079 + (I1079 = 0))</f>
        <v>1</v>
      </c>
      <c r="K1079" s="16"/>
      <c r="L1079" s="16"/>
      <c r="M1079" s="16"/>
    </row>
    <row r="1080" spans="1:13" x14ac:dyDescent="0.25">
      <c r="A1080" s="16"/>
      <c r="B1080" s="16"/>
      <c r="C1080" s="16"/>
      <c r="D1080" s="33"/>
      <c r="E1080" s="16"/>
      <c r="F1080" s="16"/>
      <c r="G1080" s="16"/>
      <c r="H1080" s="16"/>
      <c r="I1080" s="16"/>
      <c r="J1080" s="20" t="s">
        <v>494</v>
      </c>
      <c r="K1080" s="21">
        <f>SUM(J1075:J1079)*1</f>
        <v>5</v>
      </c>
      <c r="L1080" s="19"/>
      <c r="M1080" s="21">
        <f>ROUND(K1080*L1080,2)</f>
        <v>0</v>
      </c>
    </row>
    <row r="1081" spans="1:13" ht="0.95" customHeight="1" x14ac:dyDescent="0.25">
      <c r="A1081" s="22"/>
      <c r="B1081" s="22"/>
      <c r="C1081" s="22"/>
      <c r="D1081" s="34"/>
      <c r="E1081" s="22"/>
      <c r="F1081" s="22"/>
      <c r="G1081" s="22"/>
      <c r="H1081" s="22"/>
      <c r="I1081" s="22"/>
      <c r="J1081" s="22"/>
      <c r="K1081" s="22"/>
      <c r="L1081" s="22"/>
      <c r="M1081" s="22"/>
    </row>
    <row r="1082" spans="1:13" x14ac:dyDescent="0.25">
      <c r="A1082" s="16"/>
      <c r="B1082" s="16"/>
      <c r="C1082" s="16"/>
      <c r="D1082" s="33"/>
      <c r="E1082" s="16"/>
      <c r="F1082" s="16"/>
      <c r="G1082" s="16"/>
      <c r="H1082" s="16"/>
      <c r="I1082" s="16"/>
      <c r="J1082" s="20" t="s">
        <v>495</v>
      </c>
      <c r="K1082" s="24">
        <v>1</v>
      </c>
      <c r="L1082" s="21">
        <f>M974+M983+M992+M1001+M1010+M1019+M1028+M1037+M1046+M1055+M1064+M1073</f>
        <v>0</v>
      </c>
      <c r="M1082" s="21">
        <f>ROUND(K1082*L1082,2)</f>
        <v>0</v>
      </c>
    </row>
    <row r="1083" spans="1:13" ht="0.95" customHeight="1" x14ac:dyDescent="0.25">
      <c r="A1083" s="22"/>
      <c r="B1083" s="22"/>
      <c r="C1083" s="22"/>
      <c r="D1083" s="34"/>
      <c r="E1083" s="22"/>
      <c r="F1083" s="22"/>
      <c r="G1083" s="22"/>
      <c r="H1083" s="22"/>
      <c r="I1083" s="22"/>
      <c r="J1083" s="22"/>
      <c r="K1083" s="22"/>
      <c r="L1083" s="22"/>
      <c r="M1083" s="22"/>
    </row>
    <row r="1084" spans="1:13" ht="22.5" x14ac:dyDescent="0.25">
      <c r="A1084" s="6" t="s">
        <v>496</v>
      </c>
      <c r="B1084" s="7" t="s">
        <v>16</v>
      </c>
      <c r="C1084" s="6" t="s">
        <v>17</v>
      </c>
      <c r="D1084" s="31" t="s">
        <v>497</v>
      </c>
      <c r="E1084" s="8"/>
      <c r="F1084" s="8"/>
      <c r="G1084" s="8"/>
      <c r="H1084" s="8"/>
      <c r="I1084" s="8"/>
      <c r="J1084" s="8"/>
      <c r="K1084" s="9">
        <f>K1169</f>
        <v>1</v>
      </c>
      <c r="L1084" s="10">
        <f>L1169</f>
        <v>0</v>
      </c>
      <c r="M1084" s="10">
        <f>M1169</f>
        <v>0</v>
      </c>
    </row>
    <row r="1085" spans="1:13" ht="22.5" x14ac:dyDescent="0.25">
      <c r="A1085" s="14" t="s">
        <v>498</v>
      </c>
      <c r="B1085" s="15" t="s">
        <v>22</v>
      </c>
      <c r="C1085" s="15" t="s">
        <v>23</v>
      </c>
      <c r="D1085" s="23" t="s">
        <v>499</v>
      </c>
      <c r="E1085" s="16"/>
      <c r="F1085" s="16"/>
      <c r="G1085" s="16"/>
      <c r="H1085" s="16"/>
      <c r="I1085" s="16"/>
      <c r="J1085" s="16"/>
      <c r="K1085" s="17">
        <f>K1092</f>
        <v>5</v>
      </c>
      <c r="L1085" s="17">
        <f>L1092</f>
        <v>0</v>
      </c>
      <c r="M1085" s="17">
        <f>M1092</f>
        <v>0</v>
      </c>
    </row>
    <row r="1086" spans="1:13" ht="191.25" x14ac:dyDescent="0.25">
      <c r="A1086" s="16"/>
      <c r="B1086" s="16"/>
      <c r="C1086" s="16"/>
      <c r="D1086" s="23" t="s">
        <v>500</v>
      </c>
      <c r="E1086" s="16"/>
      <c r="F1086" s="16"/>
      <c r="G1086" s="16"/>
      <c r="H1086" s="16"/>
      <c r="I1086" s="16"/>
      <c r="J1086" s="16"/>
      <c r="K1086" s="16"/>
      <c r="L1086" s="16"/>
      <c r="M1086" s="16"/>
    </row>
    <row r="1087" spans="1:13" x14ac:dyDescent="0.25">
      <c r="A1087" s="16"/>
      <c r="B1087" s="16"/>
      <c r="C1087" s="16"/>
      <c r="D1087" s="33"/>
      <c r="E1087" s="15" t="s">
        <v>17</v>
      </c>
      <c r="F1087" s="18">
        <v>1</v>
      </c>
      <c r="G1087" s="19">
        <v>0</v>
      </c>
      <c r="H1087" s="19">
        <v>0</v>
      </c>
      <c r="I1087" s="19">
        <v>0</v>
      </c>
      <c r="J1087" s="17">
        <f>OR(F1087&lt;&gt;0,G1087&lt;&gt;0,H1087&lt;&gt;0,I1087&lt;&gt;0)*(F1087 + (F1087 = 0))*(G1087 + (G1087 = 0))*(H1087 + (H1087 = 0))*(I1087 + (I1087 = 0))</f>
        <v>1</v>
      </c>
      <c r="K1087" s="16"/>
      <c r="L1087" s="16"/>
      <c r="M1087" s="16"/>
    </row>
    <row r="1088" spans="1:13" x14ac:dyDescent="0.25">
      <c r="A1088" s="16"/>
      <c r="B1088" s="16"/>
      <c r="C1088" s="16"/>
      <c r="D1088" s="33"/>
      <c r="E1088" s="15" t="s">
        <v>17</v>
      </c>
      <c r="F1088" s="18">
        <v>1</v>
      </c>
      <c r="G1088" s="19">
        <v>0</v>
      </c>
      <c r="H1088" s="19">
        <v>0</v>
      </c>
      <c r="I1088" s="19">
        <v>0</v>
      </c>
      <c r="J1088" s="17">
        <f>OR(F1088&lt;&gt;0,G1088&lt;&gt;0,H1088&lt;&gt;0,I1088&lt;&gt;0)*(F1088 + (F1088 = 0))*(G1088 + (G1088 = 0))*(H1088 + (H1088 = 0))*(I1088 + (I1088 = 0))</f>
        <v>1</v>
      </c>
      <c r="K1088" s="16"/>
      <c r="L1088" s="16"/>
      <c r="M1088" s="16"/>
    </row>
    <row r="1089" spans="1:13" x14ac:dyDescent="0.25">
      <c r="A1089" s="16"/>
      <c r="B1089" s="16"/>
      <c r="C1089" s="16"/>
      <c r="D1089" s="33"/>
      <c r="E1089" s="15" t="s">
        <v>17</v>
      </c>
      <c r="F1089" s="18">
        <v>1</v>
      </c>
      <c r="G1089" s="19">
        <v>0</v>
      </c>
      <c r="H1089" s="19">
        <v>0</v>
      </c>
      <c r="I1089" s="19">
        <v>0</v>
      </c>
      <c r="J1089" s="17">
        <f>OR(F1089&lt;&gt;0,G1089&lt;&gt;0,H1089&lt;&gt;0,I1089&lt;&gt;0)*(F1089 + (F1089 = 0))*(G1089 + (G1089 = 0))*(H1089 + (H1089 = 0))*(I1089 + (I1089 = 0))</f>
        <v>1</v>
      </c>
      <c r="K1089" s="16"/>
      <c r="L1089" s="16"/>
      <c r="M1089" s="16"/>
    </row>
    <row r="1090" spans="1:13" x14ac:dyDescent="0.25">
      <c r="A1090" s="16"/>
      <c r="B1090" s="16"/>
      <c r="C1090" s="16"/>
      <c r="D1090" s="33"/>
      <c r="E1090" s="15" t="s">
        <v>17</v>
      </c>
      <c r="F1090" s="18">
        <v>1</v>
      </c>
      <c r="G1090" s="19">
        <v>0</v>
      </c>
      <c r="H1090" s="19">
        <v>0</v>
      </c>
      <c r="I1090" s="19">
        <v>0</v>
      </c>
      <c r="J1090" s="17">
        <f>OR(F1090&lt;&gt;0,G1090&lt;&gt;0,H1090&lt;&gt;0,I1090&lt;&gt;0)*(F1090 + (F1090 = 0))*(G1090 + (G1090 = 0))*(H1090 + (H1090 = 0))*(I1090 + (I1090 = 0))</f>
        <v>1</v>
      </c>
      <c r="K1090" s="16"/>
      <c r="L1090" s="16"/>
      <c r="M1090" s="16"/>
    </row>
    <row r="1091" spans="1:13" x14ac:dyDescent="0.25">
      <c r="A1091" s="16"/>
      <c r="B1091" s="16"/>
      <c r="C1091" s="16"/>
      <c r="D1091" s="33"/>
      <c r="E1091" s="15" t="s">
        <v>17</v>
      </c>
      <c r="F1091" s="18">
        <v>1</v>
      </c>
      <c r="G1091" s="19">
        <v>0</v>
      </c>
      <c r="H1091" s="19">
        <v>0</v>
      </c>
      <c r="I1091" s="19">
        <v>0</v>
      </c>
      <c r="J1091" s="17">
        <f>OR(F1091&lt;&gt;0,G1091&lt;&gt;0,H1091&lt;&gt;0,I1091&lt;&gt;0)*(F1091 + (F1091 = 0))*(G1091 + (G1091 = 0))*(H1091 + (H1091 = 0))*(I1091 + (I1091 = 0))</f>
        <v>1</v>
      </c>
      <c r="K1091" s="16"/>
      <c r="L1091" s="16"/>
      <c r="M1091" s="16"/>
    </row>
    <row r="1092" spans="1:13" x14ac:dyDescent="0.25">
      <c r="A1092" s="16"/>
      <c r="B1092" s="16"/>
      <c r="C1092" s="16"/>
      <c r="D1092" s="33"/>
      <c r="E1092" s="16"/>
      <c r="F1092" s="16"/>
      <c r="G1092" s="16"/>
      <c r="H1092" s="16"/>
      <c r="I1092" s="16"/>
      <c r="J1092" s="20" t="s">
        <v>501</v>
      </c>
      <c r="K1092" s="21">
        <f>SUM(J1087:J1091)</f>
        <v>5</v>
      </c>
      <c r="L1092" s="19"/>
      <c r="M1092" s="21">
        <f>ROUND(K1092*L1092,2)</f>
        <v>0</v>
      </c>
    </row>
    <row r="1093" spans="1:13" ht="0.95" customHeight="1" x14ac:dyDescent="0.25">
      <c r="A1093" s="22"/>
      <c r="B1093" s="22"/>
      <c r="C1093" s="22"/>
      <c r="D1093" s="34"/>
      <c r="E1093" s="22"/>
      <c r="F1093" s="22"/>
      <c r="G1093" s="22"/>
      <c r="H1093" s="22"/>
      <c r="I1093" s="22"/>
      <c r="J1093" s="22"/>
      <c r="K1093" s="22"/>
      <c r="L1093" s="22"/>
      <c r="M1093" s="22"/>
    </row>
    <row r="1094" spans="1:13" x14ac:dyDescent="0.25">
      <c r="A1094" s="14" t="s">
        <v>502</v>
      </c>
      <c r="B1094" s="15" t="s">
        <v>22</v>
      </c>
      <c r="C1094" s="15" t="s">
        <v>23</v>
      </c>
      <c r="D1094" s="23" t="s">
        <v>503</v>
      </c>
      <c r="E1094" s="16"/>
      <c r="F1094" s="16"/>
      <c r="G1094" s="16"/>
      <c r="H1094" s="16"/>
      <c r="I1094" s="16"/>
      <c r="J1094" s="16"/>
      <c r="K1094" s="17">
        <f>K1101</f>
        <v>5</v>
      </c>
      <c r="L1094" s="17">
        <f>L1101</f>
        <v>0</v>
      </c>
      <c r="M1094" s="17">
        <f>M1101</f>
        <v>0</v>
      </c>
    </row>
    <row r="1095" spans="1:13" ht="101.25" x14ac:dyDescent="0.25">
      <c r="A1095" s="16"/>
      <c r="B1095" s="16"/>
      <c r="C1095" s="16"/>
      <c r="D1095" s="23" t="s">
        <v>504</v>
      </c>
      <c r="E1095" s="16"/>
      <c r="F1095" s="16"/>
      <c r="G1095" s="16"/>
      <c r="H1095" s="16"/>
      <c r="I1095" s="16"/>
      <c r="J1095" s="16"/>
      <c r="K1095" s="16"/>
      <c r="L1095" s="16"/>
      <c r="M1095" s="16"/>
    </row>
    <row r="1096" spans="1:13" x14ac:dyDescent="0.25">
      <c r="A1096" s="16"/>
      <c r="B1096" s="16"/>
      <c r="C1096" s="16"/>
      <c r="D1096" s="33"/>
      <c r="E1096" s="15" t="s">
        <v>17</v>
      </c>
      <c r="F1096" s="18">
        <v>1</v>
      </c>
      <c r="G1096" s="19">
        <v>0</v>
      </c>
      <c r="H1096" s="19">
        <v>0</v>
      </c>
      <c r="I1096" s="19">
        <v>0</v>
      </c>
      <c r="J1096" s="17">
        <f>OR(F1096&lt;&gt;0,G1096&lt;&gt;0,H1096&lt;&gt;0,I1096&lt;&gt;0)*(F1096 + (F1096 = 0))*(G1096 + (G1096 = 0))*(H1096 + (H1096 = 0))*(I1096 + (I1096 = 0))</f>
        <v>1</v>
      </c>
      <c r="K1096" s="16"/>
      <c r="L1096" s="16"/>
      <c r="M1096" s="16"/>
    </row>
    <row r="1097" spans="1:13" x14ac:dyDescent="0.25">
      <c r="A1097" s="16"/>
      <c r="B1097" s="16"/>
      <c r="C1097" s="16"/>
      <c r="D1097" s="33"/>
      <c r="E1097" s="15" t="s">
        <v>17</v>
      </c>
      <c r="F1097" s="18">
        <v>1</v>
      </c>
      <c r="G1097" s="19">
        <v>0</v>
      </c>
      <c r="H1097" s="19">
        <v>0</v>
      </c>
      <c r="I1097" s="19">
        <v>0</v>
      </c>
      <c r="J1097" s="17">
        <f>OR(F1097&lt;&gt;0,G1097&lt;&gt;0,H1097&lt;&gt;0,I1097&lt;&gt;0)*(F1097 + (F1097 = 0))*(G1097 + (G1097 = 0))*(H1097 + (H1097 = 0))*(I1097 + (I1097 = 0))</f>
        <v>1</v>
      </c>
      <c r="K1097" s="16"/>
      <c r="L1097" s="16"/>
      <c r="M1097" s="16"/>
    </row>
    <row r="1098" spans="1:13" x14ac:dyDescent="0.25">
      <c r="A1098" s="16"/>
      <c r="B1098" s="16"/>
      <c r="C1098" s="16"/>
      <c r="D1098" s="33"/>
      <c r="E1098" s="15" t="s">
        <v>17</v>
      </c>
      <c r="F1098" s="18">
        <v>1</v>
      </c>
      <c r="G1098" s="19">
        <v>0</v>
      </c>
      <c r="H1098" s="19">
        <v>0</v>
      </c>
      <c r="I1098" s="19">
        <v>0</v>
      </c>
      <c r="J1098" s="17">
        <f>OR(F1098&lt;&gt;0,G1098&lt;&gt;0,H1098&lt;&gt;0,I1098&lt;&gt;0)*(F1098 + (F1098 = 0))*(G1098 + (G1098 = 0))*(H1098 + (H1098 = 0))*(I1098 + (I1098 = 0))</f>
        <v>1</v>
      </c>
      <c r="K1098" s="16"/>
      <c r="L1098" s="16"/>
      <c r="M1098" s="16"/>
    </row>
    <row r="1099" spans="1:13" x14ac:dyDescent="0.25">
      <c r="A1099" s="16"/>
      <c r="B1099" s="16"/>
      <c r="C1099" s="16"/>
      <c r="D1099" s="33"/>
      <c r="E1099" s="15" t="s">
        <v>17</v>
      </c>
      <c r="F1099" s="18">
        <v>1</v>
      </c>
      <c r="G1099" s="19">
        <v>0</v>
      </c>
      <c r="H1099" s="19">
        <v>0</v>
      </c>
      <c r="I1099" s="19">
        <v>0</v>
      </c>
      <c r="J1099" s="17">
        <f>OR(F1099&lt;&gt;0,G1099&lt;&gt;0,H1099&lt;&gt;0,I1099&lt;&gt;0)*(F1099 + (F1099 = 0))*(G1099 + (G1099 = 0))*(H1099 + (H1099 = 0))*(I1099 + (I1099 = 0))</f>
        <v>1</v>
      </c>
      <c r="K1099" s="16"/>
      <c r="L1099" s="16"/>
      <c r="M1099" s="16"/>
    </row>
    <row r="1100" spans="1:13" x14ac:dyDescent="0.25">
      <c r="A1100" s="16"/>
      <c r="B1100" s="16"/>
      <c r="C1100" s="16"/>
      <c r="D1100" s="33"/>
      <c r="E1100" s="15" t="s">
        <v>17</v>
      </c>
      <c r="F1100" s="18">
        <v>1</v>
      </c>
      <c r="G1100" s="19">
        <v>0</v>
      </c>
      <c r="H1100" s="19">
        <v>0</v>
      </c>
      <c r="I1100" s="19">
        <v>0</v>
      </c>
      <c r="J1100" s="17">
        <f>OR(F1100&lt;&gt;0,G1100&lt;&gt;0,H1100&lt;&gt;0,I1100&lt;&gt;0)*(F1100 + (F1100 = 0))*(G1100 + (G1100 = 0))*(H1100 + (H1100 = 0))*(I1100 + (I1100 = 0))</f>
        <v>1</v>
      </c>
      <c r="K1100" s="16"/>
      <c r="L1100" s="16"/>
      <c r="M1100" s="16"/>
    </row>
    <row r="1101" spans="1:13" x14ac:dyDescent="0.25">
      <c r="A1101" s="16"/>
      <c r="B1101" s="16"/>
      <c r="C1101" s="16"/>
      <c r="D1101" s="33"/>
      <c r="E1101" s="16"/>
      <c r="F1101" s="16"/>
      <c r="G1101" s="16"/>
      <c r="H1101" s="16"/>
      <c r="I1101" s="16"/>
      <c r="J1101" s="20" t="s">
        <v>505</v>
      </c>
      <c r="K1101" s="21">
        <f>SUM(J1096:J1100)</f>
        <v>5</v>
      </c>
      <c r="L1101" s="19"/>
      <c r="M1101" s="21">
        <f>ROUND(K1101*L1101,2)</f>
        <v>0</v>
      </c>
    </row>
    <row r="1102" spans="1:13" ht="0.95" customHeight="1" x14ac:dyDescent="0.25">
      <c r="A1102" s="22"/>
      <c r="B1102" s="22"/>
      <c r="C1102" s="22"/>
      <c r="D1102" s="34"/>
      <c r="E1102" s="22"/>
      <c r="F1102" s="22"/>
      <c r="G1102" s="22"/>
      <c r="H1102" s="22"/>
      <c r="I1102" s="22"/>
      <c r="J1102" s="22"/>
      <c r="K1102" s="22"/>
      <c r="L1102" s="22"/>
      <c r="M1102" s="22"/>
    </row>
    <row r="1103" spans="1:13" ht="22.5" x14ac:dyDescent="0.25">
      <c r="A1103" s="14" t="s">
        <v>314</v>
      </c>
      <c r="B1103" s="15" t="s">
        <v>22</v>
      </c>
      <c r="C1103" s="15" t="s">
        <v>23</v>
      </c>
      <c r="D1103" s="23" t="s">
        <v>315</v>
      </c>
      <c r="E1103" s="16"/>
      <c r="F1103" s="16"/>
      <c r="G1103" s="16"/>
      <c r="H1103" s="16"/>
      <c r="I1103" s="16"/>
      <c r="J1103" s="16"/>
      <c r="K1103" s="17">
        <f>K1110</f>
        <v>5</v>
      </c>
      <c r="L1103" s="17">
        <f>L1110</f>
        <v>0</v>
      </c>
      <c r="M1103" s="17">
        <f>M1110</f>
        <v>0</v>
      </c>
    </row>
    <row r="1104" spans="1:13" ht="258.75" x14ac:dyDescent="0.25">
      <c r="A1104" s="16"/>
      <c r="B1104" s="16"/>
      <c r="C1104" s="16"/>
      <c r="D1104" s="23" t="s">
        <v>316</v>
      </c>
      <c r="E1104" s="16"/>
      <c r="F1104" s="16"/>
      <c r="G1104" s="16"/>
      <c r="H1104" s="16"/>
      <c r="I1104" s="16"/>
      <c r="J1104" s="16"/>
      <c r="K1104" s="16"/>
      <c r="L1104" s="16"/>
      <c r="M1104" s="16"/>
    </row>
    <row r="1105" spans="1:13" x14ac:dyDescent="0.25">
      <c r="A1105" s="16"/>
      <c r="B1105" s="16"/>
      <c r="C1105" s="16"/>
      <c r="D1105" s="33"/>
      <c r="E1105" s="15" t="s">
        <v>17</v>
      </c>
      <c r="F1105" s="18">
        <v>1</v>
      </c>
      <c r="G1105" s="19">
        <v>0</v>
      </c>
      <c r="H1105" s="19">
        <v>0</v>
      </c>
      <c r="I1105" s="19">
        <v>0</v>
      </c>
      <c r="J1105" s="17">
        <f>OR(F1105&lt;&gt;0,G1105&lt;&gt;0,H1105&lt;&gt;0,I1105&lt;&gt;0)*(F1105 + (F1105 = 0))*(G1105 + (G1105 = 0))*(H1105 + (H1105 = 0))*(I1105 + (I1105 = 0))</f>
        <v>1</v>
      </c>
      <c r="K1105" s="16"/>
      <c r="L1105" s="16"/>
      <c r="M1105" s="16"/>
    </row>
    <row r="1106" spans="1:13" x14ac:dyDescent="0.25">
      <c r="A1106" s="16"/>
      <c r="B1106" s="16"/>
      <c r="C1106" s="16"/>
      <c r="D1106" s="33"/>
      <c r="E1106" s="15" t="s">
        <v>17</v>
      </c>
      <c r="F1106" s="18">
        <v>1</v>
      </c>
      <c r="G1106" s="19">
        <v>0</v>
      </c>
      <c r="H1106" s="19">
        <v>0</v>
      </c>
      <c r="I1106" s="19">
        <v>0</v>
      </c>
      <c r="J1106" s="17">
        <f>OR(F1106&lt;&gt;0,G1106&lt;&gt;0,H1106&lt;&gt;0,I1106&lt;&gt;0)*(F1106 + (F1106 = 0))*(G1106 + (G1106 = 0))*(H1106 + (H1106 = 0))*(I1106 + (I1106 = 0))</f>
        <v>1</v>
      </c>
      <c r="K1106" s="16"/>
      <c r="L1106" s="16"/>
      <c r="M1106" s="16"/>
    </row>
    <row r="1107" spans="1:13" x14ac:dyDescent="0.25">
      <c r="A1107" s="16"/>
      <c r="B1107" s="16"/>
      <c r="C1107" s="16"/>
      <c r="D1107" s="33"/>
      <c r="E1107" s="15" t="s">
        <v>17</v>
      </c>
      <c r="F1107" s="18">
        <v>1</v>
      </c>
      <c r="G1107" s="19">
        <v>0</v>
      </c>
      <c r="H1107" s="19">
        <v>0</v>
      </c>
      <c r="I1107" s="19">
        <v>0</v>
      </c>
      <c r="J1107" s="17">
        <f>OR(F1107&lt;&gt;0,G1107&lt;&gt;0,H1107&lt;&gt;0,I1107&lt;&gt;0)*(F1107 + (F1107 = 0))*(G1107 + (G1107 = 0))*(H1107 + (H1107 = 0))*(I1107 + (I1107 = 0))</f>
        <v>1</v>
      </c>
      <c r="K1107" s="16"/>
      <c r="L1107" s="16"/>
      <c r="M1107" s="16"/>
    </row>
    <row r="1108" spans="1:13" x14ac:dyDescent="0.25">
      <c r="A1108" s="16"/>
      <c r="B1108" s="16"/>
      <c r="C1108" s="16"/>
      <c r="D1108" s="33"/>
      <c r="E1108" s="15" t="s">
        <v>17</v>
      </c>
      <c r="F1108" s="18">
        <v>1</v>
      </c>
      <c r="G1108" s="19">
        <v>0</v>
      </c>
      <c r="H1108" s="19">
        <v>0</v>
      </c>
      <c r="I1108" s="19">
        <v>0</v>
      </c>
      <c r="J1108" s="17">
        <f>OR(F1108&lt;&gt;0,G1108&lt;&gt;0,H1108&lt;&gt;0,I1108&lt;&gt;0)*(F1108 + (F1108 = 0))*(G1108 + (G1108 = 0))*(H1108 + (H1108 = 0))*(I1108 + (I1108 = 0))</f>
        <v>1</v>
      </c>
      <c r="K1108" s="16"/>
      <c r="L1108" s="16"/>
      <c r="M1108" s="16"/>
    </row>
    <row r="1109" spans="1:13" x14ac:dyDescent="0.25">
      <c r="A1109" s="16"/>
      <c r="B1109" s="16"/>
      <c r="C1109" s="16"/>
      <c r="D1109" s="33"/>
      <c r="E1109" s="15" t="s">
        <v>17</v>
      </c>
      <c r="F1109" s="18">
        <v>1</v>
      </c>
      <c r="G1109" s="19">
        <v>0</v>
      </c>
      <c r="H1109" s="19">
        <v>0</v>
      </c>
      <c r="I1109" s="19">
        <v>0</v>
      </c>
      <c r="J1109" s="17">
        <f>OR(F1109&lt;&gt;0,G1109&lt;&gt;0,H1109&lt;&gt;0,I1109&lt;&gt;0)*(F1109 + (F1109 = 0))*(G1109 + (G1109 = 0))*(H1109 + (H1109 = 0))*(I1109 + (I1109 = 0))</f>
        <v>1</v>
      </c>
      <c r="K1109" s="16"/>
      <c r="L1109" s="16"/>
      <c r="M1109" s="16"/>
    </row>
    <row r="1110" spans="1:13" x14ac:dyDescent="0.25">
      <c r="A1110" s="16"/>
      <c r="B1110" s="16"/>
      <c r="C1110" s="16"/>
      <c r="D1110" s="33"/>
      <c r="E1110" s="16"/>
      <c r="F1110" s="16"/>
      <c r="G1110" s="16"/>
      <c r="H1110" s="16"/>
      <c r="I1110" s="16"/>
      <c r="J1110" s="20" t="s">
        <v>317</v>
      </c>
      <c r="K1110" s="21">
        <f>SUM(J1105:J1109)</f>
        <v>5</v>
      </c>
      <c r="L1110" s="19"/>
      <c r="M1110" s="21">
        <f>ROUND(K1110*L1110,2)</f>
        <v>0</v>
      </c>
    </row>
    <row r="1111" spans="1:13" ht="0.95" customHeight="1" x14ac:dyDescent="0.25">
      <c r="A1111" s="22"/>
      <c r="B1111" s="22"/>
      <c r="C1111" s="22"/>
      <c r="D1111" s="34"/>
      <c r="E1111" s="22"/>
      <c r="F1111" s="22"/>
      <c r="G1111" s="22"/>
      <c r="H1111" s="22"/>
      <c r="I1111" s="22"/>
      <c r="J1111" s="22"/>
      <c r="K1111" s="22"/>
      <c r="L1111" s="22"/>
      <c r="M1111" s="22"/>
    </row>
    <row r="1112" spans="1:13" ht="22.5" x14ac:dyDescent="0.25">
      <c r="A1112" s="14" t="s">
        <v>506</v>
      </c>
      <c r="B1112" s="15" t="s">
        <v>22</v>
      </c>
      <c r="C1112" s="15" t="s">
        <v>23</v>
      </c>
      <c r="D1112" s="23" t="s">
        <v>507</v>
      </c>
      <c r="E1112" s="16"/>
      <c r="F1112" s="16"/>
      <c r="G1112" s="16"/>
      <c r="H1112" s="16"/>
      <c r="I1112" s="16"/>
      <c r="J1112" s="16"/>
      <c r="K1112" s="17">
        <f>K1119</f>
        <v>5</v>
      </c>
      <c r="L1112" s="17">
        <f>L1119</f>
        <v>0</v>
      </c>
      <c r="M1112" s="17">
        <f>M1119</f>
        <v>0</v>
      </c>
    </row>
    <row r="1113" spans="1:13" ht="56.25" x14ac:dyDescent="0.25">
      <c r="A1113" s="16"/>
      <c r="B1113" s="16"/>
      <c r="C1113" s="16"/>
      <c r="D1113" s="23" t="s">
        <v>508</v>
      </c>
      <c r="E1113" s="16"/>
      <c r="F1113" s="16"/>
      <c r="G1113" s="16"/>
      <c r="H1113" s="16"/>
      <c r="I1113" s="16"/>
      <c r="J1113" s="16"/>
      <c r="K1113" s="16"/>
      <c r="L1113" s="16"/>
      <c r="M1113" s="16"/>
    </row>
    <row r="1114" spans="1:13" x14ac:dyDescent="0.25">
      <c r="A1114" s="16"/>
      <c r="B1114" s="16"/>
      <c r="C1114" s="16"/>
      <c r="D1114" s="33"/>
      <c r="E1114" s="15" t="s">
        <v>17</v>
      </c>
      <c r="F1114" s="18">
        <v>1</v>
      </c>
      <c r="G1114" s="19">
        <v>0</v>
      </c>
      <c r="H1114" s="19">
        <v>0</v>
      </c>
      <c r="I1114" s="19">
        <v>0</v>
      </c>
      <c r="J1114" s="17">
        <f>OR(F1114&lt;&gt;0,G1114&lt;&gt;0,H1114&lt;&gt;0,I1114&lt;&gt;0)*(F1114 + (F1114 = 0))*(G1114 + (G1114 = 0))*(H1114 + (H1114 = 0))*(I1114 + (I1114 = 0))</f>
        <v>1</v>
      </c>
      <c r="K1114" s="16"/>
      <c r="L1114" s="16"/>
      <c r="M1114" s="16"/>
    </row>
    <row r="1115" spans="1:13" x14ac:dyDescent="0.25">
      <c r="A1115" s="16"/>
      <c r="B1115" s="16"/>
      <c r="C1115" s="16"/>
      <c r="D1115" s="33"/>
      <c r="E1115" s="15" t="s">
        <v>17</v>
      </c>
      <c r="F1115" s="18">
        <v>1</v>
      </c>
      <c r="G1115" s="19">
        <v>0</v>
      </c>
      <c r="H1115" s="19">
        <v>0</v>
      </c>
      <c r="I1115" s="19">
        <v>0</v>
      </c>
      <c r="J1115" s="17">
        <f>OR(F1115&lt;&gt;0,G1115&lt;&gt;0,H1115&lt;&gt;0,I1115&lt;&gt;0)*(F1115 + (F1115 = 0))*(G1115 + (G1115 = 0))*(H1115 + (H1115 = 0))*(I1115 + (I1115 = 0))</f>
        <v>1</v>
      </c>
      <c r="K1115" s="16"/>
      <c r="L1115" s="16"/>
      <c r="M1115" s="16"/>
    </row>
    <row r="1116" spans="1:13" x14ac:dyDescent="0.25">
      <c r="A1116" s="16"/>
      <c r="B1116" s="16"/>
      <c r="C1116" s="16"/>
      <c r="D1116" s="33"/>
      <c r="E1116" s="15" t="s">
        <v>17</v>
      </c>
      <c r="F1116" s="18">
        <v>1</v>
      </c>
      <c r="G1116" s="19">
        <v>0</v>
      </c>
      <c r="H1116" s="19">
        <v>0</v>
      </c>
      <c r="I1116" s="19">
        <v>0</v>
      </c>
      <c r="J1116" s="17">
        <f>OR(F1116&lt;&gt;0,G1116&lt;&gt;0,H1116&lt;&gt;0,I1116&lt;&gt;0)*(F1116 + (F1116 = 0))*(G1116 + (G1116 = 0))*(H1116 + (H1116 = 0))*(I1116 + (I1116 = 0))</f>
        <v>1</v>
      </c>
      <c r="K1116" s="16"/>
      <c r="L1116" s="16"/>
      <c r="M1116" s="16"/>
    </row>
    <row r="1117" spans="1:13" x14ac:dyDescent="0.25">
      <c r="A1117" s="16"/>
      <c r="B1117" s="16"/>
      <c r="C1117" s="16"/>
      <c r="D1117" s="33"/>
      <c r="E1117" s="15" t="s">
        <v>17</v>
      </c>
      <c r="F1117" s="18">
        <v>1</v>
      </c>
      <c r="G1117" s="19">
        <v>0</v>
      </c>
      <c r="H1117" s="19">
        <v>0</v>
      </c>
      <c r="I1117" s="19">
        <v>0</v>
      </c>
      <c r="J1117" s="17">
        <f>OR(F1117&lt;&gt;0,G1117&lt;&gt;0,H1117&lt;&gt;0,I1117&lt;&gt;0)*(F1117 + (F1117 = 0))*(G1117 + (G1117 = 0))*(H1117 + (H1117 = 0))*(I1117 + (I1117 = 0))</f>
        <v>1</v>
      </c>
      <c r="K1117" s="16"/>
      <c r="L1117" s="16"/>
      <c r="M1117" s="16"/>
    </row>
    <row r="1118" spans="1:13" x14ac:dyDescent="0.25">
      <c r="A1118" s="16"/>
      <c r="B1118" s="16"/>
      <c r="C1118" s="16"/>
      <c r="D1118" s="33"/>
      <c r="E1118" s="15" t="s">
        <v>17</v>
      </c>
      <c r="F1118" s="18">
        <v>1</v>
      </c>
      <c r="G1118" s="19">
        <v>0</v>
      </c>
      <c r="H1118" s="19">
        <v>0</v>
      </c>
      <c r="I1118" s="19">
        <v>0</v>
      </c>
      <c r="J1118" s="17">
        <f>OR(F1118&lt;&gt;0,G1118&lt;&gt;0,H1118&lt;&gt;0,I1118&lt;&gt;0)*(F1118 + (F1118 = 0))*(G1118 + (G1118 = 0))*(H1118 + (H1118 = 0))*(I1118 + (I1118 = 0))</f>
        <v>1</v>
      </c>
      <c r="K1118" s="16"/>
      <c r="L1118" s="16"/>
      <c r="M1118" s="16"/>
    </row>
    <row r="1119" spans="1:13" x14ac:dyDescent="0.25">
      <c r="A1119" s="16"/>
      <c r="B1119" s="16"/>
      <c r="C1119" s="16"/>
      <c r="D1119" s="33"/>
      <c r="E1119" s="16"/>
      <c r="F1119" s="16"/>
      <c r="G1119" s="16"/>
      <c r="H1119" s="16"/>
      <c r="I1119" s="16"/>
      <c r="J1119" s="20" t="s">
        <v>509</v>
      </c>
      <c r="K1119" s="21">
        <f>SUM(J1114:J1118)</f>
        <v>5</v>
      </c>
      <c r="L1119" s="19"/>
      <c r="M1119" s="21">
        <f>ROUND(K1119*L1119,2)</f>
        <v>0</v>
      </c>
    </row>
    <row r="1120" spans="1:13" ht="0.95" customHeight="1" x14ac:dyDescent="0.25">
      <c r="A1120" s="22"/>
      <c r="B1120" s="22"/>
      <c r="C1120" s="22"/>
      <c r="D1120" s="34"/>
      <c r="E1120" s="22"/>
      <c r="F1120" s="22"/>
      <c r="G1120" s="22"/>
      <c r="H1120" s="22"/>
      <c r="I1120" s="22"/>
      <c r="J1120" s="22"/>
      <c r="K1120" s="22"/>
      <c r="L1120" s="22"/>
      <c r="M1120" s="22"/>
    </row>
    <row r="1121" spans="1:13" ht="22.5" x14ac:dyDescent="0.25">
      <c r="A1121" s="14" t="s">
        <v>510</v>
      </c>
      <c r="B1121" s="15" t="s">
        <v>22</v>
      </c>
      <c r="C1121" s="15" t="s">
        <v>23</v>
      </c>
      <c r="D1121" s="23" t="s">
        <v>511</v>
      </c>
      <c r="E1121" s="16"/>
      <c r="F1121" s="16"/>
      <c r="G1121" s="16"/>
      <c r="H1121" s="16"/>
      <c r="I1121" s="16"/>
      <c r="J1121" s="16"/>
      <c r="K1121" s="17">
        <f>K1128</f>
        <v>5</v>
      </c>
      <c r="L1121" s="17">
        <f>L1128</f>
        <v>0</v>
      </c>
      <c r="M1121" s="17">
        <f>M1128</f>
        <v>0</v>
      </c>
    </row>
    <row r="1122" spans="1:13" ht="45" x14ac:dyDescent="0.25">
      <c r="A1122" s="16"/>
      <c r="B1122" s="16"/>
      <c r="C1122" s="16"/>
      <c r="D1122" s="23" t="s">
        <v>512</v>
      </c>
      <c r="E1122" s="16"/>
      <c r="F1122" s="16"/>
      <c r="G1122" s="16"/>
      <c r="H1122" s="16"/>
      <c r="I1122" s="16"/>
      <c r="J1122" s="16"/>
      <c r="K1122" s="16"/>
      <c r="L1122" s="16"/>
      <c r="M1122" s="16"/>
    </row>
    <row r="1123" spans="1:13" x14ac:dyDescent="0.25">
      <c r="A1123" s="16"/>
      <c r="B1123" s="16"/>
      <c r="C1123" s="16"/>
      <c r="D1123" s="33"/>
      <c r="E1123" s="15" t="s">
        <v>17</v>
      </c>
      <c r="F1123" s="18">
        <v>1</v>
      </c>
      <c r="G1123" s="19">
        <v>0</v>
      </c>
      <c r="H1123" s="19">
        <v>0</v>
      </c>
      <c r="I1123" s="19">
        <v>0</v>
      </c>
      <c r="J1123" s="17">
        <f>OR(F1123&lt;&gt;0,G1123&lt;&gt;0,H1123&lt;&gt;0,I1123&lt;&gt;0)*(F1123 + (F1123 = 0))*(G1123 + (G1123 = 0))*(H1123 + (H1123 = 0))*(I1123 + (I1123 = 0))</f>
        <v>1</v>
      </c>
      <c r="K1123" s="16"/>
      <c r="L1123" s="16"/>
      <c r="M1123" s="16"/>
    </row>
    <row r="1124" spans="1:13" x14ac:dyDescent="0.25">
      <c r="A1124" s="16"/>
      <c r="B1124" s="16"/>
      <c r="C1124" s="16"/>
      <c r="D1124" s="33"/>
      <c r="E1124" s="15" t="s">
        <v>17</v>
      </c>
      <c r="F1124" s="18">
        <v>1</v>
      </c>
      <c r="G1124" s="19">
        <v>0</v>
      </c>
      <c r="H1124" s="19">
        <v>0</v>
      </c>
      <c r="I1124" s="19">
        <v>0</v>
      </c>
      <c r="J1124" s="17">
        <f>OR(F1124&lt;&gt;0,G1124&lt;&gt;0,H1124&lt;&gt;0,I1124&lt;&gt;0)*(F1124 + (F1124 = 0))*(G1124 + (G1124 = 0))*(H1124 + (H1124 = 0))*(I1124 + (I1124 = 0))</f>
        <v>1</v>
      </c>
      <c r="K1124" s="16"/>
      <c r="L1124" s="16"/>
      <c r="M1124" s="16"/>
    </row>
    <row r="1125" spans="1:13" x14ac:dyDescent="0.25">
      <c r="A1125" s="16"/>
      <c r="B1125" s="16"/>
      <c r="C1125" s="16"/>
      <c r="D1125" s="33"/>
      <c r="E1125" s="15" t="s">
        <v>17</v>
      </c>
      <c r="F1125" s="18">
        <v>1</v>
      </c>
      <c r="G1125" s="19">
        <v>0</v>
      </c>
      <c r="H1125" s="19">
        <v>0</v>
      </c>
      <c r="I1125" s="19">
        <v>0</v>
      </c>
      <c r="J1125" s="17">
        <f>OR(F1125&lt;&gt;0,G1125&lt;&gt;0,H1125&lt;&gt;0,I1125&lt;&gt;0)*(F1125 + (F1125 = 0))*(G1125 + (G1125 = 0))*(H1125 + (H1125 = 0))*(I1125 + (I1125 = 0))</f>
        <v>1</v>
      </c>
      <c r="K1125" s="16"/>
      <c r="L1125" s="16"/>
      <c r="M1125" s="16"/>
    </row>
    <row r="1126" spans="1:13" x14ac:dyDescent="0.25">
      <c r="A1126" s="16"/>
      <c r="B1126" s="16"/>
      <c r="C1126" s="16"/>
      <c r="D1126" s="33"/>
      <c r="E1126" s="15" t="s">
        <v>17</v>
      </c>
      <c r="F1126" s="18">
        <v>1</v>
      </c>
      <c r="G1126" s="19">
        <v>0</v>
      </c>
      <c r="H1126" s="19">
        <v>0</v>
      </c>
      <c r="I1126" s="19">
        <v>0</v>
      </c>
      <c r="J1126" s="17">
        <f>OR(F1126&lt;&gt;0,G1126&lt;&gt;0,H1126&lt;&gt;0,I1126&lt;&gt;0)*(F1126 + (F1126 = 0))*(G1126 + (G1126 = 0))*(H1126 + (H1126 = 0))*(I1126 + (I1126 = 0))</f>
        <v>1</v>
      </c>
      <c r="K1126" s="16"/>
      <c r="L1126" s="16"/>
      <c r="M1126" s="16"/>
    </row>
    <row r="1127" spans="1:13" x14ac:dyDescent="0.25">
      <c r="A1127" s="16"/>
      <c r="B1127" s="16"/>
      <c r="C1127" s="16"/>
      <c r="D1127" s="33"/>
      <c r="E1127" s="15" t="s">
        <v>17</v>
      </c>
      <c r="F1127" s="18">
        <v>1</v>
      </c>
      <c r="G1127" s="19">
        <v>0</v>
      </c>
      <c r="H1127" s="19">
        <v>0</v>
      </c>
      <c r="I1127" s="19">
        <v>0</v>
      </c>
      <c r="J1127" s="17">
        <f>OR(F1127&lt;&gt;0,G1127&lt;&gt;0,H1127&lt;&gt;0,I1127&lt;&gt;0)*(F1127 + (F1127 = 0))*(G1127 + (G1127 = 0))*(H1127 + (H1127 = 0))*(I1127 + (I1127 = 0))</f>
        <v>1</v>
      </c>
      <c r="K1127" s="16"/>
      <c r="L1127" s="16"/>
      <c r="M1127" s="16"/>
    </row>
    <row r="1128" spans="1:13" x14ac:dyDescent="0.25">
      <c r="A1128" s="16"/>
      <c r="B1128" s="16"/>
      <c r="C1128" s="16"/>
      <c r="D1128" s="33"/>
      <c r="E1128" s="16"/>
      <c r="F1128" s="16"/>
      <c r="G1128" s="16"/>
      <c r="H1128" s="16"/>
      <c r="I1128" s="16"/>
      <c r="J1128" s="20" t="s">
        <v>513</v>
      </c>
      <c r="K1128" s="21">
        <f>SUM(J1123:J1127)</f>
        <v>5</v>
      </c>
      <c r="L1128" s="19"/>
      <c r="M1128" s="21">
        <f>ROUND(K1128*L1128,2)</f>
        <v>0</v>
      </c>
    </row>
    <row r="1129" spans="1:13" ht="0.95" customHeight="1" x14ac:dyDescent="0.25">
      <c r="A1129" s="22"/>
      <c r="B1129" s="22"/>
      <c r="C1129" s="22"/>
      <c r="D1129" s="34"/>
      <c r="E1129" s="22"/>
      <c r="F1129" s="22"/>
      <c r="G1129" s="22"/>
      <c r="H1129" s="22"/>
      <c r="I1129" s="22"/>
      <c r="J1129" s="22"/>
      <c r="K1129" s="22"/>
      <c r="L1129" s="22"/>
      <c r="M1129" s="22"/>
    </row>
    <row r="1130" spans="1:13" ht="22.5" x14ac:dyDescent="0.25">
      <c r="A1130" s="14" t="s">
        <v>514</v>
      </c>
      <c r="B1130" s="15" t="s">
        <v>22</v>
      </c>
      <c r="C1130" s="15" t="s">
        <v>23</v>
      </c>
      <c r="D1130" s="23" t="s">
        <v>515</v>
      </c>
      <c r="E1130" s="16"/>
      <c r="F1130" s="16"/>
      <c r="G1130" s="16"/>
      <c r="H1130" s="16"/>
      <c r="I1130" s="16"/>
      <c r="J1130" s="16"/>
      <c r="K1130" s="17">
        <f>K1137</f>
        <v>5</v>
      </c>
      <c r="L1130" s="17">
        <f>L1137</f>
        <v>0</v>
      </c>
      <c r="M1130" s="17">
        <f>M1137</f>
        <v>0</v>
      </c>
    </row>
    <row r="1131" spans="1:13" ht="292.5" x14ac:dyDescent="0.25">
      <c r="A1131" s="16"/>
      <c r="B1131" s="16"/>
      <c r="C1131" s="16"/>
      <c r="D1131" s="23" t="s">
        <v>516</v>
      </c>
      <c r="E1131" s="16"/>
      <c r="F1131" s="16"/>
      <c r="G1131" s="16"/>
      <c r="H1131" s="16"/>
      <c r="I1131" s="16"/>
      <c r="J1131" s="16"/>
      <c r="K1131" s="16"/>
      <c r="L1131" s="16"/>
      <c r="M1131" s="16"/>
    </row>
    <row r="1132" spans="1:13" x14ac:dyDescent="0.25">
      <c r="A1132" s="16"/>
      <c r="B1132" s="16"/>
      <c r="C1132" s="16"/>
      <c r="D1132" s="33"/>
      <c r="E1132" s="15" t="s">
        <v>17</v>
      </c>
      <c r="F1132" s="18">
        <v>1</v>
      </c>
      <c r="G1132" s="19">
        <v>0</v>
      </c>
      <c r="H1132" s="19">
        <v>0</v>
      </c>
      <c r="I1132" s="19">
        <v>0</v>
      </c>
      <c r="J1132" s="17">
        <f>OR(F1132&lt;&gt;0,G1132&lt;&gt;0,H1132&lt;&gt;0,I1132&lt;&gt;0)*(F1132 + (F1132 = 0))*(G1132 + (G1132 = 0))*(H1132 + (H1132 = 0))*(I1132 + (I1132 = 0))</f>
        <v>1</v>
      </c>
      <c r="K1132" s="16"/>
      <c r="L1132" s="16"/>
      <c r="M1132" s="16"/>
    </row>
    <row r="1133" spans="1:13" x14ac:dyDescent="0.25">
      <c r="A1133" s="16"/>
      <c r="B1133" s="16"/>
      <c r="C1133" s="16"/>
      <c r="D1133" s="33"/>
      <c r="E1133" s="15" t="s">
        <v>17</v>
      </c>
      <c r="F1133" s="18">
        <v>1</v>
      </c>
      <c r="G1133" s="19">
        <v>0</v>
      </c>
      <c r="H1133" s="19">
        <v>0</v>
      </c>
      <c r="I1133" s="19">
        <v>0</v>
      </c>
      <c r="J1133" s="17">
        <f>OR(F1133&lt;&gt;0,G1133&lt;&gt;0,H1133&lt;&gt;0,I1133&lt;&gt;0)*(F1133 + (F1133 = 0))*(G1133 + (G1133 = 0))*(H1133 + (H1133 = 0))*(I1133 + (I1133 = 0))</f>
        <v>1</v>
      </c>
      <c r="K1133" s="16"/>
      <c r="L1133" s="16"/>
      <c r="M1133" s="16"/>
    </row>
    <row r="1134" spans="1:13" x14ac:dyDescent="0.25">
      <c r="A1134" s="16"/>
      <c r="B1134" s="16"/>
      <c r="C1134" s="16"/>
      <c r="D1134" s="33"/>
      <c r="E1134" s="15" t="s">
        <v>17</v>
      </c>
      <c r="F1134" s="18">
        <v>1</v>
      </c>
      <c r="G1134" s="19">
        <v>0</v>
      </c>
      <c r="H1134" s="19">
        <v>0</v>
      </c>
      <c r="I1134" s="19">
        <v>0</v>
      </c>
      <c r="J1134" s="17">
        <f>OR(F1134&lt;&gt;0,G1134&lt;&gt;0,H1134&lt;&gt;0,I1134&lt;&gt;0)*(F1134 + (F1134 = 0))*(G1134 + (G1134 = 0))*(H1134 + (H1134 = 0))*(I1134 + (I1134 = 0))</f>
        <v>1</v>
      </c>
      <c r="K1134" s="16"/>
      <c r="L1134" s="16"/>
      <c r="M1134" s="16"/>
    </row>
    <row r="1135" spans="1:13" x14ac:dyDescent="0.25">
      <c r="A1135" s="16"/>
      <c r="B1135" s="16"/>
      <c r="C1135" s="16"/>
      <c r="D1135" s="33"/>
      <c r="E1135" s="15" t="s">
        <v>17</v>
      </c>
      <c r="F1135" s="18">
        <v>1</v>
      </c>
      <c r="G1135" s="19">
        <v>0</v>
      </c>
      <c r="H1135" s="19">
        <v>0</v>
      </c>
      <c r="I1135" s="19">
        <v>0</v>
      </c>
      <c r="J1135" s="17">
        <f>OR(F1135&lt;&gt;0,G1135&lt;&gt;0,H1135&lt;&gt;0,I1135&lt;&gt;0)*(F1135 + (F1135 = 0))*(G1135 + (G1135 = 0))*(H1135 + (H1135 = 0))*(I1135 + (I1135 = 0))</f>
        <v>1</v>
      </c>
      <c r="K1135" s="16"/>
      <c r="L1135" s="16"/>
      <c r="M1135" s="16"/>
    </row>
    <row r="1136" spans="1:13" x14ac:dyDescent="0.25">
      <c r="A1136" s="16"/>
      <c r="B1136" s="16"/>
      <c r="C1136" s="16"/>
      <c r="D1136" s="33"/>
      <c r="E1136" s="15" t="s">
        <v>17</v>
      </c>
      <c r="F1136" s="18">
        <v>1</v>
      </c>
      <c r="G1136" s="19">
        <v>0</v>
      </c>
      <c r="H1136" s="19">
        <v>0</v>
      </c>
      <c r="I1136" s="19">
        <v>0</v>
      </c>
      <c r="J1136" s="17">
        <f>OR(F1136&lt;&gt;0,G1136&lt;&gt;0,H1136&lt;&gt;0,I1136&lt;&gt;0)*(F1136 + (F1136 = 0))*(G1136 + (G1136 = 0))*(H1136 + (H1136 = 0))*(I1136 + (I1136 = 0))</f>
        <v>1</v>
      </c>
      <c r="K1136" s="16"/>
      <c r="L1136" s="16"/>
      <c r="M1136" s="16"/>
    </row>
    <row r="1137" spans="1:13" x14ac:dyDescent="0.25">
      <c r="A1137" s="16"/>
      <c r="B1137" s="16"/>
      <c r="C1137" s="16"/>
      <c r="D1137" s="33"/>
      <c r="E1137" s="16"/>
      <c r="F1137" s="16"/>
      <c r="G1137" s="16"/>
      <c r="H1137" s="16"/>
      <c r="I1137" s="16"/>
      <c r="J1137" s="20" t="s">
        <v>517</v>
      </c>
      <c r="K1137" s="21">
        <f>SUM(J1132:J1136)</f>
        <v>5</v>
      </c>
      <c r="L1137" s="19"/>
      <c r="M1137" s="21">
        <f>ROUND(K1137*L1137,2)</f>
        <v>0</v>
      </c>
    </row>
    <row r="1138" spans="1:13" ht="0.95" customHeight="1" x14ac:dyDescent="0.25">
      <c r="A1138" s="22"/>
      <c r="B1138" s="22"/>
      <c r="C1138" s="22"/>
      <c r="D1138" s="34"/>
      <c r="E1138" s="22"/>
      <c r="F1138" s="22"/>
      <c r="G1138" s="22"/>
      <c r="H1138" s="22"/>
      <c r="I1138" s="22"/>
      <c r="J1138" s="22"/>
      <c r="K1138" s="22"/>
      <c r="L1138" s="22"/>
      <c r="M1138" s="22"/>
    </row>
    <row r="1139" spans="1:13" x14ac:dyDescent="0.25">
      <c r="A1139" s="14" t="s">
        <v>518</v>
      </c>
      <c r="B1139" s="15" t="s">
        <v>22</v>
      </c>
      <c r="C1139" s="15" t="s">
        <v>23</v>
      </c>
      <c r="D1139" s="23" t="s">
        <v>519</v>
      </c>
      <c r="E1139" s="16"/>
      <c r="F1139" s="16"/>
      <c r="G1139" s="16"/>
      <c r="H1139" s="16"/>
      <c r="I1139" s="16"/>
      <c r="J1139" s="16"/>
      <c r="K1139" s="17">
        <f>K1146</f>
        <v>5</v>
      </c>
      <c r="L1139" s="17">
        <f>L1146</f>
        <v>0</v>
      </c>
      <c r="M1139" s="17">
        <f>M1146</f>
        <v>0</v>
      </c>
    </row>
    <row r="1140" spans="1:13" ht="191.25" x14ac:dyDescent="0.25">
      <c r="A1140" s="16"/>
      <c r="B1140" s="16"/>
      <c r="C1140" s="16"/>
      <c r="D1140" s="23" t="s">
        <v>520</v>
      </c>
      <c r="E1140" s="16"/>
      <c r="F1140" s="16"/>
      <c r="G1140" s="16"/>
      <c r="H1140" s="16"/>
      <c r="I1140" s="16"/>
      <c r="J1140" s="16"/>
      <c r="K1140" s="16"/>
      <c r="L1140" s="16"/>
      <c r="M1140" s="16"/>
    </row>
    <row r="1141" spans="1:13" x14ac:dyDescent="0.25">
      <c r="A1141" s="16"/>
      <c r="B1141" s="16"/>
      <c r="C1141" s="16"/>
      <c r="D1141" s="33"/>
      <c r="E1141" s="15" t="s">
        <v>17</v>
      </c>
      <c r="F1141" s="18">
        <v>1</v>
      </c>
      <c r="G1141" s="19">
        <v>0</v>
      </c>
      <c r="H1141" s="19">
        <v>0</v>
      </c>
      <c r="I1141" s="19">
        <v>0</v>
      </c>
      <c r="J1141" s="17">
        <f>OR(F1141&lt;&gt;0,G1141&lt;&gt;0,H1141&lt;&gt;0,I1141&lt;&gt;0)*(F1141 + (F1141 = 0))*(G1141 + (G1141 = 0))*(H1141 + (H1141 = 0))*(I1141 + (I1141 = 0))</f>
        <v>1</v>
      </c>
      <c r="K1141" s="16"/>
      <c r="L1141" s="16"/>
      <c r="M1141" s="16"/>
    </row>
    <row r="1142" spans="1:13" x14ac:dyDescent="0.25">
      <c r="A1142" s="16"/>
      <c r="B1142" s="16"/>
      <c r="C1142" s="16"/>
      <c r="D1142" s="33"/>
      <c r="E1142" s="15" t="s">
        <v>17</v>
      </c>
      <c r="F1142" s="18">
        <v>1</v>
      </c>
      <c r="G1142" s="19">
        <v>0</v>
      </c>
      <c r="H1142" s="19">
        <v>0</v>
      </c>
      <c r="I1142" s="19">
        <v>0</v>
      </c>
      <c r="J1142" s="17">
        <f>OR(F1142&lt;&gt;0,G1142&lt;&gt;0,H1142&lt;&gt;0,I1142&lt;&gt;0)*(F1142 + (F1142 = 0))*(G1142 + (G1142 = 0))*(H1142 + (H1142 = 0))*(I1142 + (I1142 = 0))</f>
        <v>1</v>
      </c>
      <c r="K1142" s="16"/>
      <c r="L1142" s="16"/>
      <c r="M1142" s="16"/>
    </row>
    <row r="1143" spans="1:13" x14ac:dyDescent="0.25">
      <c r="A1143" s="16"/>
      <c r="B1143" s="16"/>
      <c r="C1143" s="16"/>
      <c r="D1143" s="33"/>
      <c r="E1143" s="15" t="s">
        <v>17</v>
      </c>
      <c r="F1143" s="18">
        <v>1</v>
      </c>
      <c r="G1143" s="19">
        <v>0</v>
      </c>
      <c r="H1143" s="19">
        <v>0</v>
      </c>
      <c r="I1143" s="19">
        <v>0</v>
      </c>
      <c r="J1143" s="17">
        <f>OR(F1143&lt;&gt;0,G1143&lt;&gt;0,H1143&lt;&gt;0,I1143&lt;&gt;0)*(F1143 + (F1143 = 0))*(G1143 + (G1143 = 0))*(H1143 + (H1143 = 0))*(I1143 + (I1143 = 0))</f>
        <v>1</v>
      </c>
      <c r="K1143" s="16"/>
      <c r="L1143" s="16"/>
      <c r="M1143" s="16"/>
    </row>
    <row r="1144" spans="1:13" x14ac:dyDescent="0.25">
      <c r="A1144" s="16"/>
      <c r="B1144" s="16"/>
      <c r="C1144" s="16"/>
      <c r="D1144" s="33"/>
      <c r="E1144" s="15" t="s">
        <v>17</v>
      </c>
      <c r="F1144" s="18">
        <v>1</v>
      </c>
      <c r="G1144" s="19">
        <v>0</v>
      </c>
      <c r="H1144" s="19">
        <v>0</v>
      </c>
      <c r="I1144" s="19">
        <v>0</v>
      </c>
      <c r="J1144" s="17">
        <f>OR(F1144&lt;&gt;0,G1144&lt;&gt;0,H1144&lt;&gt;0,I1144&lt;&gt;0)*(F1144 + (F1144 = 0))*(G1144 + (G1144 = 0))*(H1144 + (H1144 = 0))*(I1144 + (I1144 = 0))</f>
        <v>1</v>
      </c>
      <c r="K1144" s="16"/>
      <c r="L1144" s="16"/>
      <c r="M1144" s="16"/>
    </row>
    <row r="1145" spans="1:13" x14ac:dyDescent="0.25">
      <c r="A1145" s="16"/>
      <c r="B1145" s="16"/>
      <c r="C1145" s="16"/>
      <c r="D1145" s="33"/>
      <c r="E1145" s="15" t="s">
        <v>17</v>
      </c>
      <c r="F1145" s="18">
        <v>1</v>
      </c>
      <c r="G1145" s="19">
        <v>0</v>
      </c>
      <c r="H1145" s="19">
        <v>0</v>
      </c>
      <c r="I1145" s="19">
        <v>0</v>
      </c>
      <c r="J1145" s="17">
        <f>OR(F1145&lt;&gt;0,G1145&lt;&gt;0,H1145&lt;&gt;0,I1145&lt;&gt;0)*(F1145 + (F1145 = 0))*(G1145 + (G1145 = 0))*(H1145 + (H1145 = 0))*(I1145 + (I1145 = 0))</f>
        <v>1</v>
      </c>
      <c r="K1145" s="16"/>
      <c r="L1145" s="16"/>
      <c r="M1145" s="16"/>
    </row>
    <row r="1146" spans="1:13" x14ac:dyDescent="0.25">
      <c r="A1146" s="16"/>
      <c r="B1146" s="16"/>
      <c r="C1146" s="16"/>
      <c r="D1146" s="33"/>
      <c r="E1146" s="16"/>
      <c r="F1146" s="16"/>
      <c r="G1146" s="16"/>
      <c r="H1146" s="16"/>
      <c r="I1146" s="16"/>
      <c r="J1146" s="20" t="s">
        <v>521</v>
      </c>
      <c r="K1146" s="21">
        <f>SUM(J1141:J1145)</f>
        <v>5</v>
      </c>
      <c r="L1146" s="19"/>
      <c r="M1146" s="21">
        <f>ROUND(K1146*L1146,2)</f>
        <v>0</v>
      </c>
    </row>
    <row r="1147" spans="1:13" ht="0.95" customHeight="1" x14ac:dyDescent="0.25">
      <c r="A1147" s="22"/>
      <c r="B1147" s="22"/>
      <c r="C1147" s="22"/>
      <c r="D1147" s="34"/>
      <c r="E1147" s="22"/>
      <c r="F1147" s="22"/>
      <c r="G1147" s="22"/>
      <c r="H1147" s="22"/>
      <c r="I1147" s="22"/>
      <c r="J1147" s="22"/>
      <c r="K1147" s="22"/>
      <c r="L1147" s="22"/>
      <c r="M1147" s="22"/>
    </row>
    <row r="1148" spans="1:13" ht="33.75" x14ac:dyDescent="0.25">
      <c r="A1148" s="14" t="s">
        <v>522</v>
      </c>
      <c r="B1148" s="15" t="s">
        <v>22</v>
      </c>
      <c r="C1148" s="15" t="s">
        <v>23</v>
      </c>
      <c r="D1148" s="23" t="s">
        <v>523</v>
      </c>
      <c r="E1148" s="16"/>
      <c r="F1148" s="16"/>
      <c r="G1148" s="16"/>
      <c r="H1148" s="16"/>
      <c r="I1148" s="16"/>
      <c r="J1148" s="16"/>
      <c r="K1148" s="17">
        <f>K1156</f>
        <v>6</v>
      </c>
      <c r="L1148" s="17">
        <f>L1156</f>
        <v>0</v>
      </c>
      <c r="M1148" s="17">
        <f>M1156</f>
        <v>0</v>
      </c>
    </row>
    <row r="1149" spans="1:13" ht="78.75" x14ac:dyDescent="0.25">
      <c r="A1149" s="16"/>
      <c r="B1149" s="16"/>
      <c r="C1149" s="16"/>
      <c r="D1149" s="23" t="s">
        <v>524</v>
      </c>
      <c r="E1149" s="16"/>
      <c r="F1149" s="16"/>
      <c r="G1149" s="16"/>
      <c r="H1149" s="16"/>
      <c r="I1149" s="16"/>
      <c r="J1149" s="16"/>
      <c r="K1149" s="16"/>
      <c r="L1149" s="16"/>
      <c r="M1149" s="16"/>
    </row>
    <row r="1150" spans="1:13" x14ac:dyDescent="0.25">
      <c r="A1150" s="16"/>
      <c r="B1150" s="16"/>
      <c r="C1150" s="16"/>
      <c r="D1150" s="33"/>
      <c r="E1150" s="15" t="s">
        <v>17</v>
      </c>
      <c r="F1150" s="18">
        <v>1</v>
      </c>
      <c r="G1150" s="25">
        <v>0</v>
      </c>
      <c r="H1150" s="25">
        <v>0</v>
      </c>
      <c r="I1150" s="25">
        <v>0</v>
      </c>
      <c r="J1150" s="26">
        <f>OR(F1150&lt;&gt;0,G1150&lt;&gt;0,H1150&lt;&gt;0,I1150&lt;&gt;0)*(F1150 + (F1150 = 0))*(G1150 + (G1150 = 0))*(H1150 + (H1150 = 0))*(I1150 + (I1150 = 0))</f>
        <v>1</v>
      </c>
      <c r="K1150" s="16"/>
      <c r="L1150" s="16"/>
      <c r="M1150" s="16"/>
    </row>
    <row r="1151" spans="1:13" x14ac:dyDescent="0.25">
      <c r="A1151" s="16"/>
      <c r="B1151" s="16"/>
      <c r="C1151" s="16"/>
      <c r="D1151" s="33"/>
      <c r="E1151" s="15" t="s">
        <v>17</v>
      </c>
      <c r="F1151" s="18">
        <v>1</v>
      </c>
      <c r="G1151" s="25">
        <v>0</v>
      </c>
      <c r="H1151" s="25">
        <v>0</v>
      </c>
      <c r="I1151" s="25">
        <v>0</v>
      </c>
      <c r="J1151" s="26">
        <f>OR(F1151&lt;&gt;0,G1151&lt;&gt;0,H1151&lt;&gt;0,I1151&lt;&gt;0)*(F1151 + (F1151 = 0))*(G1151 + (G1151 = 0))*(H1151 + (H1151 = 0))*(I1151 + (I1151 = 0))</f>
        <v>1</v>
      </c>
      <c r="K1151" s="16"/>
      <c r="L1151" s="16"/>
      <c r="M1151" s="16"/>
    </row>
    <row r="1152" spans="1:13" x14ac:dyDescent="0.25">
      <c r="A1152" s="16"/>
      <c r="B1152" s="16"/>
      <c r="C1152" s="16"/>
      <c r="D1152" s="33"/>
      <c r="E1152" s="15" t="s">
        <v>17</v>
      </c>
      <c r="F1152" s="18">
        <v>1</v>
      </c>
      <c r="G1152" s="25">
        <v>0</v>
      </c>
      <c r="H1152" s="25">
        <v>0</v>
      </c>
      <c r="I1152" s="25">
        <v>0</v>
      </c>
      <c r="J1152" s="26">
        <f>OR(F1152&lt;&gt;0,G1152&lt;&gt;0,H1152&lt;&gt;0,I1152&lt;&gt;0)*(F1152 + (F1152 = 0))*(G1152 + (G1152 = 0))*(H1152 + (H1152 = 0))*(I1152 + (I1152 = 0))</f>
        <v>1</v>
      </c>
      <c r="K1152" s="16"/>
      <c r="L1152" s="16"/>
      <c r="M1152" s="16"/>
    </row>
    <row r="1153" spans="1:13" x14ac:dyDescent="0.25">
      <c r="A1153" s="16"/>
      <c r="B1153" s="16"/>
      <c r="C1153" s="16"/>
      <c r="D1153" s="33"/>
      <c r="E1153" s="15" t="s">
        <v>17</v>
      </c>
      <c r="F1153" s="18">
        <v>1</v>
      </c>
      <c r="G1153" s="25">
        <v>0</v>
      </c>
      <c r="H1153" s="25">
        <v>0</v>
      </c>
      <c r="I1153" s="25">
        <v>0</v>
      </c>
      <c r="J1153" s="26">
        <f>OR(F1153&lt;&gt;0,G1153&lt;&gt;0,H1153&lt;&gt;0,I1153&lt;&gt;0)*(F1153 + (F1153 = 0))*(G1153 + (G1153 = 0))*(H1153 + (H1153 = 0))*(I1153 + (I1153 = 0))</f>
        <v>1</v>
      </c>
      <c r="K1153" s="16"/>
      <c r="L1153" s="16"/>
      <c r="M1153" s="16"/>
    </row>
    <row r="1154" spans="1:13" x14ac:dyDescent="0.25">
      <c r="A1154" s="16"/>
      <c r="B1154" s="16"/>
      <c r="C1154" s="16"/>
      <c r="D1154" s="33"/>
      <c r="E1154" s="15" t="s">
        <v>17</v>
      </c>
      <c r="F1154" s="18">
        <v>1</v>
      </c>
      <c r="G1154" s="25">
        <v>0</v>
      </c>
      <c r="H1154" s="25">
        <v>0</v>
      </c>
      <c r="I1154" s="25">
        <v>0</v>
      </c>
      <c r="J1154" s="26">
        <f>OR(F1154&lt;&gt;0,G1154&lt;&gt;0,H1154&lt;&gt;0,I1154&lt;&gt;0)*(F1154 + (F1154 = 0))*(G1154 + (G1154 = 0))*(H1154 + (H1154 = 0))*(I1154 + (I1154 = 0))</f>
        <v>1</v>
      </c>
      <c r="K1154" s="16"/>
      <c r="L1154" s="16"/>
      <c r="M1154" s="16"/>
    </row>
    <row r="1155" spans="1:13" x14ac:dyDescent="0.25">
      <c r="A1155" s="16"/>
      <c r="B1155" s="16"/>
      <c r="C1155" s="16"/>
      <c r="D1155" s="33"/>
      <c r="E1155" s="15" t="s">
        <v>17</v>
      </c>
      <c r="F1155" s="18">
        <v>1</v>
      </c>
      <c r="G1155" s="25">
        <v>0</v>
      </c>
      <c r="H1155" s="25">
        <v>0</v>
      </c>
      <c r="I1155" s="25">
        <v>0</v>
      </c>
      <c r="J1155" s="26">
        <f>OR(F1155&lt;&gt;0,G1155&lt;&gt;0,H1155&lt;&gt;0,I1155&lt;&gt;0)*(F1155 + (F1155 = 0))*(G1155 + (G1155 = 0))*(H1155 + (H1155 = 0))*(I1155 + (I1155 = 0))</f>
        <v>1</v>
      </c>
      <c r="K1155" s="16"/>
      <c r="L1155" s="16"/>
      <c r="M1155" s="16"/>
    </row>
    <row r="1156" spans="1:13" x14ac:dyDescent="0.25">
      <c r="A1156" s="16"/>
      <c r="B1156" s="16"/>
      <c r="C1156" s="16"/>
      <c r="D1156" s="33"/>
      <c r="E1156" s="16"/>
      <c r="F1156" s="16"/>
      <c r="G1156" s="16"/>
      <c r="H1156" s="16"/>
      <c r="I1156" s="16"/>
      <c r="J1156" s="20" t="s">
        <v>525</v>
      </c>
      <c r="K1156" s="21">
        <f>SUM(J1150:J1155)*1</f>
        <v>6</v>
      </c>
      <c r="L1156" s="19"/>
      <c r="M1156" s="21">
        <f>ROUND(K1156*L1156,2)</f>
        <v>0</v>
      </c>
    </row>
    <row r="1157" spans="1:13" ht="0.95" customHeight="1" x14ac:dyDescent="0.25">
      <c r="A1157" s="22"/>
      <c r="B1157" s="22"/>
      <c r="C1157" s="22"/>
      <c r="D1157" s="34"/>
      <c r="E1157" s="22"/>
      <c r="F1157" s="22"/>
      <c r="G1157" s="22"/>
      <c r="H1157" s="22"/>
      <c r="I1157" s="22"/>
      <c r="J1157" s="22"/>
      <c r="K1157" s="22"/>
      <c r="L1157" s="22"/>
      <c r="M1157" s="22"/>
    </row>
    <row r="1158" spans="1:13" ht="33.75" x14ac:dyDescent="0.25">
      <c r="A1158" s="14" t="s">
        <v>526</v>
      </c>
      <c r="B1158" s="15" t="s">
        <v>22</v>
      </c>
      <c r="C1158" s="15" t="s">
        <v>23</v>
      </c>
      <c r="D1158" s="23" t="s">
        <v>527</v>
      </c>
      <c r="E1158" s="16"/>
      <c r="F1158" s="16"/>
      <c r="G1158" s="16"/>
      <c r="H1158" s="16"/>
      <c r="I1158" s="16"/>
      <c r="J1158" s="16"/>
      <c r="K1158" s="17">
        <f>K1167</f>
        <v>7</v>
      </c>
      <c r="L1158" s="17">
        <f>L1167</f>
        <v>0</v>
      </c>
      <c r="M1158" s="17">
        <f>M1167</f>
        <v>0</v>
      </c>
    </row>
    <row r="1159" spans="1:13" ht="112.5" x14ac:dyDescent="0.25">
      <c r="A1159" s="16"/>
      <c r="B1159" s="16"/>
      <c r="C1159" s="16"/>
      <c r="D1159" s="23" t="s">
        <v>528</v>
      </c>
      <c r="E1159" s="16"/>
      <c r="F1159" s="16"/>
      <c r="G1159" s="16"/>
      <c r="H1159" s="16"/>
      <c r="I1159" s="16"/>
      <c r="J1159" s="16"/>
      <c r="K1159" s="16"/>
      <c r="L1159" s="16"/>
      <c r="M1159" s="16"/>
    </row>
    <row r="1160" spans="1:13" x14ac:dyDescent="0.25">
      <c r="A1160" s="16"/>
      <c r="B1160" s="16"/>
      <c r="C1160" s="16"/>
      <c r="D1160" s="33"/>
      <c r="E1160" s="15" t="s">
        <v>17</v>
      </c>
      <c r="F1160" s="18">
        <v>1</v>
      </c>
      <c r="G1160" s="19">
        <v>0</v>
      </c>
      <c r="H1160" s="19">
        <v>0</v>
      </c>
      <c r="I1160" s="19">
        <v>0</v>
      </c>
      <c r="J1160" s="17">
        <f>OR(F1160&lt;&gt;0,G1160&lt;&gt;0,H1160&lt;&gt;0,I1160&lt;&gt;0)*(F1160 + (F1160 = 0))*(G1160 + (G1160 = 0))*(H1160 + (H1160 = 0))*(I1160 + (I1160 = 0))</f>
        <v>1</v>
      </c>
      <c r="K1160" s="16"/>
      <c r="L1160" s="16"/>
      <c r="M1160" s="16"/>
    </row>
    <row r="1161" spans="1:13" x14ac:dyDescent="0.25">
      <c r="A1161" s="16"/>
      <c r="B1161" s="16"/>
      <c r="C1161" s="16"/>
      <c r="D1161" s="33"/>
      <c r="E1161" s="15" t="s">
        <v>17</v>
      </c>
      <c r="F1161" s="18">
        <v>1</v>
      </c>
      <c r="G1161" s="19">
        <v>0</v>
      </c>
      <c r="H1161" s="19">
        <v>0</v>
      </c>
      <c r="I1161" s="19">
        <v>0</v>
      </c>
      <c r="J1161" s="17">
        <f>OR(F1161&lt;&gt;0,G1161&lt;&gt;0,H1161&lt;&gt;0,I1161&lt;&gt;0)*(F1161 + (F1161 = 0))*(G1161 + (G1161 = 0))*(H1161 + (H1161 = 0))*(I1161 + (I1161 = 0))</f>
        <v>1</v>
      </c>
      <c r="K1161" s="16"/>
      <c r="L1161" s="16"/>
      <c r="M1161" s="16"/>
    </row>
    <row r="1162" spans="1:13" x14ac:dyDescent="0.25">
      <c r="A1162" s="16"/>
      <c r="B1162" s="16"/>
      <c r="C1162" s="16"/>
      <c r="D1162" s="33"/>
      <c r="E1162" s="15" t="s">
        <v>17</v>
      </c>
      <c r="F1162" s="18">
        <v>1</v>
      </c>
      <c r="G1162" s="19">
        <v>0</v>
      </c>
      <c r="H1162" s="19">
        <v>0</v>
      </c>
      <c r="I1162" s="19">
        <v>0</v>
      </c>
      <c r="J1162" s="17">
        <f>OR(F1162&lt;&gt;0,G1162&lt;&gt;0,H1162&lt;&gt;0,I1162&lt;&gt;0)*(F1162 + (F1162 = 0))*(G1162 + (G1162 = 0))*(H1162 + (H1162 = 0))*(I1162 + (I1162 = 0))</f>
        <v>1</v>
      </c>
      <c r="K1162" s="16"/>
      <c r="L1162" s="16"/>
      <c r="M1162" s="16"/>
    </row>
    <row r="1163" spans="1:13" x14ac:dyDescent="0.25">
      <c r="A1163" s="16"/>
      <c r="B1163" s="16"/>
      <c r="C1163" s="16"/>
      <c r="D1163" s="33"/>
      <c r="E1163" s="15" t="s">
        <v>17</v>
      </c>
      <c r="F1163" s="18">
        <v>1</v>
      </c>
      <c r="G1163" s="19">
        <v>0</v>
      </c>
      <c r="H1163" s="19">
        <v>0</v>
      </c>
      <c r="I1163" s="19">
        <v>0</v>
      </c>
      <c r="J1163" s="17">
        <f>OR(F1163&lt;&gt;0,G1163&lt;&gt;0,H1163&lt;&gt;0,I1163&lt;&gt;0)*(F1163 + (F1163 = 0))*(G1163 + (G1163 = 0))*(H1163 + (H1163 = 0))*(I1163 + (I1163 = 0))</f>
        <v>1</v>
      </c>
      <c r="K1163" s="16"/>
      <c r="L1163" s="16"/>
      <c r="M1163" s="16"/>
    </row>
    <row r="1164" spans="1:13" x14ac:dyDescent="0.25">
      <c r="A1164" s="16"/>
      <c r="B1164" s="16"/>
      <c r="C1164" s="16"/>
      <c r="D1164" s="33"/>
      <c r="E1164" s="15" t="s">
        <v>17</v>
      </c>
      <c r="F1164" s="18">
        <v>1</v>
      </c>
      <c r="G1164" s="19">
        <v>0</v>
      </c>
      <c r="H1164" s="19">
        <v>0</v>
      </c>
      <c r="I1164" s="19">
        <v>0</v>
      </c>
      <c r="J1164" s="17">
        <f>OR(F1164&lt;&gt;0,G1164&lt;&gt;0,H1164&lt;&gt;0,I1164&lt;&gt;0)*(F1164 + (F1164 = 0))*(G1164 + (G1164 = 0))*(H1164 + (H1164 = 0))*(I1164 + (I1164 = 0))</f>
        <v>1</v>
      </c>
      <c r="K1164" s="16"/>
      <c r="L1164" s="16"/>
      <c r="M1164" s="16"/>
    </row>
    <row r="1165" spans="1:13" x14ac:dyDescent="0.25">
      <c r="A1165" s="16"/>
      <c r="B1165" s="16"/>
      <c r="C1165" s="16"/>
      <c r="D1165" s="33"/>
      <c r="E1165" s="15" t="s">
        <v>17</v>
      </c>
      <c r="F1165" s="18">
        <v>1</v>
      </c>
      <c r="G1165" s="19">
        <v>0</v>
      </c>
      <c r="H1165" s="19">
        <v>0</v>
      </c>
      <c r="I1165" s="19">
        <v>0</v>
      </c>
      <c r="J1165" s="17">
        <f>OR(F1165&lt;&gt;0,G1165&lt;&gt;0,H1165&lt;&gt;0,I1165&lt;&gt;0)*(F1165 + (F1165 = 0))*(G1165 + (G1165 = 0))*(H1165 + (H1165 = 0))*(I1165 + (I1165 = 0))</f>
        <v>1</v>
      </c>
      <c r="K1165" s="16"/>
      <c r="L1165" s="16"/>
      <c r="M1165" s="16"/>
    </row>
    <row r="1166" spans="1:13" x14ac:dyDescent="0.25">
      <c r="A1166" s="16"/>
      <c r="B1166" s="16"/>
      <c r="C1166" s="16"/>
      <c r="D1166" s="33"/>
      <c r="E1166" s="15" t="s">
        <v>17</v>
      </c>
      <c r="F1166" s="18">
        <v>1</v>
      </c>
      <c r="G1166" s="19">
        <v>0</v>
      </c>
      <c r="H1166" s="19">
        <v>0</v>
      </c>
      <c r="I1166" s="19">
        <v>0</v>
      </c>
      <c r="J1166" s="17">
        <f>OR(F1166&lt;&gt;0,G1166&lt;&gt;0,H1166&lt;&gt;0,I1166&lt;&gt;0)*(F1166 + (F1166 = 0))*(G1166 + (G1166 = 0))*(H1166 + (H1166 = 0))*(I1166 + (I1166 = 0))</f>
        <v>1</v>
      </c>
      <c r="K1166" s="16"/>
      <c r="L1166" s="16"/>
      <c r="M1166" s="16"/>
    </row>
    <row r="1167" spans="1:13" x14ac:dyDescent="0.25">
      <c r="A1167" s="16"/>
      <c r="B1167" s="16"/>
      <c r="C1167" s="16"/>
      <c r="D1167" s="33"/>
      <c r="E1167" s="16"/>
      <c r="F1167" s="16"/>
      <c r="G1167" s="16"/>
      <c r="H1167" s="16"/>
      <c r="I1167" s="16"/>
      <c r="J1167" s="20" t="s">
        <v>529</v>
      </c>
      <c r="K1167" s="21">
        <f>SUM(J1160:J1166)</f>
        <v>7</v>
      </c>
      <c r="L1167" s="19"/>
      <c r="M1167" s="21">
        <f>ROUND(K1167*L1167,2)</f>
        <v>0</v>
      </c>
    </row>
    <row r="1168" spans="1:13" ht="0.95" customHeight="1" x14ac:dyDescent="0.25">
      <c r="A1168" s="22"/>
      <c r="B1168" s="22"/>
      <c r="C1168" s="22"/>
      <c r="D1168" s="34"/>
      <c r="E1168" s="22"/>
      <c r="F1168" s="22"/>
      <c r="G1168" s="22"/>
      <c r="H1168" s="22"/>
      <c r="I1168" s="22"/>
      <c r="J1168" s="22"/>
      <c r="K1168" s="22"/>
      <c r="L1168" s="22"/>
      <c r="M1168" s="22"/>
    </row>
    <row r="1169" spans="1:13" x14ac:dyDescent="0.25">
      <c r="A1169" s="16"/>
      <c r="B1169" s="16"/>
      <c r="C1169" s="16"/>
      <c r="D1169" s="33"/>
      <c r="E1169" s="16"/>
      <c r="F1169" s="16"/>
      <c r="G1169" s="16"/>
      <c r="H1169" s="16"/>
      <c r="I1169" s="16"/>
      <c r="J1169" s="20" t="s">
        <v>530</v>
      </c>
      <c r="K1169" s="24">
        <v>1</v>
      </c>
      <c r="L1169" s="21">
        <f>M1085+M1094+M1103+M1112+M1121+M1130+M1139+M1148+M1158</f>
        <v>0</v>
      </c>
      <c r="M1169" s="21">
        <f>ROUND(K1169*L1169,2)</f>
        <v>0</v>
      </c>
    </row>
    <row r="1170" spans="1:13" ht="0.95" customHeight="1" x14ac:dyDescent="0.25">
      <c r="A1170" s="22"/>
      <c r="B1170" s="22"/>
      <c r="C1170" s="22"/>
      <c r="D1170" s="34"/>
      <c r="E1170" s="22"/>
      <c r="F1170" s="22"/>
      <c r="G1170" s="22"/>
      <c r="H1170" s="22"/>
      <c r="I1170" s="22"/>
      <c r="J1170" s="22"/>
      <c r="K1170" s="22"/>
      <c r="L1170" s="22"/>
      <c r="M1170" s="22"/>
    </row>
    <row r="1171" spans="1:13" x14ac:dyDescent="0.25">
      <c r="A1171" s="6" t="s">
        <v>531</v>
      </c>
      <c r="B1171" s="7" t="s">
        <v>16</v>
      </c>
      <c r="C1171" s="6" t="s">
        <v>17</v>
      </c>
      <c r="D1171" s="31" t="s">
        <v>532</v>
      </c>
      <c r="E1171" s="8"/>
      <c r="F1171" s="8"/>
      <c r="G1171" s="8"/>
      <c r="H1171" s="8"/>
      <c r="I1171" s="8"/>
      <c r="J1171" s="8"/>
      <c r="K1171" s="9">
        <f>K1182</f>
        <v>1</v>
      </c>
      <c r="L1171" s="10">
        <f>L1182</f>
        <v>0</v>
      </c>
      <c r="M1171" s="10">
        <f>M1182</f>
        <v>0</v>
      </c>
    </row>
    <row r="1172" spans="1:13" x14ac:dyDescent="0.25">
      <c r="A1172" s="14" t="s">
        <v>533</v>
      </c>
      <c r="B1172" s="15" t="s">
        <v>22</v>
      </c>
      <c r="C1172" s="15" t="s">
        <v>23</v>
      </c>
      <c r="D1172" s="23" t="s">
        <v>534</v>
      </c>
      <c r="E1172" s="16"/>
      <c r="F1172" s="16"/>
      <c r="G1172" s="16"/>
      <c r="H1172" s="16"/>
      <c r="I1172" s="16"/>
      <c r="J1172" s="16"/>
      <c r="K1172" s="19">
        <v>1</v>
      </c>
      <c r="L1172" s="19"/>
      <c r="M1172" s="17">
        <f>ROUND(K1172*L1172,2)</f>
        <v>0</v>
      </c>
    </row>
    <row r="1173" spans="1:13" x14ac:dyDescent="0.25">
      <c r="A1173" s="16"/>
      <c r="B1173" s="16"/>
      <c r="C1173" s="16"/>
      <c r="D1173" s="23" t="s">
        <v>535</v>
      </c>
      <c r="E1173" s="16"/>
      <c r="F1173" s="16"/>
      <c r="G1173" s="16"/>
      <c r="H1173" s="16"/>
      <c r="I1173" s="16"/>
      <c r="J1173" s="16"/>
      <c r="K1173" s="16"/>
      <c r="L1173" s="16"/>
      <c r="M1173" s="16"/>
    </row>
    <row r="1174" spans="1:13" x14ac:dyDescent="0.25">
      <c r="A1174" s="14" t="s">
        <v>536</v>
      </c>
      <c r="B1174" s="15" t="s">
        <v>22</v>
      </c>
      <c r="C1174" s="15" t="s">
        <v>23</v>
      </c>
      <c r="D1174" s="23" t="s">
        <v>537</v>
      </c>
      <c r="E1174" s="16"/>
      <c r="F1174" s="16"/>
      <c r="G1174" s="16"/>
      <c r="H1174" s="16"/>
      <c r="I1174" s="16"/>
      <c r="J1174" s="16"/>
      <c r="K1174" s="19">
        <v>1</v>
      </c>
      <c r="L1174" s="19"/>
      <c r="M1174" s="17">
        <f>ROUND(K1174*L1174,2)</f>
        <v>0</v>
      </c>
    </row>
    <row r="1175" spans="1:13" ht="326.25" x14ac:dyDescent="0.25">
      <c r="A1175" s="16"/>
      <c r="B1175" s="16"/>
      <c r="C1175" s="16"/>
      <c r="D1175" s="23" t="s">
        <v>538</v>
      </c>
      <c r="E1175" s="16"/>
      <c r="F1175" s="16"/>
      <c r="G1175" s="16"/>
      <c r="H1175" s="16"/>
      <c r="I1175" s="16"/>
      <c r="J1175" s="16"/>
      <c r="K1175" s="16"/>
      <c r="L1175" s="16"/>
      <c r="M1175" s="16"/>
    </row>
    <row r="1176" spans="1:13" ht="22.5" x14ac:dyDescent="0.25">
      <c r="A1176" s="14" t="s">
        <v>539</v>
      </c>
      <c r="B1176" s="15" t="s">
        <v>22</v>
      </c>
      <c r="C1176" s="15" t="s">
        <v>23</v>
      </c>
      <c r="D1176" s="23" t="s">
        <v>540</v>
      </c>
      <c r="E1176" s="16"/>
      <c r="F1176" s="16"/>
      <c r="G1176" s="16"/>
      <c r="H1176" s="16"/>
      <c r="I1176" s="16"/>
      <c r="J1176" s="16"/>
      <c r="K1176" s="19">
        <v>1</v>
      </c>
      <c r="L1176" s="19"/>
      <c r="M1176" s="17">
        <f>ROUND(K1176*L1176,2)</f>
        <v>0</v>
      </c>
    </row>
    <row r="1177" spans="1:13" ht="236.25" x14ac:dyDescent="0.25">
      <c r="A1177" s="16"/>
      <c r="B1177" s="16"/>
      <c r="C1177" s="16"/>
      <c r="D1177" s="23" t="s">
        <v>541</v>
      </c>
      <c r="E1177" s="16"/>
      <c r="F1177" s="16"/>
      <c r="G1177" s="16"/>
      <c r="H1177" s="16"/>
      <c r="I1177" s="16"/>
      <c r="J1177" s="16"/>
      <c r="K1177" s="16"/>
      <c r="L1177" s="16"/>
      <c r="M1177" s="16"/>
    </row>
    <row r="1178" spans="1:13" x14ac:dyDescent="0.25">
      <c r="A1178" s="14" t="s">
        <v>542</v>
      </c>
      <c r="B1178" s="15" t="s">
        <v>22</v>
      </c>
      <c r="C1178" s="15" t="s">
        <v>23</v>
      </c>
      <c r="D1178" s="23" t="s">
        <v>543</v>
      </c>
      <c r="E1178" s="16"/>
      <c r="F1178" s="16"/>
      <c r="G1178" s="16"/>
      <c r="H1178" s="16"/>
      <c r="I1178" s="16"/>
      <c r="J1178" s="16"/>
      <c r="K1178" s="19">
        <v>5</v>
      </c>
      <c r="L1178" s="19"/>
      <c r="M1178" s="17">
        <f>ROUND(K1178*L1178,2)</f>
        <v>0</v>
      </c>
    </row>
    <row r="1179" spans="1:13" ht="56.25" x14ac:dyDescent="0.25">
      <c r="A1179" s="16"/>
      <c r="B1179" s="16"/>
      <c r="C1179" s="16"/>
      <c r="D1179" s="23" t="s">
        <v>544</v>
      </c>
      <c r="E1179" s="16"/>
      <c r="F1179" s="16"/>
      <c r="G1179" s="16"/>
      <c r="H1179" s="16"/>
      <c r="I1179" s="16"/>
      <c r="J1179" s="16"/>
      <c r="K1179" s="16"/>
      <c r="L1179" s="16"/>
      <c r="M1179" s="16"/>
    </row>
    <row r="1180" spans="1:13" x14ac:dyDescent="0.25">
      <c r="A1180" s="14" t="s">
        <v>545</v>
      </c>
      <c r="B1180" s="15" t="s">
        <v>22</v>
      </c>
      <c r="C1180" s="15" t="s">
        <v>23</v>
      </c>
      <c r="D1180" s="23" t="s">
        <v>546</v>
      </c>
      <c r="E1180" s="16"/>
      <c r="F1180" s="16"/>
      <c r="G1180" s="16"/>
      <c r="H1180" s="16"/>
      <c r="I1180" s="16"/>
      <c r="J1180" s="16"/>
      <c r="K1180" s="19">
        <v>5</v>
      </c>
      <c r="L1180" s="19"/>
      <c r="M1180" s="17">
        <f>ROUND(K1180*L1180,2)</f>
        <v>0</v>
      </c>
    </row>
    <row r="1181" spans="1:13" ht="56.25" x14ac:dyDescent="0.25">
      <c r="A1181" s="16"/>
      <c r="B1181" s="16"/>
      <c r="C1181" s="16"/>
      <c r="D1181" s="23" t="s">
        <v>547</v>
      </c>
      <c r="E1181" s="16"/>
      <c r="F1181" s="16"/>
      <c r="G1181" s="16"/>
      <c r="H1181" s="16"/>
      <c r="I1181" s="16"/>
      <c r="J1181" s="16"/>
      <c r="K1181" s="16"/>
      <c r="L1181" s="16"/>
      <c r="M1181" s="16"/>
    </row>
    <row r="1182" spans="1:13" ht="19.5" customHeight="1" x14ac:dyDescent="0.25">
      <c r="A1182" s="16"/>
      <c r="B1182" s="16"/>
      <c r="C1182" s="16"/>
      <c r="D1182" s="33"/>
      <c r="E1182" s="16"/>
      <c r="F1182" s="16"/>
      <c r="G1182" s="16"/>
      <c r="H1182" s="16"/>
      <c r="I1182" s="16"/>
      <c r="J1182" s="20" t="s">
        <v>548</v>
      </c>
      <c r="K1182" s="24">
        <v>1</v>
      </c>
      <c r="L1182" s="21">
        <f>M1172+M1174+M1176+M1178+M1180</f>
        <v>0</v>
      </c>
      <c r="M1182" s="21">
        <f>ROUND(K1182*L1182,2)</f>
        <v>0</v>
      </c>
    </row>
    <row r="1183" spans="1:13" ht="19.5" customHeight="1" x14ac:dyDescent="0.25">
      <c r="A1183" s="22"/>
      <c r="B1183" s="22"/>
      <c r="C1183" s="22"/>
      <c r="D1183" s="34"/>
      <c r="E1183" s="22"/>
      <c r="F1183" s="22"/>
      <c r="G1183" s="22"/>
      <c r="H1183" s="22"/>
      <c r="I1183" s="22"/>
      <c r="J1183" s="22"/>
      <c r="K1183" s="22"/>
      <c r="L1183" s="22"/>
      <c r="M1183" s="22"/>
    </row>
    <row r="1184" spans="1:13" ht="19.5" customHeight="1" x14ac:dyDescent="0.25">
      <c r="A1184" s="16"/>
      <c r="B1184" s="16"/>
      <c r="C1184" s="16"/>
      <c r="D1184" s="33"/>
      <c r="E1184" s="16"/>
      <c r="F1184" s="16"/>
      <c r="G1184" s="16"/>
      <c r="H1184" s="16"/>
      <c r="I1184" s="16"/>
      <c r="J1184" s="20" t="s">
        <v>549</v>
      </c>
      <c r="K1184" s="24">
        <v>1</v>
      </c>
      <c r="L1184" s="21">
        <f>M4+M531+M659+M842+M973+M1084+M1171</f>
        <v>0</v>
      </c>
      <c r="M1184" s="21">
        <f>ROUND(K1184*L1184,2)</f>
        <v>0</v>
      </c>
    </row>
    <row r="1185" spans="1:13" ht="19.5" customHeight="1" x14ac:dyDescent="0.25">
      <c r="A1185" s="22"/>
      <c r="B1185" s="22"/>
      <c r="C1185" s="22"/>
      <c r="D1185" s="34"/>
      <c r="E1185" s="22"/>
      <c r="F1185" s="22"/>
      <c r="G1185" s="22"/>
      <c r="H1185" s="22"/>
      <c r="I1185" s="22"/>
      <c r="J1185" s="22"/>
      <c r="K1185" s="22"/>
      <c r="L1185" s="22"/>
      <c r="M1185" s="22"/>
    </row>
    <row r="1186" spans="1:13" x14ac:dyDescent="0.25">
      <c r="J1186" t="s">
        <v>550</v>
      </c>
      <c r="K1186" s="36">
        <v>0.21</v>
      </c>
      <c r="M1186" s="1">
        <f>+K1186*M1184</f>
        <v>0</v>
      </c>
    </row>
    <row r="1187" spans="1:13" x14ac:dyDescent="0.25">
      <c r="J1187" t="s">
        <v>551</v>
      </c>
      <c r="M1187" s="1">
        <f>+M1186+M1184</f>
        <v>0</v>
      </c>
    </row>
  </sheetData>
  <dataValidations count="1">
    <dataValidation type="list" allowBlank="1" showInputMessage="1" showErrorMessage="1" sqref="B4:B1185">
      <formula1>"Capítulo,Partida,Mano de obra,Maquinaria,Material,Otros,Tarea,"</formula1>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Guerrero Fernández, Gustavo Adolfo</dc:creator>
  <cp:lastModifiedBy>Guerrero Fernández, Gustavo Adolfo</cp:lastModifiedBy>
  <dcterms:created xsi:type="dcterms:W3CDTF">2019-02-11T11:21:12Z</dcterms:created>
  <dcterms:modified xsi:type="dcterms:W3CDTF">2019-02-11T11:38:39Z</dcterms:modified>
</cp:coreProperties>
</file>