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analdeisabelsegunda.sharepoint.com/sites/telecontrol-Administracin/Documentos compartidos/Administración/Contratos/U153/2021/MYTICO/192-2021-CABLEADO ESTRUCTURADO/020 PCAP/"/>
    </mc:Choice>
  </mc:AlternateContent>
  <xr:revisionPtr revIDLastSave="44" documentId="13_ncr:1_{3ED35B9E-63BB-4C82-977A-34AF44540E1C}" xr6:coauthVersionLast="47" xr6:coauthVersionMax="47" xr10:uidLastSave="{A99EDFD5-3EE8-4DE5-BAC5-73A83587404D}"/>
  <bookViews>
    <workbookView xWindow="-19320" yWindow="690" windowWidth="19440" windowHeight="15000" xr2:uid="{00000000-000D-0000-FFFF-FFFF00000000}"/>
  </bookViews>
  <sheets>
    <sheet name="Anexo Pcap" sheetId="5" r:id="rId1"/>
  </sheets>
  <definedNames>
    <definedName name="_ftn1">'Anexo Pcap'!$B$230</definedName>
    <definedName name="_ftnref1">'Anexo Pcap'!$B$226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1" i="5" l="1"/>
  <c r="D175" i="5"/>
  <c r="D143" i="5"/>
  <c r="D91" i="5"/>
  <c r="D53" i="5"/>
  <c r="D5" i="5" s="1"/>
  <c r="D226" i="5" l="1"/>
  <c r="F183" i="5"/>
  <c r="F184" i="5"/>
  <c r="F185" i="5"/>
  <c r="F186" i="5"/>
  <c r="F187" i="5"/>
  <c r="F188" i="5"/>
  <c r="F189" i="5"/>
  <c r="F190" i="5"/>
  <c r="F191" i="5"/>
  <c r="F192" i="5"/>
  <c r="F193" i="5"/>
  <c r="F194" i="5"/>
  <c r="F195" i="5"/>
  <c r="F196" i="5"/>
  <c r="F197" i="5"/>
  <c r="F198" i="5"/>
  <c r="F199" i="5"/>
  <c r="F200" i="5"/>
  <c r="F201" i="5"/>
  <c r="F202" i="5"/>
  <c r="F203" i="5"/>
  <c r="F204" i="5"/>
  <c r="F205" i="5"/>
  <c r="F206" i="5"/>
  <c r="F207" i="5"/>
  <c r="F208" i="5"/>
  <c r="F209" i="5"/>
  <c r="F210" i="5"/>
  <c r="F211" i="5"/>
  <c r="F212" i="5"/>
  <c r="F213" i="5"/>
  <c r="F214" i="5"/>
  <c r="F215" i="5"/>
  <c r="F216" i="5"/>
  <c r="F217" i="5"/>
  <c r="F218" i="5"/>
  <c r="F219" i="5"/>
  <c r="F220" i="5"/>
  <c r="F221" i="5"/>
  <c r="F222" i="5"/>
  <c r="F223" i="5"/>
  <c r="F182" i="5"/>
  <c r="F177" i="5"/>
  <c r="F178" i="5"/>
  <c r="F179" i="5"/>
  <c r="F180" i="5"/>
  <c r="F176" i="5"/>
  <c r="F145" i="5"/>
  <c r="F146" i="5"/>
  <c r="F147" i="5"/>
  <c r="F148" i="5"/>
  <c r="F149" i="5"/>
  <c r="F150" i="5"/>
  <c r="F151" i="5"/>
  <c r="F152" i="5"/>
  <c r="F153" i="5"/>
  <c r="F154" i="5"/>
  <c r="F155" i="5"/>
  <c r="F156" i="5"/>
  <c r="F157" i="5"/>
  <c r="F158" i="5"/>
  <c r="F159" i="5"/>
  <c r="F160" i="5"/>
  <c r="F161" i="5"/>
  <c r="F162" i="5"/>
  <c r="F163" i="5"/>
  <c r="F164" i="5"/>
  <c r="F165" i="5"/>
  <c r="F166" i="5"/>
  <c r="F167" i="5"/>
  <c r="F168" i="5"/>
  <c r="F169" i="5"/>
  <c r="F170" i="5"/>
  <c r="F171" i="5"/>
  <c r="F172" i="5"/>
  <c r="F173" i="5"/>
  <c r="F174" i="5"/>
  <c r="F144" i="5"/>
  <c r="F93" i="5"/>
  <c r="F94" i="5"/>
  <c r="F95" i="5"/>
  <c r="F96" i="5"/>
  <c r="F97" i="5"/>
  <c r="F98" i="5"/>
  <c r="F99" i="5"/>
  <c r="F100" i="5"/>
  <c r="F101" i="5"/>
  <c r="F102" i="5"/>
  <c r="F103" i="5"/>
  <c r="F104" i="5"/>
  <c r="F105" i="5"/>
  <c r="F106" i="5"/>
  <c r="F107" i="5"/>
  <c r="F108" i="5"/>
  <c r="F109" i="5"/>
  <c r="F110" i="5"/>
  <c r="F111" i="5"/>
  <c r="F112" i="5"/>
  <c r="F113" i="5"/>
  <c r="F114" i="5"/>
  <c r="F115" i="5"/>
  <c r="F116" i="5"/>
  <c r="F117" i="5"/>
  <c r="F118" i="5"/>
  <c r="F119" i="5"/>
  <c r="F120" i="5"/>
  <c r="F121" i="5"/>
  <c r="F122" i="5"/>
  <c r="F123" i="5"/>
  <c r="F124" i="5"/>
  <c r="F125" i="5"/>
  <c r="F126" i="5"/>
  <c r="F127" i="5"/>
  <c r="F128" i="5"/>
  <c r="F129" i="5"/>
  <c r="F130" i="5"/>
  <c r="F131" i="5"/>
  <c r="F132" i="5"/>
  <c r="F133" i="5"/>
  <c r="F134" i="5"/>
  <c r="F135" i="5"/>
  <c r="F136" i="5"/>
  <c r="F137" i="5"/>
  <c r="F138" i="5"/>
  <c r="F139" i="5"/>
  <c r="F140" i="5"/>
  <c r="F141" i="5"/>
  <c r="F142" i="5"/>
  <c r="F92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54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6" i="5"/>
  <c r="E6" i="5"/>
  <c r="G6" i="5" s="1"/>
  <c r="E7" i="5"/>
  <c r="G7" i="5" s="1"/>
  <c r="E8" i="5"/>
  <c r="G8" i="5" s="1"/>
  <c r="E9" i="5"/>
  <c r="G9" i="5" s="1"/>
  <c r="E10" i="5"/>
  <c r="G10" i="5" s="1"/>
  <c r="E11" i="5"/>
  <c r="G11" i="5" s="1"/>
  <c r="E12" i="5"/>
  <c r="G12" i="5" s="1"/>
  <c r="E13" i="5"/>
  <c r="G13" i="5" s="1"/>
  <c r="E14" i="5"/>
  <c r="G14" i="5" s="1"/>
  <c r="E15" i="5"/>
  <c r="G15" i="5" s="1"/>
  <c r="E16" i="5"/>
  <c r="G16" i="5" s="1"/>
  <c r="E17" i="5"/>
  <c r="G17" i="5" s="1"/>
  <c r="E18" i="5"/>
  <c r="G18" i="5" s="1"/>
  <c r="E19" i="5"/>
  <c r="G19" i="5" s="1"/>
  <c r="E20" i="5"/>
  <c r="G20" i="5" s="1"/>
  <c r="E21" i="5"/>
  <c r="G21" i="5" s="1"/>
  <c r="E22" i="5"/>
  <c r="G22" i="5" s="1"/>
  <c r="E23" i="5"/>
  <c r="G23" i="5" s="1"/>
  <c r="E24" i="5"/>
  <c r="G24" i="5" s="1"/>
  <c r="E25" i="5"/>
  <c r="G25" i="5" s="1"/>
  <c r="E26" i="5"/>
  <c r="G26" i="5" s="1"/>
  <c r="E27" i="5"/>
  <c r="G27" i="5" s="1"/>
  <c r="E28" i="5"/>
  <c r="G28" i="5" s="1"/>
  <c r="E29" i="5"/>
  <c r="G29" i="5" s="1"/>
  <c r="E30" i="5"/>
  <c r="G30" i="5" s="1"/>
  <c r="E31" i="5"/>
  <c r="G31" i="5" s="1"/>
  <c r="E32" i="5"/>
  <c r="G32" i="5" s="1"/>
  <c r="E33" i="5"/>
  <c r="G33" i="5" s="1"/>
  <c r="E34" i="5"/>
  <c r="G34" i="5" s="1"/>
  <c r="E35" i="5"/>
  <c r="G35" i="5" s="1"/>
  <c r="E36" i="5"/>
  <c r="G36" i="5" s="1"/>
  <c r="E37" i="5"/>
  <c r="G37" i="5" s="1"/>
  <c r="E38" i="5"/>
  <c r="G38" i="5" s="1"/>
  <c r="E39" i="5"/>
  <c r="G39" i="5" s="1"/>
  <c r="E40" i="5"/>
  <c r="G40" i="5" s="1"/>
  <c r="E41" i="5"/>
  <c r="G41" i="5" s="1"/>
  <c r="E42" i="5"/>
  <c r="G42" i="5" s="1"/>
  <c r="E43" i="5"/>
  <c r="G43" i="5" s="1"/>
  <c r="E44" i="5"/>
  <c r="G44" i="5" s="1"/>
  <c r="E45" i="5"/>
  <c r="G45" i="5" s="1"/>
  <c r="E46" i="5"/>
  <c r="G46" i="5" s="1"/>
  <c r="E47" i="5"/>
  <c r="G47" i="5" s="1"/>
  <c r="E48" i="5"/>
  <c r="G48" i="5" s="1"/>
  <c r="E49" i="5"/>
  <c r="G49" i="5" s="1"/>
  <c r="E50" i="5"/>
  <c r="G50" i="5" s="1"/>
  <c r="E51" i="5"/>
  <c r="G51" i="5" s="1"/>
  <c r="E52" i="5"/>
  <c r="G52" i="5" s="1"/>
  <c r="E54" i="5"/>
  <c r="E55" i="5"/>
  <c r="G55" i="5" s="1"/>
  <c r="E56" i="5"/>
  <c r="G56" i="5" s="1"/>
  <c r="E57" i="5"/>
  <c r="G57" i="5" s="1"/>
  <c r="E58" i="5"/>
  <c r="G58" i="5" s="1"/>
  <c r="E59" i="5"/>
  <c r="G59" i="5" s="1"/>
  <c r="E60" i="5"/>
  <c r="G60" i="5" s="1"/>
  <c r="E61" i="5"/>
  <c r="G61" i="5" s="1"/>
  <c r="E62" i="5"/>
  <c r="G62" i="5" s="1"/>
  <c r="E63" i="5"/>
  <c r="G63" i="5" s="1"/>
  <c r="E64" i="5"/>
  <c r="G64" i="5" s="1"/>
  <c r="E65" i="5"/>
  <c r="G65" i="5" s="1"/>
  <c r="E66" i="5"/>
  <c r="G66" i="5" s="1"/>
  <c r="E67" i="5"/>
  <c r="G67" i="5" s="1"/>
  <c r="E68" i="5"/>
  <c r="G68" i="5" s="1"/>
  <c r="E69" i="5"/>
  <c r="G69" i="5" s="1"/>
  <c r="E70" i="5"/>
  <c r="G70" i="5" s="1"/>
  <c r="E71" i="5"/>
  <c r="G71" i="5" s="1"/>
  <c r="E72" i="5"/>
  <c r="G72" i="5" s="1"/>
  <c r="E73" i="5"/>
  <c r="G73" i="5" s="1"/>
  <c r="E74" i="5"/>
  <c r="G74" i="5" s="1"/>
  <c r="E75" i="5"/>
  <c r="G75" i="5" s="1"/>
  <c r="E76" i="5"/>
  <c r="G76" i="5" s="1"/>
  <c r="E77" i="5"/>
  <c r="G77" i="5" s="1"/>
  <c r="E78" i="5"/>
  <c r="G78" i="5" s="1"/>
  <c r="E79" i="5"/>
  <c r="G79" i="5" s="1"/>
  <c r="E80" i="5"/>
  <c r="G80" i="5" s="1"/>
  <c r="E81" i="5"/>
  <c r="G81" i="5" s="1"/>
  <c r="E82" i="5"/>
  <c r="G82" i="5" s="1"/>
  <c r="E83" i="5"/>
  <c r="G83" i="5" s="1"/>
  <c r="E84" i="5"/>
  <c r="G84" i="5" s="1"/>
  <c r="E85" i="5"/>
  <c r="G85" i="5" s="1"/>
  <c r="E86" i="5"/>
  <c r="G86" i="5" s="1"/>
  <c r="E87" i="5"/>
  <c r="G87" i="5" s="1"/>
  <c r="E88" i="5"/>
  <c r="G88" i="5" s="1"/>
  <c r="E89" i="5"/>
  <c r="G89" i="5" s="1"/>
  <c r="E90" i="5"/>
  <c r="G90" i="5" s="1"/>
  <c r="E92" i="5"/>
  <c r="E93" i="5"/>
  <c r="G93" i="5" s="1"/>
  <c r="E94" i="5"/>
  <c r="G94" i="5" s="1"/>
  <c r="E95" i="5"/>
  <c r="G95" i="5" s="1"/>
  <c r="E96" i="5"/>
  <c r="G96" i="5" s="1"/>
  <c r="E97" i="5"/>
  <c r="G97" i="5" s="1"/>
  <c r="E98" i="5"/>
  <c r="G98" i="5" s="1"/>
  <c r="E99" i="5"/>
  <c r="G99" i="5" s="1"/>
  <c r="E100" i="5"/>
  <c r="G100" i="5" s="1"/>
  <c r="E101" i="5"/>
  <c r="G101" i="5" s="1"/>
  <c r="E102" i="5"/>
  <c r="G102" i="5" s="1"/>
  <c r="E103" i="5"/>
  <c r="G103" i="5" s="1"/>
  <c r="E104" i="5"/>
  <c r="G104" i="5" s="1"/>
  <c r="E105" i="5"/>
  <c r="G105" i="5" s="1"/>
  <c r="E106" i="5"/>
  <c r="G106" i="5" s="1"/>
  <c r="E107" i="5"/>
  <c r="G107" i="5" s="1"/>
  <c r="E108" i="5"/>
  <c r="G108" i="5" s="1"/>
  <c r="E109" i="5"/>
  <c r="G109" i="5" s="1"/>
  <c r="E110" i="5"/>
  <c r="G110" i="5" s="1"/>
  <c r="E111" i="5"/>
  <c r="G111" i="5" s="1"/>
  <c r="E112" i="5"/>
  <c r="G112" i="5" s="1"/>
  <c r="E113" i="5"/>
  <c r="G113" i="5" s="1"/>
  <c r="E114" i="5"/>
  <c r="G114" i="5" s="1"/>
  <c r="E115" i="5"/>
  <c r="G115" i="5" s="1"/>
  <c r="E116" i="5"/>
  <c r="G116" i="5" s="1"/>
  <c r="E117" i="5"/>
  <c r="G117" i="5" s="1"/>
  <c r="E118" i="5"/>
  <c r="G118" i="5" s="1"/>
  <c r="E119" i="5"/>
  <c r="G119" i="5" s="1"/>
  <c r="E120" i="5"/>
  <c r="G120" i="5" s="1"/>
  <c r="E121" i="5"/>
  <c r="G121" i="5" s="1"/>
  <c r="E122" i="5"/>
  <c r="G122" i="5" s="1"/>
  <c r="E123" i="5"/>
  <c r="G123" i="5" s="1"/>
  <c r="E124" i="5"/>
  <c r="G124" i="5" s="1"/>
  <c r="E125" i="5"/>
  <c r="G125" i="5" s="1"/>
  <c r="E126" i="5"/>
  <c r="G126" i="5" s="1"/>
  <c r="E127" i="5"/>
  <c r="G127" i="5" s="1"/>
  <c r="E128" i="5"/>
  <c r="G128" i="5" s="1"/>
  <c r="E129" i="5"/>
  <c r="G129" i="5" s="1"/>
  <c r="E130" i="5"/>
  <c r="G130" i="5" s="1"/>
  <c r="E131" i="5"/>
  <c r="G131" i="5" s="1"/>
  <c r="E132" i="5"/>
  <c r="G132" i="5" s="1"/>
  <c r="E133" i="5"/>
  <c r="G133" i="5" s="1"/>
  <c r="E134" i="5"/>
  <c r="G134" i="5" s="1"/>
  <c r="E135" i="5"/>
  <c r="G135" i="5" s="1"/>
  <c r="E136" i="5"/>
  <c r="G136" i="5" s="1"/>
  <c r="E137" i="5"/>
  <c r="G137" i="5" s="1"/>
  <c r="E138" i="5"/>
  <c r="G138" i="5" s="1"/>
  <c r="E139" i="5"/>
  <c r="G139" i="5" s="1"/>
  <c r="E140" i="5"/>
  <c r="G140" i="5" s="1"/>
  <c r="E141" i="5"/>
  <c r="G141" i="5" s="1"/>
  <c r="E142" i="5"/>
  <c r="G142" i="5" s="1"/>
  <c r="E144" i="5"/>
  <c r="E145" i="5"/>
  <c r="G145" i="5" s="1"/>
  <c r="E146" i="5"/>
  <c r="G146" i="5" s="1"/>
  <c r="E147" i="5"/>
  <c r="G147" i="5" s="1"/>
  <c r="E148" i="5"/>
  <c r="G148" i="5" s="1"/>
  <c r="E149" i="5"/>
  <c r="G149" i="5" s="1"/>
  <c r="E150" i="5"/>
  <c r="G150" i="5" s="1"/>
  <c r="E151" i="5"/>
  <c r="G151" i="5" s="1"/>
  <c r="E152" i="5"/>
  <c r="G152" i="5" s="1"/>
  <c r="E153" i="5"/>
  <c r="G153" i="5" s="1"/>
  <c r="E154" i="5"/>
  <c r="G154" i="5" s="1"/>
  <c r="E155" i="5"/>
  <c r="G155" i="5" s="1"/>
  <c r="E156" i="5"/>
  <c r="G156" i="5" s="1"/>
  <c r="E157" i="5"/>
  <c r="G157" i="5" s="1"/>
  <c r="E158" i="5"/>
  <c r="G158" i="5" s="1"/>
  <c r="E159" i="5"/>
  <c r="G159" i="5" s="1"/>
  <c r="E160" i="5"/>
  <c r="G160" i="5" s="1"/>
  <c r="E161" i="5"/>
  <c r="G161" i="5" s="1"/>
  <c r="E162" i="5"/>
  <c r="G162" i="5" s="1"/>
  <c r="E163" i="5"/>
  <c r="G163" i="5" s="1"/>
  <c r="E164" i="5"/>
  <c r="G164" i="5" s="1"/>
  <c r="E165" i="5"/>
  <c r="G165" i="5" s="1"/>
  <c r="E166" i="5"/>
  <c r="G166" i="5" s="1"/>
  <c r="E167" i="5"/>
  <c r="G167" i="5" s="1"/>
  <c r="E168" i="5"/>
  <c r="G168" i="5" s="1"/>
  <c r="E169" i="5"/>
  <c r="G169" i="5" s="1"/>
  <c r="E170" i="5"/>
  <c r="G170" i="5" s="1"/>
  <c r="E171" i="5"/>
  <c r="G171" i="5" s="1"/>
  <c r="E172" i="5"/>
  <c r="G172" i="5" s="1"/>
  <c r="E173" i="5"/>
  <c r="G173" i="5" s="1"/>
  <c r="E174" i="5"/>
  <c r="G174" i="5" s="1"/>
  <c r="E176" i="5"/>
  <c r="E177" i="5"/>
  <c r="G177" i="5" s="1"/>
  <c r="E178" i="5"/>
  <c r="G178" i="5" s="1"/>
  <c r="E179" i="5"/>
  <c r="G179" i="5" s="1"/>
  <c r="E180" i="5"/>
  <c r="G180" i="5" s="1"/>
  <c r="E182" i="5"/>
  <c r="E183" i="5"/>
  <c r="G183" i="5" s="1"/>
  <c r="E184" i="5"/>
  <c r="G184" i="5" s="1"/>
  <c r="E185" i="5"/>
  <c r="G185" i="5" s="1"/>
  <c r="E186" i="5"/>
  <c r="G186" i="5" s="1"/>
  <c r="E187" i="5"/>
  <c r="G187" i="5" s="1"/>
  <c r="E188" i="5"/>
  <c r="G188" i="5" s="1"/>
  <c r="E189" i="5"/>
  <c r="G189" i="5" s="1"/>
  <c r="E190" i="5"/>
  <c r="G190" i="5" s="1"/>
  <c r="E191" i="5"/>
  <c r="G191" i="5" s="1"/>
  <c r="E192" i="5"/>
  <c r="G192" i="5" s="1"/>
  <c r="E193" i="5"/>
  <c r="G193" i="5" s="1"/>
  <c r="E194" i="5"/>
  <c r="G194" i="5" s="1"/>
  <c r="E195" i="5"/>
  <c r="G195" i="5" s="1"/>
  <c r="E196" i="5"/>
  <c r="G196" i="5" s="1"/>
  <c r="E197" i="5"/>
  <c r="G197" i="5" s="1"/>
  <c r="E198" i="5"/>
  <c r="G198" i="5" s="1"/>
  <c r="E199" i="5"/>
  <c r="G199" i="5" s="1"/>
  <c r="E200" i="5"/>
  <c r="G200" i="5" s="1"/>
  <c r="E201" i="5"/>
  <c r="G201" i="5" s="1"/>
  <c r="E202" i="5"/>
  <c r="G202" i="5" s="1"/>
  <c r="E203" i="5"/>
  <c r="G203" i="5" s="1"/>
  <c r="E204" i="5"/>
  <c r="G204" i="5" s="1"/>
  <c r="E205" i="5"/>
  <c r="G205" i="5" s="1"/>
  <c r="E206" i="5"/>
  <c r="G206" i="5" s="1"/>
  <c r="E207" i="5"/>
  <c r="G207" i="5" s="1"/>
  <c r="E208" i="5"/>
  <c r="G208" i="5" s="1"/>
  <c r="E209" i="5"/>
  <c r="G209" i="5" s="1"/>
  <c r="E210" i="5"/>
  <c r="G210" i="5" s="1"/>
  <c r="E211" i="5"/>
  <c r="G211" i="5" s="1"/>
  <c r="E212" i="5"/>
  <c r="G212" i="5" s="1"/>
  <c r="E213" i="5"/>
  <c r="G213" i="5" s="1"/>
  <c r="E214" i="5"/>
  <c r="G214" i="5" s="1"/>
  <c r="E215" i="5"/>
  <c r="G215" i="5" s="1"/>
  <c r="E216" i="5"/>
  <c r="G216" i="5" s="1"/>
  <c r="E217" i="5"/>
  <c r="G217" i="5" s="1"/>
  <c r="E218" i="5"/>
  <c r="G218" i="5" s="1"/>
  <c r="E219" i="5"/>
  <c r="G219" i="5" s="1"/>
  <c r="E220" i="5"/>
  <c r="G220" i="5" s="1"/>
  <c r="E221" i="5"/>
  <c r="G221" i="5" s="1"/>
  <c r="E222" i="5"/>
  <c r="G222" i="5" s="1"/>
  <c r="E223" i="5"/>
  <c r="G223" i="5" s="1"/>
  <c r="G92" i="5" l="1"/>
  <c r="G91" i="5" s="1"/>
  <c r="E91" i="5"/>
  <c r="G176" i="5"/>
  <c r="G175" i="5" s="1"/>
  <c r="E175" i="5"/>
  <c r="G182" i="5"/>
  <c r="G181" i="5" s="1"/>
  <c r="E181" i="5"/>
  <c r="G144" i="5"/>
  <c r="E143" i="5"/>
  <c r="G54" i="5"/>
  <c r="G53" i="5" s="1"/>
  <c r="E53" i="5"/>
  <c r="F53" i="5"/>
  <c r="F175" i="5"/>
  <c r="G143" i="5"/>
  <c r="G5" i="5"/>
  <c r="F181" i="5"/>
  <c r="F5" i="5"/>
  <c r="F91" i="5"/>
  <c r="F143" i="5"/>
  <c r="E5" i="5" l="1"/>
  <c r="E226" i="5" s="1"/>
  <c r="G226" i="5"/>
  <c r="G227" i="5" s="1"/>
  <c r="G228" i="5" s="1"/>
  <c r="F226" i="5"/>
  <c r="F227" i="5" s="1"/>
  <c r="F228" i="5" s="1"/>
</calcChain>
</file>

<file path=xl/sharedStrings.xml><?xml version="1.0" encoding="utf-8"?>
<sst xmlns="http://schemas.openxmlformats.org/spreadsheetml/2006/main" count="459" uniqueCount="429">
  <si>
    <t>OFERTA PRESENTADA</t>
  </si>
  <si>
    <t>Codigo</t>
  </si>
  <si>
    <t>DESCRIPCIÓN</t>
  </si>
  <si>
    <t>UNIDADES ANUALES</t>
  </si>
  <si>
    <t>UNIDADES 4 AÑOS</t>
  </si>
  <si>
    <t>CABLEADO Y TRABAJOS ASOCIADOS</t>
  </si>
  <si>
    <t>7A</t>
  </si>
  <si>
    <t>TIPO Desplazamiento de rack en estación local</t>
  </si>
  <si>
    <t>ADA1</t>
  </si>
  <si>
    <t>Adaptadores telefónicos Hembra - 2 hembras RJ-11</t>
  </si>
  <si>
    <t>ADA2</t>
  </si>
  <si>
    <t>Adaptadores telefónicos 1 macho - 2 hembras RJ11</t>
  </si>
  <si>
    <t>AN</t>
  </si>
  <si>
    <t>TIPO A: N Puntos UTP cat 6 bajo canalización existente</t>
  </si>
  <si>
    <t>ARM1</t>
  </si>
  <si>
    <t>Armario hymel 300x400</t>
  </si>
  <si>
    <t>ARQ1</t>
  </si>
  <si>
    <t>UD. ARQUETA PREFAB. HORM. TIPO H-III TELEF. Programados</t>
  </si>
  <si>
    <t>ARQ2</t>
  </si>
  <si>
    <t>UD. ARQUETA PREFB. HORM. TIPO D-III TELEF. Programados</t>
  </si>
  <si>
    <t>ARQ3</t>
  </si>
  <si>
    <t>UD. ARQUETA LAD. IN SITU C/TAPA HORM. Programados</t>
  </si>
  <si>
    <t>BAN1</t>
  </si>
  <si>
    <t>Bandeja para conexión de 8 fibras</t>
  </si>
  <si>
    <t>BAN2</t>
  </si>
  <si>
    <t>Bandeja para conexión de 12 fibras</t>
  </si>
  <si>
    <t>BAN3</t>
  </si>
  <si>
    <t>Bandeja para conexión de 16 fibras</t>
  </si>
  <si>
    <t>BAN4</t>
  </si>
  <si>
    <t>Bandeja para conexión de 32 fibras</t>
  </si>
  <si>
    <t>BAN5</t>
  </si>
  <si>
    <t>Bandeja para conexión de 48 fibras</t>
  </si>
  <si>
    <t>BAN6</t>
  </si>
  <si>
    <t>Bandeja para conexión de 64 fibras</t>
  </si>
  <si>
    <t>BAN7</t>
  </si>
  <si>
    <t>Bandeja para rack de comunicaciones 19'' 2u 400 mm fijación frontal</t>
  </si>
  <si>
    <t>BAN8</t>
  </si>
  <si>
    <t>Bandeja portaequipos 19'' 2U 400mm fijación frontal</t>
  </si>
  <si>
    <t>BN-canaliz</t>
  </si>
  <si>
    <t>TIPO B: N Puntos UTP cat 6 con canalización a realizar</t>
  </si>
  <si>
    <t>BN-intem</t>
  </si>
  <si>
    <t>TIPO B: N Puntos UTP cat 6  de intemperie</t>
  </si>
  <si>
    <t>CAB1</t>
  </si>
  <si>
    <t>Cable EAP urbano 6 pares (0,51 mm diámetro)</t>
  </si>
  <si>
    <t>CAB10</t>
  </si>
  <si>
    <t>Cable UTP 100 pares rígido categoría 3</t>
  </si>
  <si>
    <t>CAB2</t>
  </si>
  <si>
    <t>Cable EAP urbano 26 pares (0,64 mm diámetro)</t>
  </si>
  <si>
    <t>CAB3</t>
  </si>
  <si>
    <t>Cable EAP urbano 26 pares (0,63 mm diámetro)</t>
  </si>
  <si>
    <t>CAB4</t>
  </si>
  <si>
    <t>Cable EAP urbano 51 pares (0,51 mm diámetro)</t>
  </si>
  <si>
    <t>CAB5</t>
  </si>
  <si>
    <t>Cable EAP urbano 101 pares (0,51 mm diámetro)</t>
  </si>
  <si>
    <t>CAB6</t>
  </si>
  <si>
    <t>Cable UTP 4 pares rígido categoría 6</t>
  </si>
  <si>
    <t>NUEVO</t>
  </si>
  <si>
    <t>Cable UTP 4 pares rígido categoría 6A</t>
  </si>
  <si>
    <t>CAB7</t>
  </si>
  <si>
    <t>Cable UTP 4 pares flexible categoría 6 para latiguillos</t>
  </si>
  <si>
    <t>CAB8</t>
  </si>
  <si>
    <t>Cable UTP cat 6 para interperie</t>
  </si>
  <si>
    <t>CAB9</t>
  </si>
  <si>
    <t>Cable UTP 25 pares rígido categoría 3</t>
  </si>
  <si>
    <t>CAJ1</t>
  </si>
  <si>
    <t>Cajas de registro</t>
  </si>
  <si>
    <t>CAJ2</t>
  </si>
  <si>
    <t>Caja de 16 empalmes de fibra óptica</t>
  </si>
  <si>
    <t>CAJ3</t>
  </si>
  <si>
    <t>Caja de 32 empalmes de fibra óptica</t>
  </si>
  <si>
    <t>CAJ4</t>
  </si>
  <si>
    <t>Caja de 64 empalmes de fibra óptica</t>
  </si>
  <si>
    <t>CAJ5</t>
  </si>
  <si>
    <t>Caja mondragón para 64FO</t>
  </si>
  <si>
    <t>CAJ6</t>
  </si>
  <si>
    <t>Cajas Empotradas Canaleta (2 shukos - 4 RJ)</t>
  </si>
  <si>
    <t>CAN1</t>
  </si>
  <si>
    <t>Canaleta media caña 25x15</t>
  </si>
  <si>
    <t>CAN2</t>
  </si>
  <si>
    <t>Canaleta media caña 10x15</t>
  </si>
  <si>
    <t>CAN60X110</t>
  </si>
  <si>
    <t>Canaleta 110x60 (separador - esquinas - tapas)</t>
  </si>
  <si>
    <t>CER1</t>
  </si>
  <si>
    <t>Certificación punto de voz/datos /número de puntos</t>
  </si>
  <si>
    <t>Certificación punto de voz/datos pérdida de paquetes</t>
  </si>
  <si>
    <t>CFG</t>
  </si>
  <si>
    <t>Configuración e Instalación de marcadores radioeléctricos (baliza señalizadora) en arquetas</t>
  </si>
  <si>
    <t>CIN1</t>
  </si>
  <si>
    <t>Cinta helicoidal recogecables color gris /metro</t>
  </si>
  <si>
    <t>CLE1</t>
  </si>
  <si>
    <t>Clemas de corte y prueba V1200</t>
  </si>
  <si>
    <t>CON1</t>
  </si>
  <si>
    <t>Conectores UTP RJ45 macho categoría 6</t>
  </si>
  <si>
    <t>CON2</t>
  </si>
  <si>
    <t>Conectores de fibra óptica SC-SC, ST-SC, SC-FC, FC-FC, ST-FC</t>
  </si>
  <si>
    <t>CON3</t>
  </si>
  <si>
    <t>Conector macho LC</t>
  </si>
  <si>
    <t>CUE1</t>
  </si>
  <si>
    <t>Cuerda Telefónica (incluye MO)</t>
  </si>
  <si>
    <t>INSTALACIONES Y REPARACIONES DE FIBRA ÓPTICA</t>
  </si>
  <si>
    <t>D-ENLACE EXT 16FO</t>
  </si>
  <si>
    <t>TIPO D: ENLACE DE EXTERIOR FIBRA ÓPTICA 9/125 16 FIBRAS SM 201-300 mts</t>
  </si>
  <si>
    <t>D-ENLACE EXT 32FO</t>
  </si>
  <si>
    <t>TIPO D: ENLACE DE EXTERIOR FIBRA ÓPTICA 9/125 32 FIBRAS SM 0-100 mts</t>
  </si>
  <si>
    <t>D-ENLACE EXT 48FO</t>
  </si>
  <si>
    <t>TIPO D: ENLACE DE EXTERIOR FIBRA ÓPTICA 9/125 48 FIBRAS SM 101-200 mts</t>
  </si>
  <si>
    <t>D-ENLACE EXT 64FO</t>
  </si>
  <si>
    <t>TIPO D: ENLACE DE EXTERIOR FIBRA ÓPTICA 9/125 64 FIBRAS SM 101-200 mts</t>
  </si>
  <si>
    <t>D-ENLACE INT 24FO</t>
  </si>
  <si>
    <t>TIPO D: ENLACE DE INTERIOR 24 FO MM a partir de 100 mts</t>
  </si>
  <si>
    <t>D-ENLACE INT 48FO</t>
  </si>
  <si>
    <t>TIPO D: ENLACE DE INTERIOR FIBRA ÓPTICA 62.5/125 48 FIBRAS MM de 0-100 mts</t>
  </si>
  <si>
    <t>DEM1</t>
  </si>
  <si>
    <t>Demolición y limpieza de arqueta</t>
  </si>
  <si>
    <t>DMM-24</t>
  </si>
  <si>
    <t>TIPO MM 24 INTERIOR  (&lt;200 ml)</t>
  </si>
  <si>
    <t>DMM-48</t>
  </si>
  <si>
    <t>TIPO MM 48 INTERIOR  (&lt;200 ml)</t>
  </si>
  <si>
    <t>DSM-24</t>
  </si>
  <si>
    <t>TIPO SM 24 INTERIOR (&lt;200 ml)</t>
  </si>
  <si>
    <t>DSM-48</t>
  </si>
  <si>
    <t>TIPO SM 48 INTERIOR  (&lt;200 ml)</t>
  </si>
  <si>
    <t>EMM-ARQ-lectivo</t>
  </si>
  <si>
    <t>TIPO Reparación fibra multimodo CON arqueta EN HORARIO LABORAL</t>
  </si>
  <si>
    <t>ESM-ARQ</t>
  </si>
  <si>
    <t>TIPO Reparación fibra monomodo con arqueta</t>
  </si>
  <si>
    <t>TIPO Reparación fibra monomodo sin arqueta</t>
  </si>
  <si>
    <t>ESM-ARQ-lectivo</t>
  </si>
  <si>
    <t>TIPO Reparación fibra monomodo CON arqueta EN HORARIO LABORAL</t>
  </si>
  <si>
    <t>TIPO Reparación fibra multimodo sin arqueta</t>
  </si>
  <si>
    <t>ESM-ARQ-no lectivo</t>
  </si>
  <si>
    <t>TIPO Reparación fibra monomodo CON arqueta FUERA DE HORARIO LABORAL</t>
  </si>
  <si>
    <t>ET2</t>
  </si>
  <si>
    <t>Etiquetas vaquelita 1x3 cm</t>
  </si>
  <si>
    <t>ETI1</t>
  </si>
  <si>
    <t>Etiquetas vaquelita 3x6 cm</t>
  </si>
  <si>
    <t>FACERO-M50</t>
  </si>
  <si>
    <t>TIPO Tubo de acero M50</t>
  </si>
  <si>
    <t>FOR1</t>
  </si>
  <si>
    <t>Formación de badén de hormigon de 1 cm de ancho y 15 cm en la zona más alta, en calzada,para protección de tuberia de pvc</t>
  </si>
  <si>
    <t>FPVC-SF-M25</t>
  </si>
  <si>
    <t>TIPO Canalización PVC M25</t>
  </si>
  <si>
    <t>FPVC-M25</t>
  </si>
  <si>
    <t>FPVC-M32</t>
  </si>
  <si>
    <t>TIPO Canalización PVC M32</t>
  </si>
  <si>
    <t>FPVC-M40</t>
  </si>
  <si>
    <t>TIPO Canalización PVC M40</t>
  </si>
  <si>
    <t>FTP</t>
  </si>
  <si>
    <t>Cable FTP</t>
  </si>
  <si>
    <t>FUS1</t>
  </si>
  <si>
    <t>Fusión de fibras ópticas (por fibra) en repartidores y empalmes</t>
  </si>
  <si>
    <t>G-100X60</t>
  </si>
  <si>
    <t>TIPO Rejiban 100x60</t>
  </si>
  <si>
    <t>G-200X60</t>
  </si>
  <si>
    <t>TIPO Rejiban 200x60</t>
  </si>
  <si>
    <t>G-300X60</t>
  </si>
  <si>
    <t>TIPO Rejiban 300x60</t>
  </si>
  <si>
    <t>G-400X60</t>
  </si>
  <si>
    <t>TIPO Rejiban 400x60</t>
  </si>
  <si>
    <t>G-500X60</t>
  </si>
  <si>
    <t>TIPO Rejiban 500x60</t>
  </si>
  <si>
    <t>H24-80X60-N</t>
  </si>
  <si>
    <t>RACK 24U-80X60</t>
  </si>
  <si>
    <t>H42-80X100-N</t>
  </si>
  <si>
    <t>RACK 42U-80X100</t>
  </si>
  <si>
    <t>H42-80X60-N</t>
  </si>
  <si>
    <t>RACK 42U-80X60</t>
  </si>
  <si>
    <t>H42-80X80-N</t>
  </si>
  <si>
    <t>RACK 42U-80X80</t>
  </si>
  <si>
    <t>HIL1</t>
  </si>
  <si>
    <t>Cambio de puentes en el repartidor general (incluído el hilo)</t>
  </si>
  <si>
    <t>TRABAJOS DE MANTENIMIENTO</t>
  </si>
  <si>
    <t>HOR1</t>
  </si>
  <si>
    <t>Hora ordinaria encargado</t>
  </si>
  <si>
    <t>HOR2</t>
  </si>
  <si>
    <t>Hora ordinaria oficial de 2º</t>
  </si>
  <si>
    <t>HOR3</t>
  </si>
  <si>
    <t>Hora ordinaria ayudante</t>
  </si>
  <si>
    <t>HOR4</t>
  </si>
  <si>
    <t>Hora extra encargado</t>
  </si>
  <si>
    <t>HOR5</t>
  </si>
  <si>
    <t>Hora extra oficial 1º</t>
  </si>
  <si>
    <t>HOR6</t>
  </si>
  <si>
    <t>Hora extra ayudante</t>
  </si>
  <si>
    <t>HOR7</t>
  </si>
  <si>
    <t>Hora extra festivos encargado</t>
  </si>
  <si>
    <t>HOR8</t>
  </si>
  <si>
    <t>Hora extra festivos oficial 1º</t>
  </si>
  <si>
    <t>HOR9</t>
  </si>
  <si>
    <t>Hora extra festivos ayudante</t>
  </si>
  <si>
    <t>HOR10</t>
  </si>
  <si>
    <t>Gestión de trabajos de mantenimiento</t>
  </si>
  <si>
    <t>HUE1</t>
  </si>
  <si>
    <t>Apertura hueco en pared de arqueta de hormigón para formación de pasatubos</t>
  </si>
  <si>
    <t>I-CON CABLE</t>
  </si>
  <si>
    <t>TIPO Traslado que si requiere instalación cableado</t>
  </si>
  <si>
    <t>I-CON CAJA</t>
  </si>
  <si>
    <t>TIPO Traslado caja portamecanismo a nueva ubicación.</t>
  </si>
  <si>
    <t>I-SOLO PARCHEO</t>
  </si>
  <si>
    <t>TIPO Sólo parcheo a una nueva posición en la que hay cableado y roseta activa</t>
  </si>
  <si>
    <t>J-EXT-101P</t>
  </si>
  <si>
    <t>TIPO multipar Exterior 101P EAP</t>
  </si>
  <si>
    <t>J-EXT-11P</t>
  </si>
  <si>
    <t>TIPO multipar Exterior 11P EAP</t>
  </si>
  <si>
    <t>J-EXT-26P</t>
  </si>
  <si>
    <t>TIPO multipar Exterior 26P EAP</t>
  </si>
  <si>
    <t>J-EXT-51P</t>
  </si>
  <si>
    <t>TIPO multipar Exterior 51P EAP</t>
  </si>
  <si>
    <t>J-EXT-6P</t>
  </si>
  <si>
    <t>TIPO multipar Exterior 6P EAP</t>
  </si>
  <si>
    <t>J-INT-100P</t>
  </si>
  <si>
    <t>TIPO multipar Interior 100P</t>
  </si>
  <si>
    <t>J-INT-25P</t>
  </si>
  <si>
    <t>TIPO multipar Interior 25P</t>
  </si>
  <si>
    <t>J-INT-50P</t>
  </si>
  <si>
    <t>TIPO multipar Interior 50P</t>
  </si>
  <si>
    <t>JUE1</t>
  </si>
  <si>
    <t>Juego tornillos de rack</t>
  </si>
  <si>
    <t>K-GSM-INC</t>
  </si>
  <si>
    <t>TIPO K: INSTALACIÓN Y AVERÍA GSM</t>
  </si>
  <si>
    <t>K-INC-FAX</t>
  </si>
  <si>
    <t>TIPO K: AVERÍA DE FAX</t>
  </si>
  <si>
    <t>K-SOL-FAX</t>
  </si>
  <si>
    <t>TIPO K: INSTALACIÓN DE FAX</t>
  </si>
  <si>
    <t>KIT1</t>
  </si>
  <si>
    <t>Kit de tortillería para rack</t>
  </si>
  <si>
    <t>TIPO ALTA PUNTO DE DATOS EN CAMPUS</t>
  </si>
  <si>
    <t>TIPO ALTA PUNTO DE DATOS FUERA DE CAMPUS</t>
  </si>
  <si>
    <t>L-ALTA-EXT-OUT</t>
  </si>
  <si>
    <t>TIPO Alta Ext. Analóg. Digital, IP fuera de campus</t>
  </si>
  <si>
    <t>L-ALTA-EXT-SE</t>
  </si>
  <si>
    <t>TIPO Alta Ext. Analóg. Digital, IP en campus</t>
  </si>
  <si>
    <t>L-BAJA-EXT-OUT</t>
  </si>
  <si>
    <t>TIPO Baja Ext. Analóg. Digital, IP  fuera de campus</t>
  </si>
  <si>
    <t>L-BAJA-EXT-SE</t>
  </si>
  <si>
    <t>TIPO Baja Ext. Analóg. Digital, IP en campus</t>
  </si>
  <si>
    <t>L-INC-EXT-OUT</t>
  </si>
  <si>
    <t>TIPO Avería Ext. Analóg. Digital, IP fuera de campus</t>
  </si>
  <si>
    <t>L-INC-EXT-SE</t>
  </si>
  <si>
    <t>TIPO Avería Ext. Analóg. Digital, IP en campus</t>
  </si>
  <si>
    <t>LAT1</t>
  </si>
  <si>
    <t>Latiguillo 3M SFTP cat6A 3 mts</t>
  </si>
  <si>
    <t>LAT10</t>
  </si>
  <si>
    <t>Latiguillo monomodo FC/PC-LC/PC 6 mts.</t>
  </si>
  <si>
    <t>LAT11</t>
  </si>
  <si>
    <t>Latiguillo monomodo FC/PC-FC/PC 8mts.</t>
  </si>
  <si>
    <t>LAT2</t>
  </si>
  <si>
    <t>Latiguillo 3M SFTP cat6A 5 mts</t>
  </si>
  <si>
    <t>LAT3</t>
  </si>
  <si>
    <t>Latiguillo Cat 5E apantallado de 15 mts</t>
  </si>
  <si>
    <t>LAT4</t>
  </si>
  <si>
    <t>Latiguillo Cat 5E apantallado de 20 mts</t>
  </si>
  <si>
    <t>LAT5</t>
  </si>
  <si>
    <t>Latiguillo RJ45-RJ45 categoría 5+ ó 6 de 3 metros.</t>
  </si>
  <si>
    <t>LAT6</t>
  </si>
  <si>
    <t>Latiguillo RJ45-RJ45 categoría 5+ ó 6 de 1 ó 2 metros</t>
  </si>
  <si>
    <t>Latiguillo RJ45-RJ45 categoría 5+ ó 6 o 6A de 1 ó 2 metros</t>
  </si>
  <si>
    <t>LAT7</t>
  </si>
  <si>
    <t>Latiguillos bifibra de conexión 62.5/125 ó 50/125, con conectores SC-SC, ST-SC, SC-FC, FC-FC, ST-FC de 2 metros.</t>
  </si>
  <si>
    <t>LAT8</t>
  </si>
  <si>
    <t>Latiguillo FO SM FC/FC 15 mts incluida Mano de obra</t>
  </si>
  <si>
    <t>LAT9</t>
  </si>
  <si>
    <t>Latiguillo monomodo FC/PC-LC/PC 8 mts.</t>
  </si>
  <si>
    <t>LIM1</t>
  </si>
  <si>
    <t>UD. LIMPIEZA-REFORMADO ARQUETA. Mandrilado.Programados</t>
  </si>
  <si>
    <t>LIM2</t>
  </si>
  <si>
    <t>UD. LIMPIEZA-REFORMADO ARQUETA. Programados</t>
  </si>
  <si>
    <t>M-INCDATOS-OUT</t>
  </si>
  <si>
    <t>TIPO Avería punto de datos fuera de campus</t>
  </si>
  <si>
    <t>M-INCDATOS-SE</t>
  </si>
  <si>
    <t>TIPO Avería punto de datos en campus</t>
  </si>
  <si>
    <t>INSTALACIÓN DE MANGUERAS DE TIPOLOGÍA DIVERSA</t>
  </si>
  <si>
    <t>MA3</t>
  </si>
  <si>
    <t>Manguera multipar 11X2X0,51 mm EAP</t>
  </si>
  <si>
    <t>MAN1</t>
  </si>
  <si>
    <t>Manguera de alimentación de 3x2,5 mm2 para bastidor de energía /mt</t>
  </si>
  <si>
    <t>MAN10</t>
  </si>
  <si>
    <t>Manguera de fibra óptica 32 fibras SM con cubierta PESP (interperie)</t>
  </si>
  <si>
    <t>MAN11</t>
  </si>
  <si>
    <t>Manguera de fibra óptica 48 fibras SM con cubierta PKP (tritubo)</t>
  </si>
  <si>
    <t>MAN12</t>
  </si>
  <si>
    <t>Manguera de fibra óptica 48 fibras SM con cubierta PEAP (por galería o canalización)</t>
  </si>
  <si>
    <t>MAN13</t>
  </si>
  <si>
    <t>Manguera de fibra óptica 48 fibras SM con cubierta PESP (interperie)</t>
  </si>
  <si>
    <t>MAN14</t>
  </si>
  <si>
    <t>Manguera de fibra óptica 64 fibras SM con cubierta PKP (tritubo)</t>
  </si>
  <si>
    <t>MAN15</t>
  </si>
  <si>
    <t>Manguera de fibra óptica 64 fibras SM con cubierta PEAP (por galería o canalización)</t>
  </si>
  <si>
    <t>MAN16</t>
  </si>
  <si>
    <t>Manguera de fibra óptica 64 fibras SM con cubierta PESP (interperie)</t>
  </si>
  <si>
    <t>MAN17</t>
  </si>
  <si>
    <t>Manguera de fibra óptica 62.5/125 ó 50/125 8 fibras MM con cubierta PKP (tritubo)</t>
  </si>
  <si>
    <t>MAN18</t>
  </si>
  <si>
    <t>Manguera de fibra óptica 62.5/125 ó 50/125 8 fibras MM con cubierta PESP (interperie)</t>
  </si>
  <si>
    <t>MAN19</t>
  </si>
  <si>
    <t>Manguera de fibra óptica 62.5/125 ó 50/125 12 fibras MM con cubierta PKP (tritubo)</t>
  </si>
  <si>
    <t>MAN2</t>
  </si>
  <si>
    <t>Mandrilado de tubo de 110 mm de diámetro con madril de 90mm</t>
  </si>
  <si>
    <t>MAN20</t>
  </si>
  <si>
    <t>Manguera de fibra óptica 62.5/125 ó 50/125 12 fibras MM con cubierta PESP (interperie)</t>
  </si>
  <si>
    <t>MAN21</t>
  </si>
  <si>
    <t>Manguera de fibra óptica 62.5/125 ó 50/125 16 fibras MM con cubierta PKP (tritubo)</t>
  </si>
  <si>
    <t>MAN22</t>
  </si>
  <si>
    <t>Manguera de fibra óptica 62.5/125 ó 50/125 16 fibras MM con cubierta PESP (interperie)</t>
  </si>
  <si>
    <t>MAN23</t>
  </si>
  <si>
    <t>Manguera de fibra óptica 62.5/125 ó 50/125 32 fibras MM con cubierta PKP (tritubo)</t>
  </si>
  <si>
    <t>MAN24</t>
  </si>
  <si>
    <t>Manguera de fibra óptica 62.5/125 ó 50/125 32 fibras MM con cubierta PESP (interperie)</t>
  </si>
  <si>
    <t>MAN25</t>
  </si>
  <si>
    <t>Manguera de fibra óptica 62.5/125 ó 50/125 48 fibras MM con cubierta PKP (tritubo)</t>
  </si>
  <si>
    <t>MAN26</t>
  </si>
  <si>
    <t>Manguera de fibra óptica 62.5/125 ó 50/125 48 fibras MM con cubierta PESP (interperie)</t>
  </si>
  <si>
    <t>MAN3</t>
  </si>
  <si>
    <t>Manguera de fibra óptica 8 fibras SM con cubierta PKP (tritubo)</t>
  </si>
  <si>
    <t>MAN4</t>
  </si>
  <si>
    <t>Manguera de fibra óptica 8 fibras SM con cubierta PEAP (por galería o canalización)</t>
  </si>
  <si>
    <t>MAN5</t>
  </si>
  <si>
    <t>Manguera de fibra óptica 8 fibras SM con cubierta PESP (interperie)</t>
  </si>
  <si>
    <t>MAN6</t>
  </si>
  <si>
    <t>Manguera de fibra óptica 12 fibras SM</t>
  </si>
  <si>
    <t>MAN7</t>
  </si>
  <si>
    <t>Manguera de fibra óptica 16 fibras SM</t>
  </si>
  <si>
    <t>MAN8</t>
  </si>
  <si>
    <t>Manguera de fibra óptica 32 fibras SM con cubierta PKP (tritubo)</t>
  </si>
  <si>
    <t>MAN9</t>
  </si>
  <si>
    <t>Manguera de fibra óptica 32 fibras SM con cubierta PEAP (por galería o canalización)</t>
  </si>
  <si>
    <t>MED1</t>
  </si>
  <si>
    <t>Medidas reflectométricas (por fibra) y de potencia</t>
  </si>
  <si>
    <t>MOD1</t>
  </si>
  <si>
    <t>1 módulo RJ45 hembra categoría 6 (Roseta telefónica)</t>
  </si>
  <si>
    <t>1 módulo RJ45 hembra categoría 6A (Roseta telefónica)</t>
  </si>
  <si>
    <t>MOS2</t>
  </si>
  <si>
    <t>Módulo cat 6A STP VOLOCK6ASE</t>
  </si>
  <si>
    <t>MANTENIMIENTOS ESPECIALES</t>
  </si>
  <si>
    <t>N-CORRECT-MADROÑAL</t>
  </si>
  <si>
    <t>TIPO Correctivo interfonía Madroñal</t>
  </si>
  <si>
    <t>N-PREVEN-MADROÑAL</t>
  </si>
  <si>
    <t>TIPO Preventivo interfonía Madroñal</t>
  </si>
  <si>
    <t>O-GRAN INSTAL</t>
  </si>
  <si>
    <t>TIPO O: GRANDES INSTALACIONES.</t>
  </si>
  <si>
    <t>P-OBRA-PROGRAM</t>
  </si>
  <si>
    <t>TIPO Obra civil programados</t>
  </si>
  <si>
    <t>P-OBRA-URG</t>
  </si>
  <si>
    <t>TIPO Obra civil urgentes</t>
  </si>
  <si>
    <t>INSTALACIONES, SUMINISTROS Y CONTROL</t>
  </si>
  <si>
    <t>PAN1</t>
  </si>
  <si>
    <t>Panel 24 p UTP cat 6</t>
  </si>
  <si>
    <t>Panel 24 p UTP cat 6A</t>
  </si>
  <si>
    <t>PAN2</t>
  </si>
  <si>
    <t>Panel 48 p UTP cat 6</t>
  </si>
  <si>
    <t>Panel 48 p UTP cat 6A</t>
  </si>
  <si>
    <t>PAN3</t>
  </si>
  <si>
    <t>Panel pasahilos con tapa, o cepillo</t>
  </si>
  <si>
    <t>PAN4</t>
  </si>
  <si>
    <t>Paneles de conexión de 50p UTP cat 3</t>
  </si>
  <si>
    <t>PAN5</t>
  </si>
  <si>
    <t>Paneles de conexión de 25p UTP cat 3</t>
  </si>
  <si>
    <t>PAN6</t>
  </si>
  <si>
    <t>Panel de RJ45 24K VOL PPCB</t>
  </si>
  <si>
    <t>PAS1</t>
  </si>
  <si>
    <t>Pasahilos</t>
  </si>
  <si>
    <t>Q-24P-UTP CAT6</t>
  </si>
  <si>
    <t>TIPO Suministro e instalación de panel 24 puertos UTP Cat6</t>
  </si>
  <si>
    <t>TIPO Suministro e instalación de panel 24 puertos UTP Cat6A</t>
  </si>
  <si>
    <t>Q-25P-PARES CAT3</t>
  </si>
  <si>
    <t>TIPO Suministro e instalación de panel de 25 pares Cat3</t>
  </si>
  <si>
    <t>Q-50P-PARES CAT3</t>
  </si>
  <si>
    <t>TIPO Suministro e instalación de panel de 50 pares Cat3</t>
  </si>
  <si>
    <t>Q-KRONE 10PARES</t>
  </si>
  <si>
    <t>TIPO Suministro e instalación de regletero krone 10 pares</t>
  </si>
  <si>
    <t>R-OTROS</t>
  </si>
  <si>
    <t>TIPO R: OTRAS ACTIVIDADES</t>
  </si>
  <si>
    <t>REG1</t>
  </si>
  <si>
    <t>Regleta 8 schukos 19”</t>
  </si>
  <si>
    <t>REP1</t>
  </si>
  <si>
    <t>Reparación de tapa de arqueta (1m x 1m) de hormigón con dos cobijas</t>
  </si>
  <si>
    <t>REP2</t>
  </si>
  <si>
    <t>Reposición de tapa de arqueta (1m x 1m) de hormigón con dos cobijas</t>
  </si>
  <si>
    <t>REP3</t>
  </si>
  <si>
    <t>REP4</t>
  </si>
  <si>
    <t>REP5</t>
  </si>
  <si>
    <t>Repartidor de 16 fibras ópticas</t>
  </si>
  <si>
    <t>REP6</t>
  </si>
  <si>
    <t>Repartidor de 32 fibras ópticas</t>
  </si>
  <si>
    <t>REP7</t>
  </si>
  <si>
    <t>Repartidor de 64 fibras ópticas</t>
  </si>
  <si>
    <t>RET1</t>
  </si>
  <si>
    <t>Retranqueo Fibra mts</t>
  </si>
  <si>
    <t>TAP1</t>
  </si>
  <si>
    <t>UD. TAPA HORM. C/REFUERZO PERIMETRAL. Programados</t>
  </si>
  <si>
    <t>TIPO ENCARG</t>
  </si>
  <si>
    <t>Encargado in situ y/o en obra</t>
  </si>
  <si>
    <t>Seguridad y Salud</t>
  </si>
  <si>
    <t>TOR1</t>
  </si>
  <si>
    <t>Torpedo para empalme en exterior para 64 Fibras</t>
  </si>
  <si>
    <t>TRI1</t>
  </si>
  <si>
    <t>Tritubo PVC 3 tubos 90mm de diámetro</t>
  </si>
  <si>
    <t>TRI2</t>
  </si>
  <si>
    <t>TUB2</t>
  </si>
  <si>
    <t>Tubo corrugado</t>
  </si>
  <si>
    <t>ZAN1</t>
  </si>
  <si>
    <t>ML. ZANJA ASFALTO M/MECANICOS programados</t>
  </si>
  <si>
    <t>ZAN2</t>
  </si>
  <si>
    <t>ML. ZANJA TIERRA M/MECANICOS. Programados</t>
  </si>
  <si>
    <t>ZAN3</t>
  </si>
  <si>
    <t>ML. ZANJA ACERA M/MECANICOS. Programados,</t>
  </si>
  <si>
    <t>ZAN4</t>
  </si>
  <si>
    <t>ML ZANJA TIERRA CON MEDIOS MANUALES 15x15 cm.</t>
  </si>
  <si>
    <t>ZAN5</t>
  </si>
  <si>
    <t>ZAN6</t>
  </si>
  <si>
    <t>ZAN7</t>
  </si>
  <si>
    <t>ZAN8</t>
  </si>
  <si>
    <t>BRI</t>
  </si>
  <si>
    <t>BRIDA PASAHILOS 40X50MM para rack</t>
  </si>
  <si>
    <t>TIPO S: REORGANIZACIÓN DE RACK</t>
  </si>
  <si>
    <t>TIPO T: INSTALACIÓN DE EQUIPOS</t>
  </si>
  <si>
    <t>Seguridad y Salud durante toda la vida de contrato.</t>
  </si>
  <si>
    <t>INCLUIDO</t>
  </si>
  <si>
    <t>IMPORTE TOTA, IVA EXCLUIDO[1]</t>
  </si>
  <si>
    <t> </t>
  </si>
  <si>
    <t>IMPORTE IVA</t>
  </si>
  <si>
    <t>IMPORTE TOTA, IVA INCLUIDO</t>
  </si>
  <si>
    <t>[1] Las ofertas económicas que superen el importe máximo de licitación IVA excluido establecido en el apartado 3.3 del Anexo I al presente Pliego no serán tomadas en consideración en el presente procedimiento de licitación.</t>
  </si>
  <si>
    <t>El número de unidades se corresponde con el escenario hipotético de valoración establecido en la tabla anterior, que es igual para todos los licitadores y no se puede modificar. En caso contrario no se tendrá en cuenta la oferta presentada por el licitador.</t>
  </si>
  <si>
    <t>Para la obtención del importe ofertado, los licitadores deberán cumplimentar el escenario hipotético de valoración indicado en la tabla anterior.</t>
  </si>
  <si>
    <t>Canal de Isabel II, S.A. pone a disposición de los licitadores la hoja de cálculo que será publicada en el Portal de Contratación Pública de la Comunidad de Madrid (http://www.madrid.org/contratospublicos), únicamente a efectos de ayudar en la preparación y presentación de la oferta. Los licitadores deberán adjuntar el Anexo II del presente pliego y la hoja de cálculo en el Sobre Nº 3 (Proposición relativa a los criterios cuantificables mediante la mera aplicación de fórmulas”).</t>
  </si>
  <si>
    <t>PRECIO UNITARIO (IVA excluido)</t>
  </si>
  <si>
    <t>TOTAL ANUALIDAD (IVA excluido)</t>
  </si>
  <si>
    <t>TOTAL 4 AÑOS (IVA excluido)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</si>
</sst>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6"/>
      <name val="Arial"/>
      <family val="2"/>
    </font>
    <font>
      <sz val="6"/>
      <name val="Arial"/>
      <family val="2"/>
    </font>
    <font>
      <u/>
      <sz val="6"/>
      <color indexed="12"/>
      <name val="Arial"/>
      <family val="2"/>
    </font>
    <font>
      <u/>
      <sz val="6"/>
      <name val="Arial"/>
      <family val="2"/>
    </font>
    <font>
      <sz val="8"/>
      <name val="Calibri"/>
      <family val="2"/>
    </font>
    <font>
      <b/>
      <sz val="10"/>
      <name val="Arial"/>
      <family val="2"/>
    </font>
    <font>
      <sz val="8"/>
      <name val="Calibri"/>
    </font>
    <font>
      <b/>
      <u/>
      <sz val="6"/>
      <color indexed="12"/>
      <name val="Arial"/>
      <family val="2"/>
    </font>
    <font>
      <u/>
      <sz val="10"/>
      <color theme="10"/>
      <name val="Arial"/>
      <family val="2"/>
    </font>
    <font>
      <sz val="6"/>
      <name val="Arial"/>
      <family val="2"/>
      <charset val="1"/>
    </font>
    <font>
      <sz val="10"/>
      <name val="Calibri"/>
      <family val="2"/>
      <charset val="1"/>
    </font>
    <font>
      <b/>
      <u/>
      <sz val="9"/>
      <color rgb="FF000000"/>
      <name val="Calibri"/>
      <family val="2"/>
      <charset val="1"/>
    </font>
    <font>
      <b/>
      <sz val="9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0C0C0"/>
        <bgColor indexed="64"/>
      </patternFill>
    </fill>
    <fill>
      <patternFill patternType="solid">
        <fgColor rgb="FFFCE4D6"/>
        <bgColor rgb="FF000000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medium">
        <color indexed="64"/>
      </left>
      <right style="thin">
        <color indexed="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0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0"/>
      </right>
      <top style="thin">
        <color indexed="0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0"/>
      </right>
      <top/>
      <bottom style="thin">
        <color indexed="0"/>
      </bottom>
      <diagonal/>
    </border>
    <border>
      <left style="medium">
        <color indexed="64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medium">
        <color indexed="64"/>
      </left>
      <right/>
      <top style="thin">
        <color indexed="0"/>
      </top>
      <bottom style="thin">
        <color indexed="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0" borderId="5" applyNumberFormat="0" applyFill="0" applyAlignment="0" applyProtection="0"/>
    <xf numFmtId="0" fontId="11" fillId="0" borderId="0" applyNumberFormat="0" applyFill="0" applyBorder="0" applyAlignment="0" applyProtection="0"/>
  </cellStyleXfs>
  <cellXfs count="78">
    <xf numFmtId="0" fontId="0" fillId="0" borderId="0" xfId="0"/>
    <xf numFmtId="4" fontId="3" fillId="0" borderId="12" xfId="0" applyNumberFormat="1" applyFont="1" applyBorder="1" applyAlignment="1" applyProtection="1">
      <alignment horizontal="center" vertical="center" wrapText="1"/>
      <protection locked="0"/>
    </xf>
    <xf numFmtId="4" fontId="3" fillId="0" borderId="12" xfId="0" applyNumberFormat="1" applyFont="1" applyBorder="1" applyAlignment="1" applyProtection="1">
      <alignment horizontal="center"/>
      <protection locked="0"/>
    </xf>
    <xf numFmtId="4" fontId="3" fillId="0" borderId="8" xfId="0" applyNumberFormat="1" applyFont="1" applyBorder="1" applyAlignment="1" applyProtection="1">
      <alignment horizontal="center"/>
      <protection locked="0"/>
    </xf>
    <xf numFmtId="4" fontId="3" fillId="0" borderId="17" xfId="0" applyNumberFormat="1" applyFont="1" applyBorder="1" applyAlignment="1" applyProtection="1">
      <alignment horizontal="center"/>
      <protection locked="0"/>
    </xf>
    <xf numFmtId="4" fontId="3" fillId="0" borderId="19" xfId="0" applyNumberFormat="1" applyFont="1" applyBorder="1" applyAlignment="1" applyProtection="1">
      <alignment horizontal="center"/>
      <protection locked="0"/>
    </xf>
    <xf numFmtId="3" fontId="3" fillId="3" borderId="4" xfId="0" applyNumberFormat="1" applyFont="1" applyFill="1" applyBorder="1" applyAlignment="1" applyProtection="1">
      <alignment horizontal="right" vertical="center" wrapText="1"/>
      <protection locked="0"/>
    </xf>
    <xf numFmtId="2" fontId="4" fillId="0" borderId="0" xfId="0" applyNumberFormat="1" applyFont="1" applyAlignment="1" applyProtection="1">
      <alignment horizontal="right" vertical="center"/>
      <protection locked="0"/>
    </xf>
    <xf numFmtId="0" fontId="0" fillId="0" borderId="0" xfId="0" applyProtection="1">
      <protection locked="0"/>
    </xf>
    <xf numFmtId="2" fontId="3" fillId="3" borderId="34" xfId="0" applyNumberFormat="1" applyFont="1" applyFill="1" applyBorder="1" applyAlignment="1" applyProtection="1">
      <alignment horizontal="right" vertical="center" wrapText="1"/>
    </xf>
    <xf numFmtId="3" fontId="3" fillId="3" borderId="4" xfId="0" applyNumberFormat="1" applyFont="1" applyFill="1" applyBorder="1" applyAlignment="1" applyProtection="1">
      <alignment horizontal="left" vertical="center" wrapText="1"/>
    </xf>
    <xf numFmtId="3" fontId="8" fillId="5" borderId="35" xfId="0" applyNumberFormat="1" applyFont="1" applyFill="1" applyBorder="1" applyAlignment="1" applyProtection="1">
      <alignment horizontal="center" vertical="center" wrapText="1"/>
    </xf>
    <xf numFmtId="3" fontId="8" fillId="5" borderId="7" xfId="0" applyNumberFormat="1" applyFont="1" applyFill="1" applyBorder="1" applyAlignment="1" applyProtection="1">
      <alignment horizontal="center" vertical="center" wrapText="1"/>
    </xf>
    <xf numFmtId="2" fontId="5" fillId="0" borderId="36" xfId="0" applyNumberFormat="1" applyFont="1" applyBorder="1" applyAlignment="1" applyProtection="1">
      <alignment horizontal="right" vertical="center"/>
    </xf>
    <xf numFmtId="2" fontId="4" fillId="0" borderId="10" xfId="0" applyNumberFormat="1" applyFont="1" applyBorder="1" applyAlignment="1" applyProtection="1">
      <alignment horizontal="left" vertical="center"/>
    </xf>
    <xf numFmtId="2" fontId="5" fillId="0" borderId="37" xfId="0" applyNumberFormat="1" applyFont="1" applyBorder="1" applyAlignment="1" applyProtection="1">
      <alignment horizontal="right" vertical="center"/>
    </xf>
    <xf numFmtId="2" fontId="4" fillId="0" borderId="1" xfId="0" applyNumberFormat="1" applyFont="1" applyBorder="1" applyAlignment="1" applyProtection="1">
      <alignment horizontal="left" vertical="center"/>
    </xf>
    <xf numFmtId="2" fontId="4" fillId="0" borderId="3" xfId="0" applyNumberFormat="1" applyFont="1" applyBorder="1" applyAlignment="1" applyProtection="1">
      <alignment horizontal="left" vertical="center"/>
    </xf>
    <xf numFmtId="2" fontId="8" fillId="5" borderId="28" xfId="0" applyNumberFormat="1" applyFont="1" applyFill="1" applyBorder="1" applyAlignment="1" applyProtection="1">
      <alignment horizontal="center" vertical="center"/>
    </xf>
    <xf numFmtId="2" fontId="8" fillId="5" borderId="0" xfId="0" applyNumberFormat="1" applyFont="1" applyFill="1" applyAlignment="1" applyProtection="1">
      <alignment horizontal="center" vertical="center"/>
    </xf>
    <xf numFmtId="2" fontId="6" fillId="0" borderId="37" xfId="0" applyNumberFormat="1" applyFont="1" applyBorder="1" applyAlignment="1" applyProtection="1">
      <alignment horizontal="right" vertical="center"/>
    </xf>
    <xf numFmtId="2" fontId="5" fillId="5" borderId="38" xfId="0" applyNumberFormat="1" applyFont="1" applyFill="1" applyBorder="1" applyAlignment="1" applyProtection="1">
      <alignment horizontal="right" vertical="center"/>
    </xf>
    <xf numFmtId="2" fontId="8" fillId="5" borderId="11" xfId="0" applyNumberFormat="1" applyFont="1" applyFill="1" applyBorder="1" applyAlignment="1" applyProtection="1">
      <alignment horizontal="left" vertical="center"/>
    </xf>
    <xf numFmtId="2" fontId="10" fillId="5" borderId="38" xfId="0" applyNumberFormat="1" applyFont="1" applyFill="1" applyBorder="1" applyAlignment="1" applyProtection="1">
      <alignment horizontal="right" vertical="center"/>
    </xf>
    <xf numFmtId="2" fontId="5" fillId="0" borderId="38" xfId="0" applyNumberFormat="1" applyFont="1" applyBorder="1" applyAlignment="1" applyProtection="1">
      <alignment horizontal="right" vertical="center"/>
    </xf>
    <xf numFmtId="2" fontId="4" fillId="0" borderId="32" xfId="0" applyNumberFormat="1" applyFont="1" applyBorder="1" applyAlignment="1" applyProtection="1">
      <alignment horizontal="left" vertical="center"/>
    </xf>
    <xf numFmtId="2" fontId="8" fillId="5" borderId="29" xfId="0" applyNumberFormat="1" applyFont="1" applyFill="1" applyBorder="1" applyAlignment="1" applyProtection="1">
      <alignment horizontal="left" vertical="center"/>
    </xf>
    <xf numFmtId="2" fontId="5" fillId="0" borderId="34" xfId="0" applyNumberFormat="1" applyFont="1" applyBorder="1" applyAlignment="1" applyProtection="1">
      <alignment horizontal="right" vertical="center"/>
    </xf>
    <xf numFmtId="2" fontId="5" fillId="0" borderId="26" xfId="0" applyNumberFormat="1" applyFont="1" applyBorder="1" applyAlignment="1" applyProtection="1">
      <alignment horizontal="right" vertical="center"/>
    </xf>
    <xf numFmtId="2" fontId="4" fillId="0" borderId="2" xfId="0" applyNumberFormat="1" applyFont="1" applyBorder="1" applyAlignment="1" applyProtection="1">
      <alignment horizontal="left" vertical="center"/>
    </xf>
    <xf numFmtId="2" fontId="4" fillId="0" borderId="26" xfId="0" applyNumberFormat="1" applyFont="1" applyBorder="1" applyAlignment="1" applyProtection="1">
      <alignment horizontal="right" vertical="center"/>
    </xf>
    <xf numFmtId="2" fontId="4" fillId="0" borderId="28" xfId="0" applyNumberFormat="1" applyFont="1" applyBorder="1" applyAlignment="1" applyProtection="1">
      <alignment horizontal="right" vertical="center"/>
    </xf>
    <xf numFmtId="2" fontId="4" fillId="0" borderId="0" xfId="0" applyNumberFormat="1" applyFont="1" applyAlignment="1" applyProtection="1">
      <alignment horizontal="left" vertical="center"/>
    </xf>
    <xf numFmtId="2" fontId="4" fillId="0" borderId="39" xfId="0" applyNumberFormat="1" applyFont="1" applyBorder="1" applyAlignment="1" applyProtection="1">
      <alignment horizontal="right" vertical="center"/>
    </xf>
    <xf numFmtId="0" fontId="12" fillId="0" borderId="14" xfId="0" applyFont="1" applyBorder="1" applyProtection="1"/>
    <xf numFmtId="0" fontId="0" fillId="0" borderId="0" xfId="0" applyProtection="1"/>
    <xf numFmtId="4" fontId="3" fillId="3" borderId="23" xfId="0" applyNumberFormat="1" applyFont="1" applyFill="1" applyBorder="1" applyAlignment="1" applyProtection="1">
      <alignment horizontal="center" vertical="center" wrapText="1"/>
    </xf>
    <xf numFmtId="4" fontId="3" fillId="3" borderId="4" xfId="0" applyNumberFormat="1" applyFont="1" applyFill="1" applyBorder="1" applyAlignment="1" applyProtection="1">
      <alignment horizontal="center" vertical="center" wrapText="1"/>
    </xf>
    <xf numFmtId="4" fontId="3" fillId="5" borderId="24" xfId="0" applyNumberFormat="1" applyFont="1" applyFill="1" applyBorder="1" applyAlignment="1" applyProtection="1">
      <alignment horizontal="right" vertical="center" wrapText="1"/>
    </xf>
    <xf numFmtId="4" fontId="3" fillId="5" borderId="12" xfId="0" applyNumberFormat="1" applyFont="1" applyFill="1" applyBorder="1" applyAlignment="1" applyProtection="1">
      <alignment horizontal="right" vertical="center" wrapText="1"/>
    </xf>
    <xf numFmtId="2" fontId="4" fillId="0" borderId="25" xfId="0" applyNumberFormat="1" applyFont="1" applyBorder="1" applyAlignment="1" applyProtection="1">
      <alignment horizontal="right" vertical="center"/>
    </xf>
    <xf numFmtId="2" fontId="4" fillId="0" borderId="6" xfId="0" applyNumberFormat="1" applyFont="1" applyBorder="1" applyAlignment="1" applyProtection="1">
      <alignment horizontal="right" vertical="center"/>
    </xf>
    <xf numFmtId="2" fontId="4" fillId="0" borderId="2" xfId="0" applyNumberFormat="1" applyFont="1" applyBorder="1" applyAlignment="1" applyProtection="1">
      <alignment horizontal="right" vertical="center"/>
    </xf>
    <xf numFmtId="2" fontId="4" fillId="0" borderId="23" xfId="0" applyNumberFormat="1" applyFont="1" applyBorder="1" applyAlignment="1" applyProtection="1">
      <alignment horizontal="right" vertical="center"/>
    </xf>
    <xf numFmtId="2" fontId="4" fillId="0" borderId="4" xfId="0" applyNumberFormat="1" applyFont="1" applyBorder="1" applyAlignment="1" applyProtection="1">
      <alignment horizontal="right" vertical="center"/>
    </xf>
    <xf numFmtId="4" fontId="3" fillId="5" borderId="24" xfId="0" applyNumberFormat="1" applyFont="1" applyFill="1" applyBorder="1" applyAlignment="1" applyProtection="1">
      <alignment horizontal="right" vertical="center"/>
    </xf>
    <xf numFmtId="4" fontId="3" fillId="5" borderId="12" xfId="0" applyNumberFormat="1" applyFont="1" applyFill="1" applyBorder="1" applyAlignment="1" applyProtection="1">
      <alignment horizontal="right" vertical="center"/>
    </xf>
    <xf numFmtId="4" fontId="3" fillId="5" borderId="8" xfId="0" applyNumberFormat="1" applyFont="1" applyFill="1" applyBorder="1" applyAlignment="1" applyProtection="1">
      <alignment horizontal="right" vertical="center"/>
    </xf>
    <xf numFmtId="4" fontId="3" fillId="5" borderId="14" xfId="0" applyNumberFormat="1" applyFont="1" applyFill="1" applyBorder="1" applyAlignment="1" applyProtection="1">
      <alignment horizontal="right" vertical="center"/>
    </xf>
    <xf numFmtId="4" fontId="3" fillId="5" borderId="19" xfId="0" applyNumberFormat="1" applyFont="1" applyFill="1" applyBorder="1" applyAlignment="1" applyProtection="1">
      <alignment horizontal="right" vertical="center"/>
    </xf>
    <xf numFmtId="2" fontId="4" fillId="0" borderId="9" xfId="0" applyNumberFormat="1" applyFont="1" applyBorder="1" applyAlignment="1" applyProtection="1">
      <alignment horizontal="right" vertical="center"/>
    </xf>
    <xf numFmtId="2" fontId="4" fillId="0" borderId="27" xfId="0" applyNumberFormat="1" applyFont="1" applyBorder="1" applyAlignment="1" applyProtection="1">
      <alignment horizontal="right" vertical="center"/>
    </xf>
    <xf numFmtId="2" fontId="4" fillId="0" borderId="17" xfId="0" applyNumberFormat="1" applyFont="1" applyBorder="1" applyAlignment="1" applyProtection="1">
      <alignment horizontal="right" vertical="center"/>
    </xf>
    <xf numFmtId="4" fontId="3" fillId="5" borderId="31" xfId="0" applyNumberFormat="1" applyFont="1" applyFill="1" applyBorder="1" applyAlignment="1" applyProtection="1">
      <alignment horizontal="right" vertical="center"/>
    </xf>
    <xf numFmtId="4" fontId="3" fillId="5" borderId="30" xfId="0" applyNumberFormat="1" applyFont="1" applyFill="1" applyBorder="1" applyAlignment="1" applyProtection="1">
      <alignment horizontal="right" vertical="center"/>
    </xf>
    <xf numFmtId="2" fontId="4" fillId="0" borderId="0" xfId="0" applyNumberFormat="1" applyFont="1" applyAlignment="1" applyProtection="1">
      <alignment horizontal="right" vertical="center"/>
    </xf>
    <xf numFmtId="4" fontId="4" fillId="0" borderId="14" xfId="0" applyNumberFormat="1" applyFont="1" applyBorder="1" applyAlignment="1" applyProtection="1">
      <alignment horizontal="right" vertical="center"/>
    </xf>
    <xf numFmtId="4" fontId="4" fillId="0" borderId="13" xfId="0" applyNumberFormat="1" applyFont="1" applyBorder="1" applyAlignment="1" applyProtection="1">
      <alignment horizontal="right" vertical="center"/>
    </xf>
    <xf numFmtId="4" fontId="4" fillId="0" borderId="40" xfId="0" applyNumberFormat="1" applyFont="1" applyBorder="1" applyAlignment="1" applyProtection="1">
      <alignment horizontal="right" vertical="center"/>
    </xf>
    <xf numFmtId="0" fontId="0" fillId="0" borderId="13" xfId="0" applyBorder="1" applyProtection="1"/>
    <xf numFmtId="4" fontId="4" fillId="0" borderId="18" xfId="0" applyNumberFormat="1" applyFont="1" applyBorder="1" applyAlignment="1" applyProtection="1">
      <alignment horizontal="right" vertical="center"/>
    </xf>
    <xf numFmtId="4" fontId="4" fillId="0" borderId="41" xfId="0" applyNumberFormat="1" applyFont="1" applyBorder="1" applyAlignment="1" applyProtection="1">
      <alignment horizontal="right" vertical="center"/>
    </xf>
    <xf numFmtId="0" fontId="7" fillId="4" borderId="6" xfId="0" applyFont="1" applyFill="1" applyBorder="1" applyAlignment="1" applyProtection="1">
      <alignment wrapText="1"/>
      <protection locked="0"/>
    </xf>
    <xf numFmtId="2" fontId="4" fillId="0" borderId="33" xfId="0" applyNumberFormat="1" applyFont="1" applyBorder="1" applyAlignment="1" applyProtection="1">
      <alignment horizontal="right" vertical="center"/>
    </xf>
    <xf numFmtId="2" fontId="4" fillId="0" borderId="16" xfId="0" applyNumberFormat="1" applyFont="1" applyBorder="1" applyAlignment="1" applyProtection="1">
      <alignment horizontal="left" vertical="center"/>
    </xf>
    <xf numFmtId="2" fontId="4" fillId="0" borderId="21" xfId="0" applyNumberFormat="1" applyFont="1" applyBorder="1" applyAlignment="1" applyProtection="1">
      <alignment horizontal="center" vertical="center"/>
    </xf>
    <xf numFmtId="2" fontId="4" fillId="0" borderId="22" xfId="0" applyNumberFormat="1" applyFont="1" applyBorder="1" applyAlignment="1" applyProtection="1">
      <alignment horizontal="center" vertical="center"/>
    </xf>
    <xf numFmtId="0" fontId="13" fillId="0" borderId="0" xfId="0" applyFont="1" applyProtection="1"/>
    <xf numFmtId="0" fontId="14" fillId="0" borderId="0" xfId="0" applyFont="1" applyProtection="1"/>
    <xf numFmtId="0" fontId="15" fillId="0" borderId="0" xfId="0" applyFont="1" applyProtection="1"/>
    <xf numFmtId="0" fontId="0" fillId="0" borderId="0" xfId="0" applyAlignment="1" applyProtection="1">
      <alignment horizontal="left" vertical="center"/>
    </xf>
    <xf numFmtId="14" fontId="4" fillId="0" borderId="20" xfId="0" applyNumberFormat="1" applyFont="1" applyBorder="1" applyAlignment="1" applyProtection="1">
      <alignment horizontal="right" vertical="center"/>
      <protection locked="0"/>
    </xf>
    <xf numFmtId="0" fontId="7" fillId="4" borderId="9" xfId="0" applyFont="1" applyFill="1" applyBorder="1" applyAlignment="1" applyProtection="1">
      <alignment wrapText="1"/>
      <protection locked="0"/>
    </xf>
    <xf numFmtId="4" fontId="7" fillId="4" borderId="6" xfId="0" applyNumberFormat="1" applyFont="1" applyFill="1" applyBorder="1" applyAlignment="1" applyProtection="1">
      <alignment wrapText="1"/>
      <protection locked="0"/>
    </xf>
    <xf numFmtId="0" fontId="7" fillId="4" borderId="15" xfId="0" applyFont="1" applyFill="1" applyBorder="1" applyAlignment="1" applyProtection="1">
      <alignment wrapText="1"/>
      <protection locked="0"/>
    </xf>
    <xf numFmtId="0" fontId="7" fillId="4" borderId="2" xfId="0" applyFont="1" applyFill="1" applyBorder="1" applyAlignment="1" applyProtection="1">
      <alignment wrapText="1"/>
      <protection locked="0"/>
    </xf>
    <xf numFmtId="4" fontId="9" fillId="0" borderId="2" xfId="0" applyNumberFormat="1" applyFont="1" applyBorder="1" applyAlignment="1" applyProtection="1">
      <alignment horizontal="right" vertical="center" wrapText="1"/>
      <protection locked="0"/>
    </xf>
    <xf numFmtId="0" fontId="12" fillId="0" borderId="13" xfId="0" applyFont="1" applyBorder="1" applyProtection="1">
      <protection locked="0"/>
    </xf>
  </cellXfs>
  <cellStyles count="4">
    <cellStyle name="Hyperlink" xfId="3" xr:uid="{00000000-000B-0000-0000-000008000000}"/>
    <cellStyle name="Neutral" xfId="1" builtinId="28" customBuiltin="1"/>
    <cellStyle name="Normal" xfId="0" builtinId="0" customBuiltin="1"/>
    <cellStyle name="Total" xfId="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psusysd01:8080/CAisd/pdmweb.exe?OP=SEARCH+FACTORY=zfac_code+SKIPLIST=1+QBE.EQ.id=400127" TargetMode="External"/><Relationship Id="rId21" Type="http://schemas.openxmlformats.org/officeDocument/2006/relationships/hyperlink" Target="http://psusysd01:8080/CAisd/pdmweb.exe?OP=SEARCH+FACTORY=zfac_code+SKIPLIST=1+QBE.EQ.id=400108" TargetMode="External"/><Relationship Id="rId42" Type="http://schemas.openxmlformats.org/officeDocument/2006/relationships/hyperlink" Target="http://psusysd01:8080/CAisd/pdmweb.exe?OP=SEARCH+FACTORY=zfac_code+SKIPLIST=1+QBE.EQ.id=400166" TargetMode="External"/><Relationship Id="rId63" Type="http://schemas.openxmlformats.org/officeDocument/2006/relationships/hyperlink" Target="http://psusysd01:8080/CAisd/pdmweb.exe?OP=SEARCH+FACTORY=zfac_code+SKIPLIST=1+QBE.EQ.id=400086" TargetMode="External"/><Relationship Id="rId84" Type="http://schemas.openxmlformats.org/officeDocument/2006/relationships/hyperlink" Target="http://psusysd01:8080/CAisd/pdmweb.exe?OP=SEARCH+FACTORY=zfac_code+SKIPLIST=1+QBE.EQ.id=400198" TargetMode="External"/><Relationship Id="rId138" Type="http://schemas.openxmlformats.org/officeDocument/2006/relationships/hyperlink" Target="http://psusysd01:8080/CAisd/pdmweb.exe?OP=SEARCH+FACTORY=zfac_code+SKIPLIST=1+QBE.EQ.id=400088" TargetMode="External"/><Relationship Id="rId159" Type="http://schemas.openxmlformats.org/officeDocument/2006/relationships/hyperlink" Target="http://psusysd01:8080/CAisd/pdmweb.exe?OP=SEARCH+FACTORY=zfac_code+SKIPLIST=1+QBE.EQ.id=400058" TargetMode="External"/><Relationship Id="rId170" Type="http://schemas.openxmlformats.org/officeDocument/2006/relationships/hyperlink" Target="http://psusysd01:8080/CAisd/pdmweb.exe?OP=SEARCH+FACTORY=zfac_code+SKIPLIST=1+QBE.EQ.id=400062" TargetMode="External"/><Relationship Id="rId191" Type="http://schemas.openxmlformats.org/officeDocument/2006/relationships/hyperlink" Target="http://psusysd01:8080/CAisd/pdmweb.exe?OP=SEARCH+FACTORY=zfac_code+SKIPLIST=1+QBE.EQ.id=400076" TargetMode="External"/><Relationship Id="rId196" Type="http://schemas.openxmlformats.org/officeDocument/2006/relationships/hyperlink" Target="http://psusysd01:8080/CAisd/pdmweb.exe?OP=SEARCH+FACTORY=zfac_code+SKIPLIST=1+QBE.EQ.id=400003" TargetMode="External"/><Relationship Id="rId16" Type="http://schemas.openxmlformats.org/officeDocument/2006/relationships/hyperlink" Target="http://psusysd01:8080/CAisd/pdmweb.exe?OP=SEARCH+FACTORY=zfac_code+SKIPLIST=1+QBE.EQ.id=400191" TargetMode="External"/><Relationship Id="rId107" Type="http://schemas.openxmlformats.org/officeDocument/2006/relationships/hyperlink" Target="http://psusysd01:8080/CAisd/pdmweb.exe?OP=SEARCH+FACTORY=zfac_code+SKIPLIST=1+QBE.EQ.id=400051" TargetMode="External"/><Relationship Id="rId11" Type="http://schemas.openxmlformats.org/officeDocument/2006/relationships/hyperlink" Target="http://psusysd01:8080/CAisd/pdmweb.exe?OP=SEARCH+FACTORY=zfac_code+SKIPLIST=1+QBE.EQ.id=400169" TargetMode="External"/><Relationship Id="rId32" Type="http://schemas.openxmlformats.org/officeDocument/2006/relationships/hyperlink" Target="http://psusysd01:8080/CAisd/pdmweb.exe?OP=SEARCH+FACTORY=zfac_code+SKIPLIST=1+QBE.EQ.id=400183" TargetMode="External"/><Relationship Id="rId37" Type="http://schemas.openxmlformats.org/officeDocument/2006/relationships/hyperlink" Target="http://psusysd01:8080/CAisd/pdmweb.exe?OP=SEARCH+FACTORY=zfac_code+SKIPLIST=1+QBE.EQ.id=400066" TargetMode="External"/><Relationship Id="rId53" Type="http://schemas.openxmlformats.org/officeDocument/2006/relationships/hyperlink" Target="http://psusysd01:8080/CAisd/pdmweb.exe?OP=SEARCH+FACTORY=zfac_code+SKIPLIST=1+QBE.EQ.id=400013" TargetMode="External"/><Relationship Id="rId58" Type="http://schemas.openxmlformats.org/officeDocument/2006/relationships/hyperlink" Target="http://psusysd01:8080/CAisd/pdmweb.exe?OP=SEARCH+FACTORY=zfac_code+SKIPLIST=1+QBE.EQ.id=400015" TargetMode="External"/><Relationship Id="rId74" Type="http://schemas.openxmlformats.org/officeDocument/2006/relationships/hyperlink" Target="http://psusysd01:8080/CAisd/pdmweb.exe?OP=SEARCH+FACTORY=zfac_code+SKIPLIST=1+QBE.EQ.id=400029" TargetMode="External"/><Relationship Id="rId79" Type="http://schemas.openxmlformats.org/officeDocument/2006/relationships/hyperlink" Target="http://psusysd01:8080/CAisd/pdmweb.exe?OP=SEARCH+FACTORY=zfac_code+SKIPLIST=1+QBE.EQ.id=400193" TargetMode="External"/><Relationship Id="rId102" Type="http://schemas.openxmlformats.org/officeDocument/2006/relationships/hyperlink" Target="http://psusysd01:8080/CAisd/pdmweb.exe?OP=SEARCH+FACTORY=zfac_code+SKIPLIST=1+QBE.EQ.id=400044" TargetMode="External"/><Relationship Id="rId123" Type="http://schemas.openxmlformats.org/officeDocument/2006/relationships/hyperlink" Target="http://psusysd01:8080/CAisd/pdmweb.exe?OP=SEARCH+FACTORY=zfac_code+SKIPLIST=1+QBE.EQ.id=400096" TargetMode="External"/><Relationship Id="rId128" Type="http://schemas.openxmlformats.org/officeDocument/2006/relationships/hyperlink" Target="http://psusysd01:8080/CAisd/pdmweb.exe?OP=SEARCH+FACTORY=zfac_code+SKIPLIST=1+QBE.EQ.id=400149" TargetMode="External"/><Relationship Id="rId144" Type="http://schemas.openxmlformats.org/officeDocument/2006/relationships/hyperlink" Target="http://psusysd01:8080/CAisd/pdmweb.exe?OP=SEARCH+FACTORY=zfac_code+SKIPLIST=1+QBE.EQ.id=400164" TargetMode="External"/><Relationship Id="rId149" Type="http://schemas.openxmlformats.org/officeDocument/2006/relationships/hyperlink" Target="http://psusysd01:8080/CAisd/pdmweb.exe?OP=SEARCH+FACTORY=zfac_code+SKIPLIST=1+QBE.EQ.id=400145" TargetMode="External"/><Relationship Id="rId5" Type="http://schemas.openxmlformats.org/officeDocument/2006/relationships/hyperlink" Target="http://psusysd01:8080/CAisd/pdmweb.exe?OP=SEARCH+FACTORY=zfac_code+SKIPLIST=1+QBE.EQ.id=400192" TargetMode="External"/><Relationship Id="rId90" Type="http://schemas.openxmlformats.org/officeDocument/2006/relationships/hyperlink" Target="http://psusysd01:8080/CAisd/pdmweb.exe?OP=SEARCH+FACTORY=zfac_code+SKIPLIST=1+QBE.EQ.id=400033" TargetMode="External"/><Relationship Id="rId95" Type="http://schemas.openxmlformats.org/officeDocument/2006/relationships/hyperlink" Target="http://psusysd01:8080/CAisd/pdmweb.exe?OP=SEARCH+FACTORY=zfac_code+SKIPLIST=1+QBE.EQ.id=400041" TargetMode="External"/><Relationship Id="rId160" Type="http://schemas.openxmlformats.org/officeDocument/2006/relationships/hyperlink" Target="http://psusysd01:8080/CAisd/pdmweb.exe?OP=SEARCH+FACTORY=zfac_code+SKIPLIST=1+QBE.EQ.id=400059" TargetMode="External"/><Relationship Id="rId165" Type="http://schemas.openxmlformats.org/officeDocument/2006/relationships/hyperlink" Target="http://psusysd01:8080/CAisd/pdmweb.exe?OP=SEARCH+FACTORY=zfac_code+SKIPLIST=1+QBE.EQ.id=400132" TargetMode="External"/><Relationship Id="rId181" Type="http://schemas.openxmlformats.org/officeDocument/2006/relationships/hyperlink" Target="http://psusysd01:8080/CAisd/pdmweb.exe?OP=SEARCH+FACTORY=zfac_code+SKIPLIST=1+QBE.EQ.id=400187" TargetMode="External"/><Relationship Id="rId186" Type="http://schemas.openxmlformats.org/officeDocument/2006/relationships/hyperlink" Target="http://psusysd01:8080/CAisd/pdmweb.exe?OP=SEARCH+FACTORY=zfac_code+SKIPLIST=1+QBE.EQ.id=400101" TargetMode="External"/><Relationship Id="rId22" Type="http://schemas.openxmlformats.org/officeDocument/2006/relationships/hyperlink" Target="http://psusysd01:8080/CAisd/pdmweb.exe?OP=SEARCH+FACTORY=zfac_code+SKIPLIST=1+QBE.EQ.id=400109" TargetMode="External"/><Relationship Id="rId27" Type="http://schemas.openxmlformats.org/officeDocument/2006/relationships/hyperlink" Target="http://psusysd01:8080/CAisd/pdmweb.exe?OP=SEARCH+FACTORY=zfac_code+SKIPLIST=1+QBE.EQ.id=400115" TargetMode="External"/><Relationship Id="rId43" Type="http://schemas.openxmlformats.org/officeDocument/2006/relationships/hyperlink" Target="http://psusysd01:8080/CAisd/pdmweb.exe?OP=SEARCH+FACTORY=zfac_code+SKIPLIST=1+QBE.EQ.id=400178" TargetMode="External"/><Relationship Id="rId48" Type="http://schemas.openxmlformats.org/officeDocument/2006/relationships/hyperlink" Target="http://psusysd01:8080/CAisd/pdmweb.exe?OP=SEARCH+FACTORY=zfac_code+SKIPLIST=1+QBE.EQ.id=400009" TargetMode="External"/><Relationship Id="rId64" Type="http://schemas.openxmlformats.org/officeDocument/2006/relationships/hyperlink" Target="http://psusysd01:8080/CAisd/pdmweb.exe?OP=SEARCH+FACTORY=zfac_code+SKIPLIST=1+QBE.EQ.id=400018" TargetMode="External"/><Relationship Id="rId69" Type="http://schemas.openxmlformats.org/officeDocument/2006/relationships/hyperlink" Target="http://psusysd01:8080/CAisd/pdmweb.exe?OP=SEARCH+FACTORY=zfac_code+SKIPLIST=1+QBE.EQ.id=400022" TargetMode="External"/><Relationship Id="rId113" Type="http://schemas.openxmlformats.org/officeDocument/2006/relationships/hyperlink" Target="http://psusysd01:8080/CAisd/pdmweb.exe?OP=SEARCH+FACTORY=zfac_code+SKIPLIST=1+QBE.EQ.id=400177" TargetMode="External"/><Relationship Id="rId118" Type="http://schemas.openxmlformats.org/officeDocument/2006/relationships/hyperlink" Target="http://psusysd01:8080/CAisd/pdmweb.exe?OP=SEARCH+FACTORY=zfac_code+SKIPLIST=1+QBE.EQ.id=400128" TargetMode="External"/><Relationship Id="rId134" Type="http://schemas.openxmlformats.org/officeDocument/2006/relationships/hyperlink" Target="http://psusysd01:8080/CAisd/pdmweb.exe?OP=SEARCH+FACTORY=zfac_code+SKIPLIST=1+QBE.EQ.id=400155" TargetMode="External"/><Relationship Id="rId139" Type="http://schemas.openxmlformats.org/officeDocument/2006/relationships/hyperlink" Target="http://psusysd01:8080/CAisd/pdmweb.exe?OP=SEARCH+FACTORY=zfac_code+SKIPLIST=1+QBE.EQ.id=400159" TargetMode="External"/><Relationship Id="rId80" Type="http://schemas.openxmlformats.org/officeDocument/2006/relationships/hyperlink" Target="http://psusysd01:8080/CAisd/pdmweb.exe?OP=SEARCH+FACTORY=zfac_code+SKIPLIST=1+QBE.EQ.id=400194" TargetMode="External"/><Relationship Id="rId85" Type="http://schemas.openxmlformats.org/officeDocument/2006/relationships/hyperlink" Target="http://psusysd01:8080/CAisd/pdmweb.exe?OP=SEARCH+FACTORY=zfac_code+SKIPLIST=1+QBE.EQ.id=400199" TargetMode="External"/><Relationship Id="rId150" Type="http://schemas.openxmlformats.org/officeDocument/2006/relationships/hyperlink" Target="http://psusysd01:8080/CAisd/pdmweb.exe?OP=SEARCH+FACTORY=zfac_code+SKIPLIST=1+QBE.EQ.id=400146" TargetMode="External"/><Relationship Id="rId155" Type="http://schemas.openxmlformats.org/officeDocument/2006/relationships/hyperlink" Target="http://psusysd01:8080/CAisd/pdmweb.exe?OP=SEARCH+FACTORY=zfac_code+SKIPLIST=1+QBE.EQ.id=400122" TargetMode="External"/><Relationship Id="rId171" Type="http://schemas.openxmlformats.org/officeDocument/2006/relationships/hyperlink" Target="http://psusysd01:8080/CAisd/pdmweb.exe?OP=SEARCH+FACTORY=zfac_code+SKIPLIST=1+QBE.EQ.id=400063" TargetMode="External"/><Relationship Id="rId176" Type="http://schemas.openxmlformats.org/officeDocument/2006/relationships/hyperlink" Target="http://psusysd01:8080/CAisd/pdmweb.exe?OP=SEARCH+FACTORY=zfac_code+SKIPLIST=1+QBE.EQ.id=400097" TargetMode="External"/><Relationship Id="rId192" Type="http://schemas.openxmlformats.org/officeDocument/2006/relationships/hyperlink" Target="http://psusysd01:8080/CAisd/pdmweb.exe?OP=SEARCH+FACTORY=zfac_code+SKIPLIST=1+QBE.EQ.id=400089" TargetMode="External"/><Relationship Id="rId197" Type="http://schemas.openxmlformats.org/officeDocument/2006/relationships/hyperlink" Target="http://psusysd01:8080/CAisd/pdmweb.exe?OP=SEARCH+FACTORY=zfac_code+SKIPLIST=1+QBE.EQ.id=400018" TargetMode="External"/><Relationship Id="rId12" Type="http://schemas.openxmlformats.org/officeDocument/2006/relationships/hyperlink" Target="http://psusysd01:8080/CAisd/pdmweb.exe?OP=SEARCH+FACTORY=zfac_code+SKIPLIST=1+QBE.EQ.id=400170" TargetMode="External"/><Relationship Id="rId17" Type="http://schemas.openxmlformats.org/officeDocument/2006/relationships/hyperlink" Target="http://psusysd01:8080/CAisd/pdmweb.exe?OP=SEARCH+FACTORY=zfac_code+SKIPLIST=1+QBE.EQ.id=400002" TargetMode="External"/><Relationship Id="rId33" Type="http://schemas.openxmlformats.org/officeDocument/2006/relationships/hyperlink" Target="http://psusysd01:8080/CAisd/pdmweb.exe?OP=SEARCH+FACTORY=zfac_code+SKIPLIST=1+QBE.EQ.id=400204" TargetMode="External"/><Relationship Id="rId38" Type="http://schemas.openxmlformats.org/officeDocument/2006/relationships/hyperlink" Target="http://psusysd01:8080/CAisd/pdmweb.exe?OP=SEARCH+FACTORY=zfac_code+SKIPLIST=1+QBE.EQ.id=400141" TargetMode="External"/><Relationship Id="rId59" Type="http://schemas.openxmlformats.org/officeDocument/2006/relationships/hyperlink" Target="http://psusysd01:8080/CAisd/pdmweb.exe?OP=SEARCH+FACTORY=zfac_code+SKIPLIST=1+QBE.EQ.id=400016" TargetMode="External"/><Relationship Id="rId103" Type="http://schemas.openxmlformats.org/officeDocument/2006/relationships/hyperlink" Target="http://psusysd01:8080/CAisd/pdmweb.exe?OP=SEARCH+FACTORY=zfac_code+SKIPLIST=1+QBE.EQ.id=400043" TargetMode="External"/><Relationship Id="rId108" Type="http://schemas.openxmlformats.org/officeDocument/2006/relationships/hyperlink" Target="http://psusysd01:8080/CAisd/pdmweb.exe?OP=SEARCH+FACTORY=zfac_code+SKIPLIST=1+QBE.EQ.id=400048" TargetMode="External"/><Relationship Id="rId124" Type="http://schemas.openxmlformats.org/officeDocument/2006/relationships/hyperlink" Target="http://psusysd01:8080/CAisd/pdmweb.exe?OP=SEARCH+FACTORY=zfac_code+SKIPLIST=1+QBE.EQ.id=400054" TargetMode="External"/><Relationship Id="rId129" Type="http://schemas.openxmlformats.org/officeDocument/2006/relationships/hyperlink" Target="http://psusysd01:8080/CAisd/pdmweb.exe?OP=SEARCH+FACTORY=zfac_code+SKIPLIST=1+QBE.EQ.id=400150" TargetMode="External"/><Relationship Id="rId54" Type="http://schemas.openxmlformats.org/officeDocument/2006/relationships/hyperlink" Target="http://psusysd01:8080/CAisd/pdmweb.exe?OP=SEARCH+FACTORY=zfac_code+SKIPLIST=1+QBE.EQ.id=400010" TargetMode="External"/><Relationship Id="rId70" Type="http://schemas.openxmlformats.org/officeDocument/2006/relationships/hyperlink" Target="http://psusysd01:8080/CAisd/pdmweb.exe?OP=SEARCH+FACTORY=zfac_code+SKIPLIST=1+QBE.EQ.id=400023" TargetMode="External"/><Relationship Id="rId75" Type="http://schemas.openxmlformats.org/officeDocument/2006/relationships/hyperlink" Target="http://psusysd01:8080/CAisd/pdmweb.exe?OP=SEARCH+FACTORY=zfac_code+SKIPLIST=1+QBE.EQ.id=400030" TargetMode="External"/><Relationship Id="rId91" Type="http://schemas.openxmlformats.org/officeDocument/2006/relationships/hyperlink" Target="http://psusysd01:8080/CAisd/pdmweb.exe?OP=SEARCH+FACTORY=zfac_code+SKIPLIST=1+QBE.EQ.id=400034" TargetMode="External"/><Relationship Id="rId96" Type="http://schemas.openxmlformats.org/officeDocument/2006/relationships/hyperlink" Target="http://psusysd01:8080/CAisd/pdmweb.exe?OP=SEARCH+FACTORY=zfac_code+SKIPLIST=1+QBE.EQ.id=400038" TargetMode="External"/><Relationship Id="rId140" Type="http://schemas.openxmlformats.org/officeDocument/2006/relationships/hyperlink" Target="http://psusysd01:8080/CAisd/pdmweb.exe?OP=SEARCH+FACTORY=zfac_code+SKIPLIST=1+QBE.EQ.id=400160" TargetMode="External"/><Relationship Id="rId145" Type="http://schemas.openxmlformats.org/officeDocument/2006/relationships/hyperlink" Target="http://psusysd01:8080/CAisd/pdmweb.exe?OP=SEARCH+FACTORY=zfac_code+SKIPLIST=1+QBE.EQ.id=400165" TargetMode="External"/><Relationship Id="rId161" Type="http://schemas.openxmlformats.org/officeDocument/2006/relationships/hyperlink" Target="http://psusysd01:8080/CAisd/pdmweb.exe?OP=SEARCH+FACTORY=zfac_code+SKIPLIST=1+QBE.EQ.id=400117" TargetMode="External"/><Relationship Id="rId166" Type="http://schemas.openxmlformats.org/officeDocument/2006/relationships/hyperlink" Target="http://psusysd01:8080/CAisd/pdmweb.exe?OP=SEARCH+FACTORY=zfac_code+SKIPLIST=1+QBE.EQ.id=400121" TargetMode="External"/><Relationship Id="rId182" Type="http://schemas.openxmlformats.org/officeDocument/2006/relationships/hyperlink" Target="http://psusysd01:8080/CAisd/pdmweb.exe?OP=SEARCH+FACTORY=zfac_code+SKIPLIST=1+QBE.EQ.id=400083" TargetMode="External"/><Relationship Id="rId187" Type="http://schemas.openxmlformats.org/officeDocument/2006/relationships/hyperlink" Target="http://psusysd01:8080/CAisd/pdmweb.exe?OP=SEARCH+FACTORY=zfac_code+SKIPLIST=1+QBE.EQ.id=400139" TargetMode="External"/><Relationship Id="rId1" Type="http://schemas.openxmlformats.org/officeDocument/2006/relationships/hyperlink" Target="http://psusysd01:8080/CAisd/pdmweb.exe?OP=SEARCH+FACTORY=zfac_code+SKIPLIST=1+QBE.EQ.id=400031" TargetMode="External"/><Relationship Id="rId6" Type="http://schemas.openxmlformats.org/officeDocument/2006/relationships/hyperlink" Target="http://psusysd01:8080/CAisd/pdmweb.exe?OP=SEARCH+FACTORY=zfac_code+SKIPLIST=1+QBE.EQ.id=400077" TargetMode="External"/><Relationship Id="rId23" Type="http://schemas.openxmlformats.org/officeDocument/2006/relationships/hyperlink" Target="http://psusysd01:8080/CAisd/pdmweb.exe?OP=SEARCH+FACTORY=zfac_code+SKIPLIST=1+QBE.EQ.id=400110" TargetMode="External"/><Relationship Id="rId28" Type="http://schemas.openxmlformats.org/officeDocument/2006/relationships/hyperlink" Target="http://psusysd01:8080/CAisd/pdmweb.exe?OP=SEARCH+FACTORY=zfac_code+SKIPLIST=1+QBE.EQ.id=400140" TargetMode="External"/><Relationship Id="rId49" Type="http://schemas.openxmlformats.org/officeDocument/2006/relationships/hyperlink" Target="http://psusysd01:8080/CAisd/pdmweb.exe?OP=SEARCH+FACTORY=zfac_code+SKIPLIST=1+QBE.EQ.id=400004" TargetMode="External"/><Relationship Id="rId114" Type="http://schemas.openxmlformats.org/officeDocument/2006/relationships/hyperlink" Target="http://psusysd01:8080/CAisd/pdmweb.exe?OP=SEARCH+FACTORY=zfac_code+SKIPLIST=1+QBE.EQ.id=400124" TargetMode="External"/><Relationship Id="rId119" Type="http://schemas.openxmlformats.org/officeDocument/2006/relationships/hyperlink" Target="http://psusysd01:8080/CAisd/pdmweb.exe?OP=SEARCH+FACTORY=zfac_code+SKIPLIST=1+QBE.EQ.id=400173" TargetMode="External"/><Relationship Id="rId44" Type="http://schemas.openxmlformats.org/officeDocument/2006/relationships/hyperlink" Target="http://psusysd01:8080/CAisd/pdmweb.exe?OP=SEARCH+FACTORY=zfac_code+SKIPLIST=1+QBE.EQ.id=400065" TargetMode="External"/><Relationship Id="rId60" Type="http://schemas.openxmlformats.org/officeDocument/2006/relationships/hyperlink" Target="http://psusysd01:8080/CAisd/pdmweb.exe?OP=SEARCH+FACTORY=zfac_code+SKIPLIST=1+QBE.EQ.id=400072" TargetMode="External"/><Relationship Id="rId65" Type="http://schemas.openxmlformats.org/officeDocument/2006/relationships/hyperlink" Target="http://psusysd01:8080/CAisd/pdmweb.exe?OP=SEARCH+FACTORY=zfac_code+SKIPLIST=1+QBE.EQ.id=400019" TargetMode="External"/><Relationship Id="rId81" Type="http://schemas.openxmlformats.org/officeDocument/2006/relationships/hyperlink" Target="http://psusysd01:8080/CAisd/pdmweb.exe?OP=SEARCH+FACTORY=zfac_code+SKIPLIST=1+QBE.EQ.id=400195" TargetMode="External"/><Relationship Id="rId86" Type="http://schemas.openxmlformats.org/officeDocument/2006/relationships/hyperlink" Target="http://psusysd01:8080/CAisd/pdmweb.exe?OP=SEARCH+FACTORY=zfac_code+SKIPLIST=1+QBE.EQ.id=400200" TargetMode="External"/><Relationship Id="rId130" Type="http://schemas.openxmlformats.org/officeDocument/2006/relationships/hyperlink" Target="http://psusysd01:8080/CAisd/pdmweb.exe?OP=SEARCH+FACTORY=zfac_code+SKIPLIST=1+QBE.EQ.id=400151" TargetMode="External"/><Relationship Id="rId135" Type="http://schemas.openxmlformats.org/officeDocument/2006/relationships/hyperlink" Target="http://psusysd01:8080/CAisd/pdmweb.exe?OP=SEARCH+FACTORY=zfac_code+SKIPLIST=1+QBE.EQ.id=400156" TargetMode="External"/><Relationship Id="rId151" Type="http://schemas.openxmlformats.org/officeDocument/2006/relationships/hyperlink" Target="http://psusysd01:8080/CAisd/pdmweb.exe?OP=SEARCH+FACTORY=zfac_code+SKIPLIST=1+QBE.EQ.id=400147" TargetMode="External"/><Relationship Id="rId156" Type="http://schemas.openxmlformats.org/officeDocument/2006/relationships/hyperlink" Target="http://psusysd01:8080/CAisd/pdmweb.exe?OP=SEARCH+FACTORY=zfac_code+SKIPLIST=1+QBE.EQ.id=400056" TargetMode="External"/><Relationship Id="rId177" Type="http://schemas.openxmlformats.org/officeDocument/2006/relationships/hyperlink" Target="http://psusysd01:8080/CAisd/pdmweb.exe?OP=SEARCH+FACTORY=zfac_code+SKIPLIST=1+QBE.EQ.id=400098" TargetMode="External"/><Relationship Id="rId198" Type="http://schemas.openxmlformats.org/officeDocument/2006/relationships/hyperlink" Target="http://psusysd01:8080/CAisd/pdmweb.exe?OP=SEARCH+FACTORY=zfac_code+SKIPLIST=1+QBE.EQ.id=400201" TargetMode="External"/><Relationship Id="rId172" Type="http://schemas.openxmlformats.org/officeDocument/2006/relationships/hyperlink" Target="http://psusysd01:8080/CAisd/pdmweb.exe?OP=SEARCH+FACTORY=zfac_code+SKIPLIST=1+QBE.EQ.id=400064" TargetMode="External"/><Relationship Id="rId193" Type="http://schemas.openxmlformats.org/officeDocument/2006/relationships/hyperlink" Target="http://psusysd01:8080/CAisd/pdmweb.exe?OP=SEARCH+FACTORY=zfac_code+SKIPLIST=1+QBE.EQ.id=400090" TargetMode="External"/><Relationship Id="rId13" Type="http://schemas.openxmlformats.org/officeDocument/2006/relationships/hyperlink" Target="http://psusysd01:8080/CAisd/pdmweb.exe?OP=SEARCH+FACTORY=zfac_code+SKIPLIST=1+QBE.EQ.id=400171" TargetMode="External"/><Relationship Id="rId18" Type="http://schemas.openxmlformats.org/officeDocument/2006/relationships/hyperlink" Target="http://psusysd01:8080/CAisd/pdmweb.exe?OP=SEARCH+FACTORY=zfac_code+SKIPLIST=1+QBE.EQ.id=400106" TargetMode="External"/><Relationship Id="rId39" Type="http://schemas.openxmlformats.org/officeDocument/2006/relationships/hyperlink" Target="http://psusysd01:8080/CAisd/pdmweb.exe?OP=SEARCH+FACTORY=zfac_code+SKIPLIST=1+QBE.EQ.id=400067" TargetMode="External"/><Relationship Id="rId109" Type="http://schemas.openxmlformats.org/officeDocument/2006/relationships/hyperlink" Target="http://psusysd01:8080/CAisd/pdmweb.exe?OP=SEARCH+FACTORY=zfac_code+SKIPLIST=1+QBE.EQ.id=400052" TargetMode="External"/><Relationship Id="rId34" Type="http://schemas.openxmlformats.org/officeDocument/2006/relationships/hyperlink" Target="http://psusysd01:8080/CAisd/pdmweb.exe?OP=SEARCH+FACTORY=zfac_code+SKIPLIST=1+QBE.EQ.id=400137" TargetMode="External"/><Relationship Id="rId50" Type="http://schemas.openxmlformats.org/officeDocument/2006/relationships/hyperlink" Target="http://psusysd01:8080/CAisd/pdmweb.exe?OP=SEARCH+FACTORY=zfac_code+SKIPLIST=1+QBE.EQ.id=400005" TargetMode="External"/><Relationship Id="rId55" Type="http://schemas.openxmlformats.org/officeDocument/2006/relationships/hyperlink" Target="http://psusysd01:8080/CAisd/pdmweb.exe?OP=SEARCH+FACTORY=zfac_code+SKIPLIST=1+QBE.EQ.id=400011" TargetMode="External"/><Relationship Id="rId76" Type="http://schemas.openxmlformats.org/officeDocument/2006/relationships/hyperlink" Target="http://psusysd01:8080/CAisd/pdmweb.exe?OP=SEARCH+FACTORY=zfac_code+SKIPLIST=1+QBE.EQ.id=400028" TargetMode="External"/><Relationship Id="rId97" Type="http://schemas.openxmlformats.org/officeDocument/2006/relationships/hyperlink" Target="http://psusysd01:8080/CAisd/pdmweb.exe?OP=SEARCH+FACTORY=zfac_code+SKIPLIST=1+QBE.EQ.id=400037" TargetMode="External"/><Relationship Id="rId104" Type="http://schemas.openxmlformats.org/officeDocument/2006/relationships/hyperlink" Target="http://psusysd01:8080/CAisd/pdmweb.exe?OP=SEARCH+FACTORY=zfac_code+SKIPLIST=1+QBE.EQ.id=400133" TargetMode="External"/><Relationship Id="rId120" Type="http://schemas.openxmlformats.org/officeDocument/2006/relationships/hyperlink" Target="http://psusysd01:8080/CAisd/pdmweb.exe?OP=SEARCH+FACTORY=zfac_code+SKIPLIST=1+QBE.EQ.id=400174" TargetMode="External"/><Relationship Id="rId125" Type="http://schemas.openxmlformats.org/officeDocument/2006/relationships/hyperlink" Target="http://psusysd01:8080/CAisd/pdmweb.exe?OP=SEARCH+FACTORY=zfac_code+SKIPLIST=1+QBE.EQ.id=400053" TargetMode="External"/><Relationship Id="rId141" Type="http://schemas.openxmlformats.org/officeDocument/2006/relationships/hyperlink" Target="http://psusysd01:8080/CAisd/pdmweb.exe?OP=SEARCH+FACTORY=zfac_code+SKIPLIST=1+QBE.EQ.id=400161" TargetMode="External"/><Relationship Id="rId146" Type="http://schemas.openxmlformats.org/officeDocument/2006/relationships/hyperlink" Target="http://psusysd01:8080/CAisd/pdmweb.exe?OP=SEARCH+FACTORY=zfac_code+SKIPLIST=1+QBE.EQ.id=400142" TargetMode="External"/><Relationship Id="rId167" Type="http://schemas.openxmlformats.org/officeDocument/2006/relationships/hyperlink" Target="http://psusysd01:8080/CAisd/pdmweb.exe?OP=SEARCH+FACTORY=zfac_code+SKIPLIST=1+QBE.EQ.id=400135" TargetMode="External"/><Relationship Id="rId188" Type="http://schemas.openxmlformats.org/officeDocument/2006/relationships/hyperlink" Target="http://psusysd01:8080/CAisd/pdmweb.exe?OP=SEARCH+FACTORY=zfac_code+SKIPLIST=1+QBE.EQ.id=400073" TargetMode="External"/><Relationship Id="rId7" Type="http://schemas.openxmlformats.org/officeDocument/2006/relationships/hyperlink" Target="http://psusysd01:8080/CAisd/pdmweb.exe?OP=SEARCH+FACTORY=zfac_code+SKIPLIST=1+QBE.EQ.id=400078" TargetMode="External"/><Relationship Id="rId71" Type="http://schemas.openxmlformats.org/officeDocument/2006/relationships/hyperlink" Target="http://psusysd01:8080/CAisd/pdmweb.exe?OP=SEARCH+FACTORY=zfac_code+SKIPLIST=1+QBE.EQ.id=400024" TargetMode="External"/><Relationship Id="rId92" Type="http://schemas.openxmlformats.org/officeDocument/2006/relationships/hyperlink" Target="http://psusysd01:8080/CAisd/pdmweb.exe?OP=SEARCH+FACTORY=zfac_code+SKIPLIST=1+QBE.EQ.id=400042" TargetMode="External"/><Relationship Id="rId162" Type="http://schemas.openxmlformats.org/officeDocument/2006/relationships/hyperlink" Target="http://psusysd01:8080/CAisd/pdmweb.exe?OP=SEARCH+FACTORY=zfac_code+SKIPLIST=1+QBE.EQ.id=400118" TargetMode="External"/><Relationship Id="rId183" Type="http://schemas.openxmlformats.org/officeDocument/2006/relationships/hyperlink" Target="http://psusysd01:8080/CAisd/pdmweb.exe?OP=SEARCH+FACTORY=zfac_code+SKIPLIST=1+QBE.EQ.id=400202" TargetMode="External"/><Relationship Id="rId2" Type="http://schemas.openxmlformats.org/officeDocument/2006/relationships/hyperlink" Target="http://psusysd01:8080/CAisd/pdmweb.exe?OP=SEARCH+FACTORY=zfac_code+SKIPLIST=1+QBE.EQ.id=400069" TargetMode="External"/><Relationship Id="rId29" Type="http://schemas.openxmlformats.org/officeDocument/2006/relationships/hyperlink" Target="http://psusysd01:8080/CAisd/pdmweb.exe?OP=SEARCH+FACTORY=zfac_code+SKIPLIST=1+QBE.EQ.id=400179" TargetMode="External"/><Relationship Id="rId24" Type="http://schemas.openxmlformats.org/officeDocument/2006/relationships/hyperlink" Target="http://psusysd01:8080/CAisd/pdmweb.exe?OP=SEARCH+FACTORY=zfac_code+SKIPLIST=1+QBE.EQ.id=400111" TargetMode="External"/><Relationship Id="rId40" Type="http://schemas.openxmlformats.org/officeDocument/2006/relationships/hyperlink" Target="http://psusysd01:8080/CAisd/pdmweb.exe?OP=SEARCH+FACTORY=zfac_code+SKIPLIST=1+QBE.EQ.id=400130" TargetMode="External"/><Relationship Id="rId45" Type="http://schemas.openxmlformats.org/officeDocument/2006/relationships/hyperlink" Target="http://psusysd01:8080/CAisd/pdmweb.exe?OP=SEARCH+FACTORY=zfac_code+SKIPLIST=1+QBE.EQ.id=400006" TargetMode="External"/><Relationship Id="rId66" Type="http://schemas.openxmlformats.org/officeDocument/2006/relationships/hyperlink" Target="http://psusysd01:8080/CAisd/pdmweb.exe?OP=SEARCH+FACTORY=zfac_code+SKIPLIST=1+QBE.EQ.id=400020" TargetMode="External"/><Relationship Id="rId87" Type="http://schemas.openxmlformats.org/officeDocument/2006/relationships/hyperlink" Target="http://psusysd01:8080/CAisd/pdmweb.exe?OP=SEARCH+FACTORY=zfac_code+SKIPLIST=1+QBE.EQ.id=400201" TargetMode="External"/><Relationship Id="rId110" Type="http://schemas.openxmlformats.org/officeDocument/2006/relationships/hyperlink" Target="http://psusysd01:8080/CAisd/pdmweb.exe?OP=SEARCH+FACTORY=zfac_code+SKIPLIST=1+QBE.EQ.id=400049" TargetMode="External"/><Relationship Id="rId115" Type="http://schemas.openxmlformats.org/officeDocument/2006/relationships/hyperlink" Target="http://psusysd01:8080/CAisd/pdmweb.exe?OP=SEARCH+FACTORY=zfac_code+SKIPLIST=1+QBE.EQ.id=400125" TargetMode="External"/><Relationship Id="rId131" Type="http://schemas.openxmlformats.org/officeDocument/2006/relationships/hyperlink" Target="http://psusysd01:8080/CAisd/pdmweb.exe?OP=SEARCH+FACTORY=zfac_code+SKIPLIST=1+QBE.EQ.id=400152" TargetMode="External"/><Relationship Id="rId136" Type="http://schemas.openxmlformats.org/officeDocument/2006/relationships/hyperlink" Target="http://psusysd01:8080/CAisd/pdmweb.exe?OP=SEARCH+FACTORY=zfac_code+SKIPLIST=1+QBE.EQ.id=400157" TargetMode="External"/><Relationship Id="rId157" Type="http://schemas.openxmlformats.org/officeDocument/2006/relationships/hyperlink" Target="http://psusysd01:8080/CAisd/pdmweb.exe?OP=SEARCH+FACTORY=zfac_code+SKIPLIST=1+QBE.EQ.id=400055" TargetMode="External"/><Relationship Id="rId178" Type="http://schemas.openxmlformats.org/officeDocument/2006/relationships/hyperlink" Target="http://psusysd01:8080/CAisd/pdmweb.exe?OP=SEARCH+FACTORY=zfac_code+SKIPLIST=1+QBE.EQ.id=400184" TargetMode="External"/><Relationship Id="rId61" Type="http://schemas.openxmlformats.org/officeDocument/2006/relationships/hyperlink" Target="http://psusysd01:8080/CAisd/pdmweb.exe?OP=SEARCH+FACTORY=zfac_code+SKIPLIST=1+QBE.EQ.id=400071" TargetMode="External"/><Relationship Id="rId82" Type="http://schemas.openxmlformats.org/officeDocument/2006/relationships/hyperlink" Target="http://psusysd01:8080/CAisd/pdmweb.exe?OP=SEARCH+FACTORY=zfac_code+SKIPLIST=1+QBE.EQ.id=400196" TargetMode="External"/><Relationship Id="rId152" Type="http://schemas.openxmlformats.org/officeDocument/2006/relationships/hyperlink" Target="http://psusysd01:8080/CAisd/pdmweb.exe?OP=SEARCH+FACTORY=zfac_code+SKIPLIST=1+QBE.EQ.id=400148" TargetMode="External"/><Relationship Id="rId173" Type="http://schemas.openxmlformats.org/officeDocument/2006/relationships/hyperlink" Target="http://psusysd01:8080/CAisd/pdmweb.exe?OP=SEARCH+FACTORY=zfac_code+SKIPLIST=1+QBE.EQ.id=400134" TargetMode="External"/><Relationship Id="rId194" Type="http://schemas.openxmlformats.org/officeDocument/2006/relationships/hyperlink" Target="http://psusysd01:8080/CAisd/pdmweb.exe?OP=SEARCH+FACTORY=zfac_code+SKIPLIST=1+QBE.EQ.id=400091" TargetMode="External"/><Relationship Id="rId199" Type="http://schemas.openxmlformats.org/officeDocument/2006/relationships/printerSettings" Target="../printerSettings/printerSettings1.bin"/><Relationship Id="rId19" Type="http://schemas.openxmlformats.org/officeDocument/2006/relationships/hyperlink" Target="http://psusysd01:8080/CAisd/pdmweb.exe?OP=SEARCH+FACTORY=zfac_code+SKIPLIST=1+QBE.EQ.id=400116" TargetMode="External"/><Relationship Id="rId14" Type="http://schemas.openxmlformats.org/officeDocument/2006/relationships/hyperlink" Target="http://psusysd01:8080/CAisd/pdmweb.exe?OP=SEARCH+FACTORY=zfac_code+SKIPLIST=1+QBE.EQ.id=400172" TargetMode="External"/><Relationship Id="rId30" Type="http://schemas.openxmlformats.org/officeDocument/2006/relationships/hyperlink" Target="http://psusysd01:8080/CAisd/pdmweb.exe?OP=SEARCH+FACTORY=zfac_code+SKIPLIST=1+QBE.EQ.id=400180" TargetMode="External"/><Relationship Id="rId35" Type="http://schemas.openxmlformats.org/officeDocument/2006/relationships/hyperlink" Target="http://psusysd01:8080/CAisd/pdmweb.exe?OP=SEARCH+FACTORY=zfac_code+SKIPLIST=1+QBE.EQ.id=400138" TargetMode="External"/><Relationship Id="rId56" Type="http://schemas.openxmlformats.org/officeDocument/2006/relationships/hyperlink" Target="http://psusysd01:8080/CAisd/pdmweb.exe?OP=SEARCH+FACTORY=zfac_code+SKIPLIST=1+QBE.EQ.id=400017" TargetMode="External"/><Relationship Id="rId77" Type="http://schemas.openxmlformats.org/officeDocument/2006/relationships/hyperlink" Target="http://psusysd01:8080/CAisd/pdmweb.exe?OP=SEARCH+FACTORY=zfac_code+SKIPLIST=1+QBE.EQ.id=400027" TargetMode="External"/><Relationship Id="rId100" Type="http://schemas.openxmlformats.org/officeDocument/2006/relationships/hyperlink" Target="http://psusysd01:8080/CAisd/pdmweb.exe?OP=SEARCH+FACTORY=zfac_code+SKIPLIST=1+QBE.EQ.id=400120" TargetMode="External"/><Relationship Id="rId105" Type="http://schemas.openxmlformats.org/officeDocument/2006/relationships/hyperlink" Target="http://psusysd01:8080/CAisd/pdmweb.exe?OP=SEARCH+FACTORY=zfac_code+SKIPLIST=1+QBE.EQ.id=400050" TargetMode="External"/><Relationship Id="rId126" Type="http://schemas.openxmlformats.org/officeDocument/2006/relationships/hyperlink" Target="http://psusysd01:8080/CAisd/pdmweb.exe?OP=SEARCH+FACTORY=zfac_code+SKIPLIST=1+QBE.EQ.id=400113" TargetMode="External"/><Relationship Id="rId147" Type="http://schemas.openxmlformats.org/officeDocument/2006/relationships/hyperlink" Target="http://psusysd01:8080/CAisd/pdmweb.exe?OP=SEARCH+FACTORY=zfac_code+SKIPLIST=1+QBE.EQ.id=400143" TargetMode="External"/><Relationship Id="rId168" Type="http://schemas.openxmlformats.org/officeDocument/2006/relationships/hyperlink" Target="http://psusysd01:8080/CAisd/pdmweb.exe?OP=SEARCH+FACTORY=zfac_code+SKIPLIST=1+QBE.EQ.id=400060" TargetMode="External"/><Relationship Id="rId8" Type="http://schemas.openxmlformats.org/officeDocument/2006/relationships/hyperlink" Target="http://psusysd01:8080/CAisd/pdmweb.exe?OP=SEARCH+FACTORY=zfac_code+SKIPLIST=1+QBE.EQ.id=400079" TargetMode="External"/><Relationship Id="rId51" Type="http://schemas.openxmlformats.org/officeDocument/2006/relationships/hyperlink" Target="http://psusysd01:8080/CAisd/pdmweb.exe?OP=SEARCH+FACTORY=zfac_code+SKIPLIST=1+QBE.EQ.id=400084" TargetMode="External"/><Relationship Id="rId72" Type="http://schemas.openxmlformats.org/officeDocument/2006/relationships/hyperlink" Target="http://psusysd01:8080/CAisd/pdmweb.exe?OP=SEARCH+FACTORY=zfac_code+SKIPLIST=1+QBE.EQ.id=400025" TargetMode="External"/><Relationship Id="rId93" Type="http://schemas.openxmlformats.org/officeDocument/2006/relationships/hyperlink" Target="http://psusysd01:8080/CAisd/pdmweb.exe?OP=SEARCH+FACTORY=zfac_code+SKIPLIST=1+QBE.EQ.id=400039" TargetMode="External"/><Relationship Id="rId98" Type="http://schemas.openxmlformats.org/officeDocument/2006/relationships/hyperlink" Target="http://psusysd01:8080/CAisd/pdmweb.exe?OP=SEARCH+FACTORY=zfac_code+SKIPLIST=1+QBE.EQ.id=400035" TargetMode="External"/><Relationship Id="rId121" Type="http://schemas.openxmlformats.org/officeDocument/2006/relationships/hyperlink" Target="http://psusysd01:8080/CAisd/pdmweb.exe?OP=SEARCH+FACTORY=zfac_code+SKIPLIST=1+QBE.EQ.id=400175" TargetMode="External"/><Relationship Id="rId142" Type="http://schemas.openxmlformats.org/officeDocument/2006/relationships/hyperlink" Target="http://psusysd01:8080/CAisd/pdmweb.exe?OP=SEARCH+FACTORY=zfac_code+SKIPLIST=1+QBE.EQ.id=400162" TargetMode="External"/><Relationship Id="rId163" Type="http://schemas.openxmlformats.org/officeDocument/2006/relationships/hyperlink" Target="http://psusysd01:8080/CAisd/pdmweb.exe?OP=SEARCH+FACTORY=zfac_code+SKIPLIST=1+QBE.EQ.id=400119" TargetMode="External"/><Relationship Id="rId184" Type="http://schemas.openxmlformats.org/officeDocument/2006/relationships/hyperlink" Target="http://psusysd01:8080/CAisd/pdmweb.exe?OP=SEARCH+FACTORY=zfac_code+SKIPLIST=1+QBE.EQ.id=400182" TargetMode="External"/><Relationship Id="rId189" Type="http://schemas.openxmlformats.org/officeDocument/2006/relationships/hyperlink" Target="http://psusysd01:8080/CAisd/pdmweb.exe?OP=SEARCH+FACTORY=zfac_code+SKIPLIST=1+QBE.EQ.id=400074" TargetMode="External"/><Relationship Id="rId3" Type="http://schemas.openxmlformats.org/officeDocument/2006/relationships/hyperlink" Target="http://psusysd01:8080/CAisd/pdmweb.exe?OP=SEARCH+FACTORY=zfac_code+SKIPLIST=1+QBE.EQ.id=400070" TargetMode="External"/><Relationship Id="rId25" Type="http://schemas.openxmlformats.org/officeDocument/2006/relationships/hyperlink" Target="http://psusysd01:8080/CAisd/pdmweb.exe?OP=SEARCH+FACTORY=zfac_code+SKIPLIST=1+QBE.EQ.id=400112" TargetMode="External"/><Relationship Id="rId46" Type="http://schemas.openxmlformats.org/officeDocument/2006/relationships/hyperlink" Target="http://psusysd01:8080/CAisd/pdmweb.exe?OP=SEARCH+FACTORY=zfac_code+SKIPLIST=1+QBE.EQ.id=400007" TargetMode="External"/><Relationship Id="rId67" Type="http://schemas.openxmlformats.org/officeDocument/2006/relationships/hyperlink" Target="http://psusysd01:8080/CAisd/pdmweb.exe?OP=SEARCH+FACTORY=zfac_code+SKIPLIST=1+QBE.EQ.id=400205" TargetMode="External"/><Relationship Id="rId116" Type="http://schemas.openxmlformats.org/officeDocument/2006/relationships/hyperlink" Target="http://psusysd01:8080/CAisd/pdmweb.exe?OP=SEARCH+FACTORY=zfac_code+SKIPLIST=1+QBE.EQ.id=400126" TargetMode="External"/><Relationship Id="rId137" Type="http://schemas.openxmlformats.org/officeDocument/2006/relationships/hyperlink" Target="http://psusysd01:8080/CAisd/pdmweb.exe?OP=SEARCH+FACTORY=zfac_code+SKIPLIST=1+QBE.EQ.id=400158" TargetMode="External"/><Relationship Id="rId158" Type="http://schemas.openxmlformats.org/officeDocument/2006/relationships/hyperlink" Target="http://psusysd01:8080/CAisd/pdmweb.exe?OP=SEARCH+FACTORY=zfac_code+SKIPLIST=1+QBE.EQ.id=400057" TargetMode="External"/><Relationship Id="rId20" Type="http://schemas.openxmlformats.org/officeDocument/2006/relationships/hyperlink" Target="http://psusysd01:8080/CAisd/pdmweb.exe?OP=SEARCH+FACTORY=zfac_code+SKIPLIST=1+QBE.EQ.id=400107" TargetMode="External"/><Relationship Id="rId41" Type="http://schemas.openxmlformats.org/officeDocument/2006/relationships/hyperlink" Target="http://psusysd01:8080/CAisd/pdmweb.exe?OP=SEARCH+FACTORY=zfac_code+SKIPLIST=1+QBE.EQ.id=400105" TargetMode="External"/><Relationship Id="rId62" Type="http://schemas.openxmlformats.org/officeDocument/2006/relationships/hyperlink" Target="http://psusysd01:8080/CAisd/pdmweb.exe?OP=SEARCH+FACTORY=zfac_code+SKIPLIST=1+QBE.EQ.id=400021" TargetMode="External"/><Relationship Id="rId83" Type="http://schemas.openxmlformats.org/officeDocument/2006/relationships/hyperlink" Target="http://psusysd01:8080/CAisd/pdmweb.exe?OP=SEARCH+FACTORY=zfac_code+SKIPLIST=1+QBE.EQ.id=400197" TargetMode="External"/><Relationship Id="rId88" Type="http://schemas.openxmlformats.org/officeDocument/2006/relationships/hyperlink" Target="http://psusysd01:8080/CAisd/pdmweb.exe?OP=SEARCH+FACTORY=zfac_code+SKIPLIST=1+QBE.EQ.id=400087" TargetMode="External"/><Relationship Id="rId111" Type="http://schemas.openxmlformats.org/officeDocument/2006/relationships/hyperlink" Target="http://psusysd01:8080/CAisd/pdmweb.exe?OP=SEARCH+FACTORY=zfac_code+SKIPLIST=1+QBE.EQ.id=400123" TargetMode="External"/><Relationship Id="rId132" Type="http://schemas.openxmlformats.org/officeDocument/2006/relationships/hyperlink" Target="http://psusysd01:8080/CAisd/pdmweb.exe?OP=SEARCH+FACTORY=zfac_code+SKIPLIST=1+QBE.EQ.id=400153" TargetMode="External"/><Relationship Id="rId153" Type="http://schemas.openxmlformats.org/officeDocument/2006/relationships/hyperlink" Target="http://psusysd01:8080/CAisd/pdmweb.exe?OP=SEARCH+FACTORY=zfac_code+SKIPLIST=1+QBE.EQ.id=400189" TargetMode="External"/><Relationship Id="rId174" Type="http://schemas.openxmlformats.org/officeDocument/2006/relationships/hyperlink" Target="http://psusysd01:8080/CAisd/pdmweb.exe?OP=SEARCH+FACTORY=zfac_code+SKIPLIST=1+QBE.EQ.id=400081" TargetMode="External"/><Relationship Id="rId179" Type="http://schemas.openxmlformats.org/officeDocument/2006/relationships/hyperlink" Target="http://psusysd01:8080/CAisd/pdmweb.exe?OP=SEARCH+FACTORY=zfac_code+SKIPLIST=1+QBE.EQ.id=400185" TargetMode="External"/><Relationship Id="rId195" Type="http://schemas.openxmlformats.org/officeDocument/2006/relationships/hyperlink" Target="http://psusysd01:8080/CAisd/pdmweb.exe?OP=SEARCH+FACTORY=zfac_code+SKIPLIST=1+QBE.EQ.id=400092" TargetMode="External"/><Relationship Id="rId190" Type="http://schemas.openxmlformats.org/officeDocument/2006/relationships/hyperlink" Target="http://psusysd01:8080/CAisd/pdmweb.exe?OP=SEARCH+FACTORY=zfac_code+SKIPLIST=1+QBE.EQ.id=400075" TargetMode="External"/><Relationship Id="rId15" Type="http://schemas.openxmlformats.org/officeDocument/2006/relationships/hyperlink" Target="http://psusysd01:8080/CAisd/pdmweb.exe?OP=SEARCH+FACTORY=zfac_code+SKIPLIST=1+QBE.EQ.id=400190" TargetMode="External"/><Relationship Id="rId36" Type="http://schemas.openxmlformats.org/officeDocument/2006/relationships/hyperlink" Target="http://psusysd01:8080/CAisd/pdmweb.exe?OP=SEARCH+FACTORY=zfac_code+SKIPLIST=1+QBE.EQ.id=400203" TargetMode="External"/><Relationship Id="rId57" Type="http://schemas.openxmlformats.org/officeDocument/2006/relationships/hyperlink" Target="http://psusysd01:8080/CAisd/pdmweb.exe?OP=SEARCH+FACTORY=zfac_code+SKIPLIST=1+QBE.EQ.id=400014" TargetMode="External"/><Relationship Id="rId106" Type="http://schemas.openxmlformats.org/officeDocument/2006/relationships/hyperlink" Target="http://psusysd01:8080/CAisd/pdmweb.exe?OP=SEARCH+FACTORY=zfac_code+SKIPLIST=1+QBE.EQ.id=400047" TargetMode="External"/><Relationship Id="rId127" Type="http://schemas.openxmlformats.org/officeDocument/2006/relationships/hyperlink" Target="http://psusysd01:8080/CAisd/pdmweb.exe?OP=SEARCH+FACTORY=zfac_code+SKIPLIST=1+QBE.EQ.id=400068" TargetMode="External"/><Relationship Id="rId10" Type="http://schemas.openxmlformats.org/officeDocument/2006/relationships/hyperlink" Target="http://psusysd01:8080/CAisd/pdmweb.exe?OP=SEARCH+FACTORY=zfac_code+SKIPLIST=1+QBE.EQ.id=400168" TargetMode="External"/><Relationship Id="rId31" Type="http://schemas.openxmlformats.org/officeDocument/2006/relationships/hyperlink" Target="http://psusysd01:8080/CAisd/pdmweb.exe?OP=SEARCH+FACTORY=zfac_code+SKIPLIST=1+QBE.EQ.id=400181" TargetMode="External"/><Relationship Id="rId52" Type="http://schemas.openxmlformats.org/officeDocument/2006/relationships/hyperlink" Target="http://psusysd01:8080/CAisd/pdmweb.exe?OP=SEARCH+FACTORY=zfac_code+SKIPLIST=1+QBE.EQ.id=400012" TargetMode="External"/><Relationship Id="rId73" Type="http://schemas.openxmlformats.org/officeDocument/2006/relationships/hyperlink" Target="http://psusysd01:8080/CAisd/pdmweb.exe?OP=SEARCH+FACTORY=zfac_code+SKIPLIST=1+QBE.EQ.id=400026" TargetMode="External"/><Relationship Id="rId78" Type="http://schemas.openxmlformats.org/officeDocument/2006/relationships/hyperlink" Target="http://psusysd01:8080/CAisd/pdmweb.exe?OP=SEARCH+FACTORY=zfac_code+SKIPLIST=1+QBE.EQ.id=400129" TargetMode="External"/><Relationship Id="rId94" Type="http://schemas.openxmlformats.org/officeDocument/2006/relationships/hyperlink" Target="http://psusysd01:8080/CAisd/pdmweb.exe?OP=SEARCH+FACTORY=zfac_code+SKIPLIST=1+QBE.EQ.id=400040" TargetMode="External"/><Relationship Id="rId99" Type="http://schemas.openxmlformats.org/officeDocument/2006/relationships/hyperlink" Target="http://psusysd01:8080/CAisd/pdmweb.exe?OP=SEARCH+FACTORY=zfac_code+SKIPLIST=1+QBE.EQ.id=400036" TargetMode="External"/><Relationship Id="rId101" Type="http://schemas.openxmlformats.org/officeDocument/2006/relationships/hyperlink" Target="http://psusysd01:8080/CAisd/pdmweb.exe?OP=SEARCH+FACTORY=zfac_code+SKIPLIST=1+QBE.EQ.id=400046" TargetMode="External"/><Relationship Id="rId122" Type="http://schemas.openxmlformats.org/officeDocument/2006/relationships/hyperlink" Target="http://psusysd01:8080/CAisd/pdmweb.exe?OP=SEARCH+FACTORY=zfac_code+SKIPLIST=1+QBE.EQ.id=400080" TargetMode="External"/><Relationship Id="rId143" Type="http://schemas.openxmlformats.org/officeDocument/2006/relationships/hyperlink" Target="http://psusysd01:8080/CAisd/pdmweb.exe?OP=SEARCH+FACTORY=zfac_code+SKIPLIST=1+QBE.EQ.id=400163" TargetMode="External"/><Relationship Id="rId148" Type="http://schemas.openxmlformats.org/officeDocument/2006/relationships/hyperlink" Target="http://psusysd01:8080/CAisd/pdmweb.exe?OP=SEARCH+FACTORY=zfac_code+SKIPLIST=1+QBE.EQ.id=400144" TargetMode="External"/><Relationship Id="rId164" Type="http://schemas.openxmlformats.org/officeDocument/2006/relationships/hyperlink" Target="http://psusysd01:8080/CAisd/pdmweb.exe?OP=SEARCH+FACTORY=zfac_code+SKIPLIST=1+QBE.EQ.id=400131" TargetMode="External"/><Relationship Id="rId169" Type="http://schemas.openxmlformats.org/officeDocument/2006/relationships/hyperlink" Target="http://psusysd01:8080/CAisd/pdmweb.exe?OP=SEARCH+FACTORY=zfac_code+SKIPLIST=1+QBE.EQ.id=400061" TargetMode="External"/><Relationship Id="rId185" Type="http://schemas.openxmlformats.org/officeDocument/2006/relationships/hyperlink" Target="http://psusysd01:8080/CAisd/pdmweb.exe?OP=SEARCH+FACTORY=zfac_code+SKIPLIST=1+QBE.EQ.id=400085" TargetMode="External"/><Relationship Id="rId4" Type="http://schemas.openxmlformats.org/officeDocument/2006/relationships/hyperlink" Target="http://psusysd01:8080/CAisd/pdmweb.exe?OP=SEARCH+FACTORY=zfac_code+SKIPLIST=1+QBE.EQ.id=400001" TargetMode="External"/><Relationship Id="rId9" Type="http://schemas.openxmlformats.org/officeDocument/2006/relationships/hyperlink" Target="http://psusysd01:8080/CAisd/pdmweb.exe?OP=SEARCH+FACTORY=zfac_code+SKIPLIST=1+QBE.EQ.id=400167" TargetMode="External"/><Relationship Id="rId180" Type="http://schemas.openxmlformats.org/officeDocument/2006/relationships/hyperlink" Target="http://psusysd01:8080/CAisd/pdmweb.exe?OP=SEARCH+FACTORY=zfac_code+SKIPLIST=1+QBE.EQ.id=400186" TargetMode="External"/><Relationship Id="rId26" Type="http://schemas.openxmlformats.org/officeDocument/2006/relationships/hyperlink" Target="http://psusysd01:8080/CAisd/pdmweb.exe?OP=SEARCH+FACTORY=zfac_code+SKIPLIST=1+QBE.EQ.id=400114" TargetMode="External"/><Relationship Id="rId47" Type="http://schemas.openxmlformats.org/officeDocument/2006/relationships/hyperlink" Target="http://psusysd01:8080/CAisd/pdmweb.exe?OP=SEARCH+FACTORY=zfac_code+SKIPLIST=1+QBE.EQ.id=400008" TargetMode="External"/><Relationship Id="rId68" Type="http://schemas.openxmlformats.org/officeDocument/2006/relationships/hyperlink" Target="http://psusysd01:8080/CAisd/pdmweb.exe?OP=SEARCH+FACTORY=zfac_code+SKIPLIST=1+QBE.EQ.id=400188" TargetMode="External"/><Relationship Id="rId89" Type="http://schemas.openxmlformats.org/officeDocument/2006/relationships/hyperlink" Target="http://psusysd01:8080/CAisd/pdmweb.exe?OP=SEARCH+FACTORY=zfac_code+SKIPLIST=1+QBE.EQ.id=400032" TargetMode="External"/><Relationship Id="rId112" Type="http://schemas.openxmlformats.org/officeDocument/2006/relationships/hyperlink" Target="http://psusysd01:8080/CAisd/pdmweb.exe?OP=SEARCH+FACTORY=zfac_code+SKIPLIST=1+QBE.EQ.id=400176" TargetMode="External"/><Relationship Id="rId133" Type="http://schemas.openxmlformats.org/officeDocument/2006/relationships/hyperlink" Target="http://psusysd01:8080/CAisd/pdmweb.exe?OP=SEARCH+FACTORY=zfac_code+SKIPLIST=1+QBE.EQ.id=400154" TargetMode="External"/><Relationship Id="rId154" Type="http://schemas.openxmlformats.org/officeDocument/2006/relationships/hyperlink" Target="http://psusysd01:8080/CAisd/pdmweb.exe?OP=SEARCH+FACTORY=zfac_code+SKIPLIST=1+QBE.EQ.id=400104" TargetMode="External"/><Relationship Id="rId175" Type="http://schemas.openxmlformats.org/officeDocument/2006/relationships/hyperlink" Target="http://psusysd01:8080/CAisd/pdmweb.exe?OP=SEARCH+FACTORY=zfac_code+SKIPLIST=1+QBE.EQ.id=40008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5D246-4EA2-47D0-8B9A-6D04A4C70136}">
  <dimension ref="A3:G236"/>
  <sheetViews>
    <sheetView tabSelected="1" topLeftCell="B1" workbookViewId="0">
      <selection activeCell="E13" sqref="E13"/>
    </sheetView>
  </sheetViews>
  <sheetFormatPr baseColWidth="10" defaultColWidth="11.42578125" defaultRowHeight="12.75" x14ac:dyDescent="0.2"/>
  <cols>
    <col min="1" max="1" width="0" style="35" hidden="1" customWidth="1"/>
    <col min="2" max="2" width="54.85546875" style="70" customWidth="1"/>
    <col min="3" max="3" width="9.140625" style="8" bestFit="1" customWidth="1"/>
    <col min="4" max="16384" width="11.42578125" style="35"/>
  </cols>
  <sheetData>
    <row r="3" spans="1:7" x14ac:dyDescent="0.2">
      <c r="A3" s="63"/>
      <c r="B3" s="64"/>
      <c r="C3" s="71"/>
      <c r="D3" s="65" t="s">
        <v>0</v>
      </c>
      <c r="E3" s="66"/>
      <c r="F3" s="66"/>
      <c r="G3" s="66"/>
    </row>
    <row r="4" spans="1:7" ht="33" x14ac:dyDescent="0.2">
      <c r="A4" s="9" t="s">
        <v>1</v>
      </c>
      <c r="B4" s="10" t="s">
        <v>2</v>
      </c>
      <c r="C4" s="6" t="s">
        <v>426</v>
      </c>
      <c r="D4" s="36" t="s">
        <v>3</v>
      </c>
      <c r="E4" s="37" t="s">
        <v>4</v>
      </c>
      <c r="F4" s="37" t="s">
        <v>427</v>
      </c>
      <c r="G4" s="37" t="s">
        <v>428</v>
      </c>
    </row>
    <row r="5" spans="1:7" ht="26.25" customHeight="1" x14ac:dyDescent="0.2">
      <c r="A5" s="11" t="s">
        <v>5</v>
      </c>
      <c r="B5" s="12"/>
      <c r="C5" s="1"/>
      <c r="D5" s="38">
        <f>SUM(D6:D142)</f>
        <v>16240</v>
      </c>
      <c r="E5" s="38">
        <f>SUM(E6:E142)</f>
        <v>64960</v>
      </c>
      <c r="F5" s="39">
        <f>SUM(F6:F52)</f>
        <v>0</v>
      </c>
      <c r="G5" s="39">
        <f>SUM(G6:G52)</f>
        <v>0</v>
      </c>
    </row>
    <row r="6" spans="1:7" x14ac:dyDescent="0.2">
      <c r="A6" s="13" t="s">
        <v>6</v>
      </c>
      <c r="B6" s="14" t="s">
        <v>7</v>
      </c>
      <c r="C6" s="62"/>
      <c r="D6" s="40">
        <v>10</v>
      </c>
      <c r="E6" s="41">
        <f t="shared" ref="E6:E52" si="0">D6*4</f>
        <v>40</v>
      </c>
      <c r="F6" s="41">
        <f t="shared" ref="F6:F52" si="1">C6*D6</f>
        <v>0</v>
      </c>
      <c r="G6" s="41">
        <f t="shared" ref="G6:G52" si="2">E6*C6</f>
        <v>0</v>
      </c>
    </row>
    <row r="7" spans="1:7" x14ac:dyDescent="0.2">
      <c r="A7" s="15" t="s">
        <v>8</v>
      </c>
      <c r="B7" s="16" t="s">
        <v>9</v>
      </c>
      <c r="C7" s="62"/>
      <c r="D7" s="30">
        <v>3</v>
      </c>
      <c r="E7" s="42">
        <f t="shared" si="0"/>
        <v>12</v>
      </c>
      <c r="F7" s="41">
        <f t="shared" si="1"/>
        <v>0</v>
      </c>
      <c r="G7" s="41">
        <f t="shared" si="2"/>
        <v>0</v>
      </c>
    </row>
    <row r="8" spans="1:7" x14ac:dyDescent="0.2">
      <c r="A8" s="15" t="s">
        <v>10</v>
      </c>
      <c r="B8" s="16" t="s">
        <v>11</v>
      </c>
      <c r="C8" s="62"/>
      <c r="D8" s="30">
        <v>4</v>
      </c>
      <c r="E8" s="42">
        <f t="shared" si="0"/>
        <v>16</v>
      </c>
      <c r="F8" s="41">
        <f t="shared" si="1"/>
        <v>0</v>
      </c>
      <c r="G8" s="41">
        <f t="shared" si="2"/>
        <v>0</v>
      </c>
    </row>
    <row r="9" spans="1:7" x14ac:dyDescent="0.2">
      <c r="A9" s="15" t="s">
        <v>12</v>
      </c>
      <c r="B9" s="16" t="s">
        <v>13</v>
      </c>
      <c r="C9" s="62"/>
      <c r="D9" s="30">
        <v>302</v>
      </c>
      <c r="E9" s="42">
        <f t="shared" si="0"/>
        <v>1208</v>
      </c>
      <c r="F9" s="41">
        <f t="shared" si="1"/>
        <v>0</v>
      </c>
      <c r="G9" s="41">
        <f t="shared" si="2"/>
        <v>0</v>
      </c>
    </row>
    <row r="10" spans="1:7" x14ac:dyDescent="0.2">
      <c r="A10" s="15" t="s">
        <v>14</v>
      </c>
      <c r="B10" s="16" t="s">
        <v>15</v>
      </c>
      <c r="C10" s="62"/>
      <c r="D10" s="30">
        <v>6</v>
      </c>
      <c r="E10" s="42">
        <f t="shared" si="0"/>
        <v>24</v>
      </c>
      <c r="F10" s="41">
        <f t="shared" si="1"/>
        <v>0</v>
      </c>
      <c r="G10" s="41">
        <f t="shared" si="2"/>
        <v>0</v>
      </c>
    </row>
    <row r="11" spans="1:7" x14ac:dyDescent="0.2">
      <c r="A11" s="15" t="s">
        <v>16</v>
      </c>
      <c r="B11" s="16" t="s">
        <v>17</v>
      </c>
      <c r="C11" s="62"/>
      <c r="D11" s="30">
        <v>1</v>
      </c>
      <c r="E11" s="42">
        <f t="shared" si="0"/>
        <v>4</v>
      </c>
      <c r="F11" s="41">
        <f t="shared" si="1"/>
        <v>0</v>
      </c>
      <c r="G11" s="41">
        <f t="shared" si="2"/>
        <v>0</v>
      </c>
    </row>
    <row r="12" spans="1:7" x14ac:dyDescent="0.2">
      <c r="A12" s="15" t="s">
        <v>18</v>
      </c>
      <c r="B12" s="16" t="s">
        <v>19</v>
      </c>
      <c r="C12" s="62"/>
      <c r="D12" s="30">
        <v>1</v>
      </c>
      <c r="E12" s="42">
        <f t="shared" si="0"/>
        <v>4</v>
      </c>
      <c r="F12" s="41">
        <f t="shared" si="1"/>
        <v>0</v>
      </c>
      <c r="G12" s="41">
        <f t="shared" si="2"/>
        <v>0</v>
      </c>
    </row>
    <row r="13" spans="1:7" x14ac:dyDescent="0.2">
      <c r="A13" s="15" t="s">
        <v>20</v>
      </c>
      <c r="B13" s="16" t="s">
        <v>21</v>
      </c>
      <c r="C13" s="62"/>
      <c r="D13" s="30">
        <v>5</v>
      </c>
      <c r="E13" s="42">
        <f t="shared" si="0"/>
        <v>20</v>
      </c>
      <c r="F13" s="41">
        <f t="shared" si="1"/>
        <v>0</v>
      </c>
      <c r="G13" s="41">
        <f t="shared" si="2"/>
        <v>0</v>
      </c>
    </row>
    <row r="14" spans="1:7" x14ac:dyDescent="0.2">
      <c r="A14" s="15" t="s">
        <v>22</v>
      </c>
      <c r="B14" s="16" t="s">
        <v>23</v>
      </c>
      <c r="C14" s="62"/>
      <c r="D14" s="30">
        <v>6</v>
      </c>
      <c r="E14" s="42">
        <f t="shared" si="0"/>
        <v>24</v>
      </c>
      <c r="F14" s="41">
        <f t="shared" si="1"/>
        <v>0</v>
      </c>
      <c r="G14" s="41">
        <f t="shared" si="2"/>
        <v>0</v>
      </c>
    </row>
    <row r="15" spans="1:7" x14ac:dyDescent="0.2">
      <c r="A15" s="15" t="s">
        <v>24</v>
      </c>
      <c r="B15" s="16" t="s">
        <v>25</v>
      </c>
      <c r="C15" s="62"/>
      <c r="D15" s="30">
        <v>6</v>
      </c>
      <c r="E15" s="42">
        <f t="shared" si="0"/>
        <v>24</v>
      </c>
      <c r="F15" s="41">
        <f t="shared" si="1"/>
        <v>0</v>
      </c>
      <c r="G15" s="41">
        <f t="shared" si="2"/>
        <v>0</v>
      </c>
    </row>
    <row r="16" spans="1:7" x14ac:dyDescent="0.2">
      <c r="A16" s="15" t="s">
        <v>26</v>
      </c>
      <c r="B16" s="16" t="s">
        <v>27</v>
      </c>
      <c r="C16" s="62"/>
      <c r="D16" s="30">
        <v>1</v>
      </c>
      <c r="E16" s="42">
        <f t="shared" si="0"/>
        <v>4</v>
      </c>
      <c r="F16" s="41">
        <f t="shared" si="1"/>
        <v>0</v>
      </c>
      <c r="G16" s="41">
        <f t="shared" si="2"/>
        <v>0</v>
      </c>
    </row>
    <row r="17" spans="1:7" x14ac:dyDescent="0.2">
      <c r="A17" s="15" t="s">
        <v>28</v>
      </c>
      <c r="B17" s="16" t="s">
        <v>29</v>
      </c>
      <c r="C17" s="62"/>
      <c r="D17" s="30">
        <v>1</v>
      </c>
      <c r="E17" s="42">
        <f t="shared" si="0"/>
        <v>4</v>
      </c>
      <c r="F17" s="41">
        <f t="shared" si="1"/>
        <v>0</v>
      </c>
      <c r="G17" s="41">
        <f t="shared" si="2"/>
        <v>0</v>
      </c>
    </row>
    <row r="18" spans="1:7" x14ac:dyDescent="0.2">
      <c r="A18" s="15" t="s">
        <v>30</v>
      </c>
      <c r="B18" s="16" t="s">
        <v>31</v>
      </c>
      <c r="C18" s="62"/>
      <c r="D18" s="30">
        <v>6</v>
      </c>
      <c r="E18" s="42">
        <f t="shared" si="0"/>
        <v>24</v>
      </c>
      <c r="F18" s="41">
        <f t="shared" si="1"/>
        <v>0</v>
      </c>
      <c r="G18" s="41">
        <f t="shared" si="2"/>
        <v>0</v>
      </c>
    </row>
    <row r="19" spans="1:7" x14ac:dyDescent="0.2">
      <c r="A19" s="15" t="s">
        <v>32</v>
      </c>
      <c r="B19" s="16" t="s">
        <v>33</v>
      </c>
      <c r="C19" s="62"/>
      <c r="D19" s="30">
        <v>6</v>
      </c>
      <c r="E19" s="42">
        <f t="shared" si="0"/>
        <v>24</v>
      </c>
      <c r="F19" s="41">
        <f t="shared" si="1"/>
        <v>0</v>
      </c>
      <c r="G19" s="41">
        <f t="shared" si="2"/>
        <v>0</v>
      </c>
    </row>
    <row r="20" spans="1:7" x14ac:dyDescent="0.2">
      <c r="A20" s="15" t="s">
        <v>34</v>
      </c>
      <c r="B20" s="16" t="s">
        <v>35</v>
      </c>
      <c r="C20" s="62"/>
      <c r="D20" s="30">
        <v>25</v>
      </c>
      <c r="E20" s="42">
        <f t="shared" si="0"/>
        <v>100</v>
      </c>
      <c r="F20" s="41">
        <f t="shared" si="1"/>
        <v>0</v>
      </c>
      <c r="G20" s="41">
        <f t="shared" si="2"/>
        <v>0</v>
      </c>
    </row>
    <row r="21" spans="1:7" x14ac:dyDescent="0.2">
      <c r="A21" s="15" t="s">
        <v>36</v>
      </c>
      <c r="B21" s="16" t="s">
        <v>37</v>
      </c>
      <c r="C21" s="62"/>
      <c r="D21" s="30">
        <v>7</v>
      </c>
      <c r="E21" s="42">
        <f t="shared" si="0"/>
        <v>28</v>
      </c>
      <c r="F21" s="41">
        <f t="shared" si="1"/>
        <v>0</v>
      </c>
      <c r="G21" s="41">
        <f t="shared" si="2"/>
        <v>0</v>
      </c>
    </row>
    <row r="22" spans="1:7" x14ac:dyDescent="0.2">
      <c r="A22" s="15" t="s">
        <v>38</v>
      </c>
      <c r="B22" s="16" t="s">
        <v>39</v>
      </c>
      <c r="C22" s="62"/>
      <c r="D22" s="30">
        <v>96</v>
      </c>
      <c r="E22" s="42">
        <f t="shared" si="0"/>
        <v>384</v>
      </c>
      <c r="F22" s="41">
        <f t="shared" si="1"/>
        <v>0</v>
      </c>
      <c r="G22" s="41">
        <f t="shared" si="2"/>
        <v>0</v>
      </c>
    </row>
    <row r="23" spans="1:7" x14ac:dyDescent="0.2">
      <c r="A23" s="15" t="s">
        <v>40</v>
      </c>
      <c r="B23" s="16" t="s">
        <v>41</v>
      </c>
      <c r="C23" s="62"/>
      <c r="D23" s="30">
        <v>25</v>
      </c>
      <c r="E23" s="42">
        <f t="shared" si="0"/>
        <v>100</v>
      </c>
      <c r="F23" s="41">
        <f t="shared" si="1"/>
        <v>0</v>
      </c>
      <c r="G23" s="41">
        <f t="shared" si="2"/>
        <v>0</v>
      </c>
    </row>
    <row r="24" spans="1:7" x14ac:dyDescent="0.2">
      <c r="A24" s="15" t="s">
        <v>42</v>
      </c>
      <c r="B24" s="16" t="s">
        <v>43</v>
      </c>
      <c r="C24" s="62"/>
      <c r="D24" s="30">
        <v>3</v>
      </c>
      <c r="E24" s="42">
        <f t="shared" si="0"/>
        <v>12</v>
      </c>
      <c r="F24" s="41">
        <f t="shared" si="1"/>
        <v>0</v>
      </c>
      <c r="G24" s="41">
        <f t="shared" si="2"/>
        <v>0</v>
      </c>
    </row>
    <row r="25" spans="1:7" x14ac:dyDescent="0.2">
      <c r="A25" s="15" t="s">
        <v>44</v>
      </c>
      <c r="B25" s="16" t="s">
        <v>45</v>
      </c>
      <c r="C25" s="62"/>
      <c r="D25" s="30">
        <v>6</v>
      </c>
      <c r="E25" s="42">
        <f t="shared" si="0"/>
        <v>24</v>
      </c>
      <c r="F25" s="41">
        <f t="shared" si="1"/>
        <v>0</v>
      </c>
      <c r="G25" s="41">
        <f t="shared" si="2"/>
        <v>0</v>
      </c>
    </row>
    <row r="26" spans="1:7" x14ac:dyDescent="0.2">
      <c r="A26" s="15" t="s">
        <v>46</v>
      </c>
      <c r="B26" s="16" t="s">
        <v>47</v>
      </c>
      <c r="C26" s="62"/>
      <c r="D26" s="30">
        <v>5</v>
      </c>
      <c r="E26" s="42">
        <f t="shared" si="0"/>
        <v>20</v>
      </c>
      <c r="F26" s="41">
        <f t="shared" si="1"/>
        <v>0</v>
      </c>
      <c r="G26" s="41">
        <f t="shared" si="2"/>
        <v>0</v>
      </c>
    </row>
    <row r="27" spans="1:7" x14ac:dyDescent="0.2">
      <c r="A27" s="15" t="s">
        <v>48</v>
      </c>
      <c r="B27" s="16" t="s">
        <v>49</v>
      </c>
      <c r="C27" s="62"/>
      <c r="D27" s="30">
        <v>11</v>
      </c>
      <c r="E27" s="42">
        <f t="shared" si="0"/>
        <v>44</v>
      </c>
      <c r="F27" s="41">
        <f t="shared" si="1"/>
        <v>0</v>
      </c>
      <c r="G27" s="41">
        <f t="shared" si="2"/>
        <v>0</v>
      </c>
    </row>
    <row r="28" spans="1:7" x14ac:dyDescent="0.2">
      <c r="A28" s="15" t="s">
        <v>50</v>
      </c>
      <c r="B28" s="16" t="s">
        <v>51</v>
      </c>
      <c r="C28" s="62"/>
      <c r="D28" s="30">
        <v>1474</v>
      </c>
      <c r="E28" s="42">
        <f t="shared" si="0"/>
        <v>5896</v>
      </c>
      <c r="F28" s="41">
        <f t="shared" si="1"/>
        <v>0</v>
      </c>
      <c r="G28" s="41">
        <f t="shared" si="2"/>
        <v>0</v>
      </c>
    </row>
    <row r="29" spans="1:7" x14ac:dyDescent="0.2">
      <c r="A29" s="15" t="s">
        <v>52</v>
      </c>
      <c r="B29" s="16" t="s">
        <v>53</v>
      </c>
      <c r="C29" s="62"/>
      <c r="D29" s="30">
        <v>6</v>
      </c>
      <c r="E29" s="42">
        <f t="shared" si="0"/>
        <v>24</v>
      </c>
      <c r="F29" s="41">
        <f t="shared" si="1"/>
        <v>0</v>
      </c>
      <c r="G29" s="41">
        <f t="shared" si="2"/>
        <v>0</v>
      </c>
    </row>
    <row r="30" spans="1:7" x14ac:dyDescent="0.2">
      <c r="A30" s="15" t="s">
        <v>54</v>
      </c>
      <c r="B30" s="16" t="s">
        <v>55</v>
      </c>
      <c r="C30" s="62"/>
      <c r="D30" s="30">
        <v>1005</v>
      </c>
      <c r="E30" s="42">
        <f t="shared" si="0"/>
        <v>4020</v>
      </c>
      <c r="F30" s="41">
        <f t="shared" si="1"/>
        <v>0</v>
      </c>
      <c r="G30" s="41">
        <f t="shared" si="2"/>
        <v>0</v>
      </c>
    </row>
    <row r="31" spans="1:7" x14ac:dyDescent="0.2">
      <c r="A31" s="15" t="s">
        <v>56</v>
      </c>
      <c r="B31" s="16" t="s">
        <v>57</v>
      </c>
      <c r="C31" s="62"/>
      <c r="D31" s="30">
        <v>500</v>
      </c>
      <c r="E31" s="42">
        <f t="shared" si="0"/>
        <v>2000</v>
      </c>
      <c r="F31" s="41">
        <f t="shared" si="1"/>
        <v>0</v>
      </c>
      <c r="G31" s="41">
        <f t="shared" si="2"/>
        <v>0</v>
      </c>
    </row>
    <row r="32" spans="1:7" x14ac:dyDescent="0.2">
      <c r="A32" s="15" t="s">
        <v>58</v>
      </c>
      <c r="B32" s="16" t="s">
        <v>59</v>
      </c>
      <c r="C32" s="62"/>
      <c r="D32" s="30">
        <v>250</v>
      </c>
      <c r="E32" s="42">
        <f t="shared" si="0"/>
        <v>1000</v>
      </c>
      <c r="F32" s="41">
        <f t="shared" si="1"/>
        <v>0</v>
      </c>
      <c r="G32" s="41">
        <f t="shared" si="2"/>
        <v>0</v>
      </c>
    </row>
    <row r="33" spans="1:7" x14ac:dyDescent="0.2">
      <c r="A33" s="15" t="s">
        <v>60</v>
      </c>
      <c r="B33" s="16" t="s">
        <v>61</v>
      </c>
      <c r="C33" s="62"/>
      <c r="D33" s="30">
        <v>84</v>
      </c>
      <c r="E33" s="42">
        <f t="shared" si="0"/>
        <v>336</v>
      </c>
      <c r="F33" s="41">
        <f t="shared" si="1"/>
        <v>0</v>
      </c>
      <c r="G33" s="41">
        <f t="shared" si="2"/>
        <v>0</v>
      </c>
    </row>
    <row r="34" spans="1:7" x14ac:dyDescent="0.2">
      <c r="A34" s="15" t="s">
        <v>62</v>
      </c>
      <c r="B34" s="16" t="s">
        <v>63</v>
      </c>
      <c r="C34" s="62"/>
      <c r="D34" s="30">
        <v>3</v>
      </c>
      <c r="E34" s="42">
        <f t="shared" si="0"/>
        <v>12</v>
      </c>
      <c r="F34" s="41">
        <f t="shared" si="1"/>
        <v>0</v>
      </c>
      <c r="G34" s="41">
        <f t="shared" si="2"/>
        <v>0</v>
      </c>
    </row>
    <row r="35" spans="1:7" x14ac:dyDescent="0.2">
      <c r="A35" s="15" t="s">
        <v>64</v>
      </c>
      <c r="B35" s="16" t="s">
        <v>65</v>
      </c>
      <c r="C35" s="62"/>
      <c r="D35" s="30">
        <v>590</v>
      </c>
      <c r="E35" s="42">
        <f t="shared" si="0"/>
        <v>2360</v>
      </c>
      <c r="F35" s="41">
        <f t="shared" si="1"/>
        <v>0</v>
      </c>
      <c r="G35" s="41">
        <f t="shared" si="2"/>
        <v>0</v>
      </c>
    </row>
    <row r="36" spans="1:7" x14ac:dyDescent="0.2">
      <c r="A36" s="15" t="s">
        <v>66</v>
      </c>
      <c r="B36" s="16" t="s">
        <v>67</v>
      </c>
      <c r="C36" s="62"/>
      <c r="D36" s="30">
        <v>6</v>
      </c>
      <c r="E36" s="42">
        <f t="shared" si="0"/>
        <v>24</v>
      </c>
      <c r="F36" s="41">
        <f t="shared" si="1"/>
        <v>0</v>
      </c>
      <c r="G36" s="41">
        <f t="shared" si="2"/>
        <v>0</v>
      </c>
    </row>
    <row r="37" spans="1:7" x14ac:dyDescent="0.2">
      <c r="A37" s="15" t="s">
        <v>68</v>
      </c>
      <c r="B37" s="16" t="s">
        <v>69</v>
      </c>
      <c r="C37" s="62"/>
      <c r="D37" s="30">
        <v>6</v>
      </c>
      <c r="E37" s="42">
        <f t="shared" si="0"/>
        <v>24</v>
      </c>
      <c r="F37" s="41">
        <f t="shared" si="1"/>
        <v>0</v>
      </c>
      <c r="G37" s="41">
        <f t="shared" si="2"/>
        <v>0</v>
      </c>
    </row>
    <row r="38" spans="1:7" x14ac:dyDescent="0.2">
      <c r="A38" s="15" t="s">
        <v>70</v>
      </c>
      <c r="B38" s="16" t="s">
        <v>71</v>
      </c>
      <c r="C38" s="62"/>
      <c r="D38" s="30">
        <v>6</v>
      </c>
      <c r="E38" s="42">
        <f t="shared" si="0"/>
        <v>24</v>
      </c>
      <c r="F38" s="41">
        <f t="shared" si="1"/>
        <v>0</v>
      </c>
      <c r="G38" s="41">
        <f t="shared" si="2"/>
        <v>0</v>
      </c>
    </row>
    <row r="39" spans="1:7" x14ac:dyDescent="0.2">
      <c r="A39" s="15" t="s">
        <v>72</v>
      </c>
      <c r="B39" s="16" t="s">
        <v>73</v>
      </c>
      <c r="C39" s="62"/>
      <c r="D39" s="30">
        <v>6</v>
      </c>
      <c r="E39" s="42">
        <f t="shared" si="0"/>
        <v>24</v>
      </c>
      <c r="F39" s="41">
        <f t="shared" si="1"/>
        <v>0</v>
      </c>
      <c r="G39" s="41">
        <f t="shared" si="2"/>
        <v>0</v>
      </c>
    </row>
    <row r="40" spans="1:7" x14ac:dyDescent="0.2">
      <c r="A40" s="15" t="s">
        <v>74</v>
      </c>
      <c r="B40" s="16" t="s">
        <v>75</v>
      </c>
      <c r="C40" s="62"/>
      <c r="D40" s="30">
        <v>12</v>
      </c>
      <c r="E40" s="42">
        <f t="shared" si="0"/>
        <v>48</v>
      </c>
      <c r="F40" s="41">
        <f t="shared" si="1"/>
        <v>0</v>
      </c>
      <c r="G40" s="41">
        <f t="shared" si="2"/>
        <v>0</v>
      </c>
    </row>
    <row r="41" spans="1:7" x14ac:dyDescent="0.2">
      <c r="A41" s="15" t="s">
        <v>76</v>
      </c>
      <c r="B41" s="16" t="s">
        <v>77</v>
      </c>
      <c r="C41" s="62"/>
      <c r="D41" s="30">
        <v>12</v>
      </c>
      <c r="E41" s="42">
        <f t="shared" si="0"/>
        <v>48</v>
      </c>
      <c r="F41" s="41">
        <f t="shared" si="1"/>
        <v>0</v>
      </c>
      <c r="G41" s="41">
        <f t="shared" si="2"/>
        <v>0</v>
      </c>
    </row>
    <row r="42" spans="1:7" x14ac:dyDescent="0.2">
      <c r="A42" s="15" t="s">
        <v>78</v>
      </c>
      <c r="B42" s="16" t="s">
        <v>79</v>
      </c>
      <c r="C42" s="62"/>
      <c r="D42" s="30">
        <v>12</v>
      </c>
      <c r="E42" s="42">
        <f t="shared" si="0"/>
        <v>48</v>
      </c>
      <c r="F42" s="41">
        <f t="shared" si="1"/>
        <v>0</v>
      </c>
      <c r="G42" s="41">
        <f t="shared" si="2"/>
        <v>0</v>
      </c>
    </row>
    <row r="43" spans="1:7" x14ac:dyDescent="0.2">
      <c r="A43" s="15" t="s">
        <v>80</v>
      </c>
      <c r="B43" s="16" t="s">
        <v>81</v>
      </c>
      <c r="C43" s="62"/>
      <c r="D43" s="30">
        <v>5</v>
      </c>
      <c r="E43" s="42">
        <f t="shared" si="0"/>
        <v>20</v>
      </c>
      <c r="F43" s="41">
        <f t="shared" si="1"/>
        <v>0</v>
      </c>
      <c r="G43" s="41">
        <f t="shared" si="2"/>
        <v>0</v>
      </c>
    </row>
    <row r="44" spans="1:7" x14ac:dyDescent="0.2">
      <c r="A44" s="15" t="s">
        <v>82</v>
      </c>
      <c r="B44" s="16" t="s">
        <v>83</v>
      </c>
      <c r="C44" s="62"/>
      <c r="D44" s="30">
        <v>112</v>
      </c>
      <c r="E44" s="42">
        <f t="shared" si="0"/>
        <v>448</v>
      </c>
      <c r="F44" s="41">
        <f t="shared" si="1"/>
        <v>0</v>
      </c>
      <c r="G44" s="41">
        <f t="shared" si="2"/>
        <v>0</v>
      </c>
    </row>
    <row r="45" spans="1:7" x14ac:dyDescent="0.2">
      <c r="A45" s="15" t="s">
        <v>56</v>
      </c>
      <c r="B45" s="16" t="s">
        <v>84</v>
      </c>
      <c r="C45" s="62"/>
      <c r="D45" s="30">
        <v>50</v>
      </c>
      <c r="E45" s="42">
        <f t="shared" si="0"/>
        <v>200</v>
      </c>
      <c r="F45" s="41">
        <f t="shared" si="1"/>
        <v>0</v>
      </c>
      <c r="G45" s="41">
        <f t="shared" si="2"/>
        <v>0</v>
      </c>
    </row>
    <row r="46" spans="1:7" x14ac:dyDescent="0.2">
      <c r="A46" s="15" t="s">
        <v>85</v>
      </c>
      <c r="B46" s="16" t="s">
        <v>86</v>
      </c>
      <c r="C46" s="62"/>
      <c r="D46" s="30">
        <v>5</v>
      </c>
      <c r="E46" s="42">
        <f t="shared" si="0"/>
        <v>20</v>
      </c>
      <c r="F46" s="41">
        <f t="shared" si="1"/>
        <v>0</v>
      </c>
      <c r="G46" s="41">
        <f t="shared" si="2"/>
        <v>0</v>
      </c>
    </row>
    <row r="47" spans="1:7" x14ac:dyDescent="0.2">
      <c r="A47" s="15" t="s">
        <v>87</v>
      </c>
      <c r="B47" s="16" t="s">
        <v>88</v>
      </c>
      <c r="C47" s="62"/>
      <c r="D47" s="30">
        <v>12</v>
      </c>
      <c r="E47" s="42">
        <f t="shared" si="0"/>
        <v>48</v>
      </c>
      <c r="F47" s="41">
        <f t="shared" si="1"/>
        <v>0</v>
      </c>
      <c r="G47" s="41">
        <f t="shared" si="2"/>
        <v>0</v>
      </c>
    </row>
    <row r="48" spans="1:7" x14ac:dyDescent="0.2">
      <c r="A48" s="15" t="s">
        <v>89</v>
      </c>
      <c r="B48" s="16" t="s">
        <v>90</v>
      </c>
      <c r="C48" s="62"/>
      <c r="D48" s="30">
        <v>12</v>
      </c>
      <c r="E48" s="42">
        <f t="shared" si="0"/>
        <v>48</v>
      </c>
      <c r="F48" s="41">
        <f t="shared" si="1"/>
        <v>0</v>
      </c>
      <c r="G48" s="41">
        <f t="shared" si="2"/>
        <v>0</v>
      </c>
    </row>
    <row r="49" spans="1:7" x14ac:dyDescent="0.2">
      <c r="A49" s="15" t="s">
        <v>91</v>
      </c>
      <c r="B49" s="16" t="s">
        <v>92</v>
      </c>
      <c r="C49" s="62"/>
      <c r="D49" s="30">
        <v>168</v>
      </c>
      <c r="E49" s="42">
        <f t="shared" si="0"/>
        <v>672</v>
      </c>
      <c r="F49" s="41">
        <f t="shared" si="1"/>
        <v>0</v>
      </c>
      <c r="G49" s="41">
        <f t="shared" si="2"/>
        <v>0</v>
      </c>
    </row>
    <row r="50" spans="1:7" x14ac:dyDescent="0.2">
      <c r="A50" s="15" t="s">
        <v>93</v>
      </c>
      <c r="B50" s="16" t="s">
        <v>94</v>
      </c>
      <c r="C50" s="62"/>
      <c r="D50" s="30">
        <v>31</v>
      </c>
      <c r="E50" s="42">
        <f t="shared" si="0"/>
        <v>124</v>
      </c>
      <c r="F50" s="41">
        <f t="shared" si="1"/>
        <v>0</v>
      </c>
      <c r="G50" s="41">
        <f t="shared" si="2"/>
        <v>0</v>
      </c>
    </row>
    <row r="51" spans="1:7" x14ac:dyDescent="0.2">
      <c r="A51" s="15" t="s">
        <v>95</v>
      </c>
      <c r="B51" s="16" t="s">
        <v>96</v>
      </c>
      <c r="C51" s="62"/>
      <c r="D51" s="30">
        <v>57</v>
      </c>
      <c r="E51" s="42">
        <f t="shared" si="0"/>
        <v>228</v>
      </c>
      <c r="F51" s="41">
        <f t="shared" si="1"/>
        <v>0</v>
      </c>
      <c r="G51" s="41">
        <f t="shared" si="2"/>
        <v>0</v>
      </c>
    </row>
    <row r="52" spans="1:7" x14ac:dyDescent="0.2">
      <c r="A52" s="15" t="s">
        <v>97</v>
      </c>
      <c r="B52" s="17" t="s">
        <v>98</v>
      </c>
      <c r="C52" s="72"/>
      <c r="D52" s="43">
        <v>1474</v>
      </c>
      <c r="E52" s="44">
        <f t="shared" si="0"/>
        <v>5896</v>
      </c>
      <c r="F52" s="41">
        <f t="shared" si="1"/>
        <v>0</v>
      </c>
      <c r="G52" s="41">
        <f t="shared" si="2"/>
        <v>0</v>
      </c>
    </row>
    <row r="53" spans="1:7" x14ac:dyDescent="0.2">
      <c r="A53" s="18" t="s">
        <v>99</v>
      </c>
      <c r="B53" s="19"/>
      <c r="C53" s="2"/>
      <c r="D53" s="45">
        <f t="shared" ref="D53:G53" si="3">SUM(D54:D90)</f>
        <v>1889</v>
      </c>
      <c r="E53" s="45">
        <f t="shared" si="3"/>
        <v>7556</v>
      </c>
      <c r="F53" s="46">
        <f t="shared" si="3"/>
        <v>0</v>
      </c>
      <c r="G53" s="46">
        <f t="shared" si="3"/>
        <v>0</v>
      </c>
    </row>
    <row r="54" spans="1:7" x14ac:dyDescent="0.2">
      <c r="A54" s="15" t="s">
        <v>100</v>
      </c>
      <c r="B54" s="14" t="s">
        <v>101</v>
      </c>
      <c r="C54" s="62"/>
      <c r="D54" s="40">
        <v>6</v>
      </c>
      <c r="E54" s="41">
        <f t="shared" ref="E54:E90" si="4">D54*4</f>
        <v>24</v>
      </c>
      <c r="F54" s="41">
        <f t="shared" ref="F54:F90" si="5">C54*D54</f>
        <v>0</v>
      </c>
      <c r="G54" s="41">
        <f t="shared" ref="G54:G90" si="6">E54*C54</f>
        <v>0</v>
      </c>
    </row>
    <row r="55" spans="1:7" x14ac:dyDescent="0.2">
      <c r="A55" s="15" t="s">
        <v>102</v>
      </c>
      <c r="B55" s="16" t="s">
        <v>103</v>
      </c>
      <c r="C55" s="62"/>
      <c r="D55" s="30">
        <v>8</v>
      </c>
      <c r="E55" s="42">
        <f t="shared" si="4"/>
        <v>32</v>
      </c>
      <c r="F55" s="41">
        <f t="shared" si="5"/>
        <v>0</v>
      </c>
      <c r="G55" s="41">
        <f t="shared" si="6"/>
        <v>0</v>
      </c>
    </row>
    <row r="56" spans="1:7" x14ac:dyDescent="0.2">
      <c r="A56" s="15" t="s">
        <v>104</v>
      </c>
      <c r="B56" s="16" t="s">
        <v>105</v>
      </c>
      <c r="C56" s="62"/>
      <c r="D56" s="30">
        <v>5</v>
      </c>
      <c r="E56" s="42">
        <f t="shared" si="4"/>
        <v>20</v>
      </c>
      <c r="F56" s="41">
        <f t="shared" si="5"/>
        <v>0</v>
      </c>
      <c r="G56" s="41">
        <f t="shared" si="6"/>
        <v>0</v>
      </c>
    </row>
    <row r="57" spans="1:7" x14ac:dyDescent="0.2">
      <c r="A57" s="15" t="s">
        <v>106</v>
      </c>
      <c r="B57" s="16" t="s">
        <v>107</v>
      </c>
      <c r="C57" s="62"/>
      <c r="D57" s="30">
        <v>5</v>
      </c>
      <c r="E57" s="42">
        <f t="shared" si="4"/>
        <v>20</v>
      </c>
      <c r="F57" s="41">
        <f t="shared" si="5"/>
        <v>0</v>
      </c>
      <c r="G57" s="41">
        <f t="shared" si="6"/>
        <v>0</v>
      </c>
    </row>
    <row r="58" spans="1:7" x14ac:dyDescent="0.2">
      <c r="A58" s="15" t="s">
        <v>108</v>
      </c>
      <c r="B58" s="16" t="s">
        <v>109</v>
      </c>
      <c r="C58" s="62"/>
      <c r="D58" s="30">
        <v>1</v>
      </c>
      <c r="E58" s="42">
        <f t="shared" si="4"/>
        <v>4</v>
      </c>
      <c r="F58" s="41">
        <f t="shared" si="5"/>
        <v>0</v>
      </c>
      <c r="G58" s="41">
        <f t="shared" si="6"/>
        <v>0</v>
      </c>
    </row>
    <row r="59" spans="1:7" x14ac:dyDescent="0.2">
      <c r="A59" s="15" t="s">
        <v>110</v>
      </c>
      <c r="B59" s="16" t="s">
        <v>111</v>
      </c>
      <c r="C59" s="62"/>
      <c r="D59" s="30">
        <v>1</v>
      </c>
      <c r="E59" s="42">
        <f t="shared" si="4"/>
        <v>4</v>
      </c>
      <c r="F59" s="41">
        <f t="shared" si="5"/>
        <v>0</v>
      </c>
      <c r="G59" s="41">
        <f t="shared" si="6"/>
        <v>0</v>
      </c>
    </row>
    <row r="60" spans="1:7" x14ac:dyDescent="0.2">
      <c r="A60" s="15" t="s">
        <v>112</v>
      </c>
      <c r="B60" s="16" t="s">
        <v>113</v>
      </c>
      <c r="C60" s="62"/>
      <c r="D60" s="30">
        <v>3</v>
      </c>
      <c r="E60" s="42">
        <f t="shared" si="4"/>
        <v>12</v>
      </c>
      <c r="F60" s="41">
        <f t="shared" si="5"/>
        <v>0</v>
      </c>
      <c r="G60" s="41">
        <f t="shared" si="6"/>
        <v>0</v>
      </c>
    </row>
    <row r="61" spans="1:7" x14ac:dyDescent="0.2">
      <c r="A61" s="15" t="s">
        <v>114</v>
      </c>
      <c r="B61" s="16" t="s">
        <v>115</v>
      </c>
      <c r="C61" s="62"/>
      <c r="D61" s="30">
        <v>3</v>
      </c>
      <c r="E61" s="42">
        <f t="shared" si="4"/>
        <v>12</v>
      </c>
      <c r="F61" s="41">
        <f t="shared" si="5"/>
        <v>0</v>
      </c>
      <c r="G61" s="41">
        <f t="shared" si="6"/>
        <v>0</v>
      </c>
    </row>
    <row r="62" spans="1:7" x14ac:dyDescent="0.2">
      <c r="A62" s="15" t="s">
        <v>116</v>
      </c>
      <c r="B62" s="16" t="s">
        <v>117</v>
      </c>
      <c r="C62" s="62"/>
      <c r="D62" s="30">
        <v>3</v>
      </c>
      <c r="E62" s="42">
        <f t="shared" si="4"/>
        <v>12</v>
      </c>
      <c r="F62" s="41">
        <f t="shared" si="5"/>
        <v>0</v>
      </c>
      <c r="G62" s="41">
        <f t="shared" si="6"/>
        <v>0</v>
      </c>
    </row>
    <row r="63" spans="1:7" x14ac:dyDescent="0.2">
      <c r="A63" s="15" t="s">
        <v>118</v>
      </c>
      <c r="B63" s="16" t="s">
        <v>119</v>
      </c>
      <c r="C63" s="62"/>
      <c r="D63" s="30">
        <v>2</v>
      </c>
      <c r="E63" s="42">
        <f t="shared" si="4"/>
        <v>8</v>
      </c>
      <c r="F63" s="41">
        <f t="shared" si="5"/>
        <v>0</v>
      </c>
      <c r="G63" s="41">
        <f t="shared" si="6"/>
        <v>0</v>
      </c>
    </row>
    <row r="64" spans="1:7" x14ac:dyDescent="0.2">
      <c r="A64" s="15" t="s">
        <v>120</v>
      </c>
      <c r="B64" s="16" t="s">
        <v>121</v>
      </c>
      <c r="C64" s="62"/>
      <c r="D64" s="30">
        <v>2</v>
      </c>
      <c r="E64" s="42">
        <f t="shared" si="4"/>
        <v>8</v>
      </c>
      <c r="F64" s="41">
        <f t="shared" si="5"/>
        <v>0</v>
      </c>
      <c r="G64" s="41">
        <f t="shared" si="6"/>
        <v>0</v>
      </c>
    </row>
    <row r="65" spans="1:7" x14ac:dyDescent="0.2">
      <c r="A65" s="15" t="s">
        <v>122</v>
      </c>
      <c r="B65" s="16" t="s">
        <v>123</v>
      </c>
      <c r="C65" s="73"/>
      <c r="D65" s="30">
        <v>1</v>
      </c>
      <c r="E65" s="42">
        <f t="shared" si="4"/>
        <v>4</v>
      </c>
      <c r="F65" s="41">
        <f t="shared" si="5"/>
        <v>0</v>
      </c>
      <c r="G65" s="41">
        <f t="shared" si="6"/>
        <v>0</v>
      </c>
    </row>
    <row r="66" spans="1:7" x14ac:dyDescent="0.2">
      <c r="A66" s="15" t="s">
        <v>124</v>
      </c>
      <c r="B66" s="16" t="s">
        <v>125</v>
      </c>
      <c r="C66" s="73"/>
      <c r="D66" s="30">
        <v>1</v>
      </c>
      <c r="E66" s="42">
        <f t="shared" si="4"/>
        <v>4</v>
      </c>
      <c r="F66" s="41">
        <f t="shared" si="5"/>
        <v>0</v>
      </c>
      <c r="G66" s="41">
        <f t="shared" si="6"/>
        <v>0</v>
      </c>
    </row>
    <row r="67" spans="1:7" x14ac:dyDescent="0.2">
      <c r="A67" s="15" t="s">
        <v>56</v>
      </c>
      <c r="B67" s="16" t="s">
        <v>126</v>
      </c>
      <c r="C67" s="73"/>
      <c r="D67" s="30">
        <v>1</v>
      </c>
      <c r="E67" s="42">
        <f t="shared" si="4"/>
        <v>4</v>
      </c>
      <c r="F67" s="41">
        <f t="shared" si="5"/>
        <v>0</v>
      </c>
      <c r="G67" s="41">
        <f t="shared" si="6"/>
        <v>0</v>
      </c>
    </row>
    <row r="68" spans="1:7" x14ac:dyDescent="0.2">
      <c r="A68" s="15" t="s">
        <v>127</v>
      </c>
      <c r="B68" s="16" t="s">
        <v>128</v>
      </c>
      <c r="C68" s="73"/>
      <c r="D68" s="30">
        <v>9</v>
      </c>
      <c r="E68" s="42">
        <f t="shared" si="4"/>
        <v>36</v>
      </c>
      <c r="F68" s="41">
        <f t="shared" si="5"/>
        <v>0</v>
      </c>
      <c r="G68" s="41">
        <f t="shared" si="6"/>
        <v>0</v>
      </c>
    </row>
    <row r="69" spans="1:7" x14ac:dyDescent="0.2">
      <c r="A69" s="15" t="s">
        <v>56</v>
      </c>
      <c r="B69" s="16" t="s">
        <v>129</v>
      </c>
      <c r="C69" s="62"/>
      <c r="D69" s="30">
        <v>1</v>
      </c>
      <c r="E69" s="42">
        <f t="shared" si="4"/>
        <v>4</v>
      </c>
      <c r="F69" s="41">
        <f t="shared" si="5"/>
        <v>0</v>
      </c>
      <c r="G69" s="41">
        <f t="shared" si="6"/>
        <v>0</v>
      </c>
    </row>
    <row r="70" spans="1:7" x14ac:dyDescent="0.2">
      <c r="A70" s="15" t="s">
        <v>130</v>
      </c>
      <c r="B70" s="16" t="s">
        <v>131</v>
      </c>
      <c r="C70" s="73"/>
      <c r="D70" s="30">
        <v>5</v>
      </c>
      <c r="E70" s="42">
        <f t="shared" si="4"/>
        <v>20</v>
      </c>
      <c r="F70" s="41">
        <f t="shared" si="5"/>
        <v>0</v>
      </c>
      <c r="G70" s="41">
        <f t="shared" si="6"/>
        <v>0</v>
      </c>
    </row>
    <row r="71" spans="1:7" x14ac:dyDescent="0.2">
      <c r="A71" s="15" t="s">
        <v>132</v>
      </c>
      <c r="B71" s="16" t="s">
        <v>133</v>
      </c>
      <c r="C71" s="62"/>
      <c r="D71" s="30">
        <v>2</v>
      </c>
      <c r="E71" s="42">
        <f t="shared" si="4"/>
        <v>8</v>
      </c>
      <c r="F71" s="41">
        <f t="shared" si="5"/>
        <v>0</v>
      </c>
      <c r="G71" s="41">
        <f t="shared" si="6"/>
        <v>0</v>
      </c>
    </row>
    <row r="72" spans="1:7" x14ac:dyDescent="0.2">
      <c r="A72" s="15" t="s">
        <v>134</v>
      </c>
      <c r="B72" s="16" t="s">
        <v>135</v>
      </c>
      <c r="C72" s="62"/>
      <c r="D72" s="30">
        <v>27</v>
      </c>
      <c r="E72" s="42">
        <f t="shared" si="4"/>
        <v>108</v>
      </c>
      <c r="F72" s="41">
        <f t="shared" si="5"/>
        <v>0</v>
      </c>
      <c r="G72" s="41">
        <f t="shared" si="6"/>
        <v>0</v>
      </c>
    </row>
    <row r="73" spans="1:7" x14ac:dyDescent="0.2">
      <c r="A73" s="15" t="s">
        <v>136</v>
      </c>
      <c r="B73" s="16" t="s">
        <v>137</v>
      </c>
      <c r="C73" s="62"/>
      <c r="D73" s="30">
        <v>70</v>
      </c>
      <c r="E73" s="42">
        <f t="shared" si="4"/>
        <v>280</v>
      </c>
      <c r="F73" s="41">
        <f t="shared" si="5"/>
        <v>0</v>
      </c>
      <c r="G73" s="41">
        <f t="shared" si="6"/>
        <v>0</v>
      </c>
    </row>
    <row r="74" spans="1:7" x14ac:dyDescent="0.2">
      <c r="A74" s="15" t="s">
        <v>138</v>
      </c>
      <c r="B74" s="16" t="s">
        <v>139</v>
      </c>
      <c r="C74" s="62"/>
      <c r="D74" s="30">
        <v>6</v>
      </c>
      <c r="E74" s="42">
        <f t="shared" si="4"/>
        <v>24</v>
      </c>
      <c r="F74" s="41">
        <f t="shared" si="5"/>
        <v>0</v>
      </c>
      <c r="G74" s="41">
        <f t="shared" si="6"/>
        <v>0</v>
      </c>
    </row>
    <row r="75" spans="1:7" x14ac:dyDescent="0.2">
      <c r="A75" s="15" t="s">
        <v>140</v>
      </c>
      <c r="B75" s="16" t="s">
        <v>141</v>
      </c>
      <c r="C75" s="62"/>
      <c r="D75" s="30">
        <v>590</v>
      </c>
      <c r="E75" s="42">
        <f t="shared" si="4"/>
        <v>2360</v>
      </c>
      <c r="F75" s="41">
        <f t="shared" si="5"/>
        <v>0</v>
      </c>
      <c r="G75" s="41">
        <f t="shared" si="6"/>
        <v>0</v>
      </c>
    </row>
    <row r="76" spans="1:7" x14ac:dyDescent="0.2">
      <c r="A76" s="15" t="s">
        <v>142</v>
      </c>
      <c r="B76" s="16" t="s">
        <v>141</v>
      </c>
      <c r="C76" s="62"/>
      <c r="D76" s="30">
        <v>8</v>
      </c>
      <c r="E76" s="42">
        <f t="shared" si="4"/>
        <v>32</v>
      </c>
      <c r="F76" s="41">
        <f t="shared" si="5"/>
        <v>0</v>
      </c>
      <c r="G76" s="41">
        <f t="shared" si="6"/>
        <v>0</v>
      </c>
    </row>
    <row r="77" spans="1:7" x14ac:dyDescent="0.2">
      <c r="A77" s="20" t="s">
        <v>143</v>
      </c>
      <c r="B77" s="16" t="s">
        <v>144</v>
      </c>
      <c r="C77" s="62"/>
      <c r="D77" s="30">
        <v>5</v>
      </c>
      <c r="E77" s="42">
        <f t="shared" si="4"/>
        <v>20</v>
      </c>
      <c r="F77" s="41">
        <f t="shared" si="5"/>
        <v>0</v>
      </c>
      <c r="G77" s="41">
        <f t="shared" si="6"/>
        <v>0</v>
      </c>
    </row>
    <row r="78" spans="1:7" x14ac:dyDescent="0.2">
      <c r="A78" s="20" t="s">
        <v>145</v>
      </c>
      <c r="B78" s="16" t="s">
        <v>146</v>
      </c>
      <c r="C78" s="62"/>
      <c r="D78" s="30">
        <v>5</v>
      </c>
      <c r="E78" s="42">
        <f t="shared" si="4"/>
        <v>20</v>
      </c>
      <c r="F78" s="41">
        <f t="shared" si="5"/>
        <v>0</v>
      </c>
      <c r="G78" s="41">
        <f t="shared" si="6"/>
        <v>0</v>
      </c>
    </row>
    <row r="79" spans="1:7" x14ac:dyDescent="0.2">
      <c r="A79" s="15" t="s">
        <v>147</v>
      </c>
      <c r="B79" s="16" t="s">
        <v>148</v>
      </c>
      <c r="C79" s="62"/>
      <c r="D79" s="30">
        <v>2</v>
      </c>
      <c r="E79" s="42">
        <f t="shared" si="4"/>
        <v>8</v>
      </c>
      <c r="F79" s="41">
        <f t="shared" si="5"/>
        <v>0</v>
      </c>
      <c r="G79" s="41">
        <f t="shared" si="6"/>
        <v>0</v>
      </c>
    </row>
    <row r="80" spans="1:7" x14ac:dyDescent="0.2">
      <c r="A80" s="15" t="s">
        <v>149</v>
      </c>
      <c r="B80" s="16" t="s">
        <v>150</v>
      </c>
      <c r="C80" s="62"/>
      <c r="D80" s="30">
        <v>342</v>
      </c>
      <c r="E80" s="42">
        <f t="shared" si="4"/>
        <v>1368</v>
      </c>
      <c r="F80" s="41">
        <f t="shared" si="5"/>
        <v>0</v>
      </c>
      <c r="G80" s="41">
        <f t="shared" si="6"/>
        <v>0</v>
      </c>
    </row>
    <row r="81" spans="1:7" x14ac:dyDescent="0.2">
      <c r="A81" s="15" t="s">
        <v>151</v>
      </c>
      <c r="B81" s="16" t="s">
        <v>152</v>
      </c>
      <c r="C81" s="62"/>
      <c r="D81" s="30">
        <v>3</v>
      </c>
      <c r="E81" s="42">
        <f t="shared" si="4"/>
        <v>12</v>
      </c>
      <c r="F81" s="41">
        <f t="shared" si="5"/>
        <v>0</v>
      </c>
      <c r="G81" s="41">
        <f t="shared" si="6"/>
        <v>0</v>
      </c>
    </row>
    <row r="82" spans="1:7" x14ac:dyDescent="0.2">
      <c r="A82" s="15" t="s">
        <v>153</v>
      </c>
      <c r="B82" s="16" t="s">
        <v>154</v>
      </c>
      <c r="C82" s="62"/>
      <c r="D82" s="30">
        <v>3</v>
      </c>
      <c r="E82" s="42">
        <f t="shared" si="4"/>
        <v>12</v>
      </c>
      <c r="F82" s="41">
        <f t="shared" si="5"/>
        <v>0</v>
      </c>
      <c r="G82" s="41">
        <f t="shared" si="6"/>
        <v>0</v>
      </c>
    </row>
    <row r="83" spans="1:7" x14ac:dyDescent="0.2">
      <c r="A83" s="15" t="s">
        <v>155</v>
      </c>
      <c r="B83" s="16" t="s">
        <v>156</v>
      </c>
      <c r="C83" s="62"/>
      <c r="D83" s="30">
        <v>3</v>
      </c>
      <c r="E83" s="42">
        <f t="shared" si="4"/>
        <v>12</v>
      </c>
      <c r="F83" s="41">
        <f t="shared" si="5"/>
        <v>0</v>
      </c>
      <c r="G83" s="41">
        <f t="shared" si="6"/>
        <v>0</v>
      </c>
    </row>
    <row r="84" spans="1:7" x14ac:dyDescent="0.2">
      <c r="A84" s="15" t="s">
        <v>157</v>
      </c>
      <c r="B84" s="16" t="s">
        <v>158</v>
      </c>
      <c r="C84" s="62"/>
      <c r="D84" s="30">
        <v>2</v>
      </c>
      <c r="E84" s="42">
        <f t="shared" si="4"/>
        <v>8</v>
      </c>
      <c r="F84" s="41">
        <f t="shared" si="5"/>
        <v>0</v>
      </c>
      <c r="G84" s="41">
        <f t="shared" si="6"/>
        <v>0</v>
      </c>
    </row>
    <row r="85" spans="1:7" x14ac:dyDescent="0.2">
      <c r="A85" s="15" t="s">
        <v>159</v>
      </c>
      <c r="B85" s="16" t="s">
        <v>160</v>
      </c>
      <c r="C85" s="62"/>
      <c r="D85" s="30">
        <v>2</v>
      </c>
      <c r="E85" s="42">
        <f t="shared" si="4"/>
        <v>8</v>
      </c>
      <c r="F85" s="41">
        <f t="shared" si="5"/>
        <v>0</v>
      </c>
      <c r="G85" s="41">
        <f t="shared" si="6"/>
        <v>0</v>
      </c>
    </row>
    <row r="86" spans="1:7" x14ac:dyDescent="0.2">
      <c r="A86" s="15" t="s">
        <v>161</v>
      </c>
      <c r="B86" s="16" t="s">
        <v>162</v>
      </c>
      <c r="C86" s="62"/>
      <c r="D86" s="30">
        <v>15</v>
      </c>
      <c r="E86" s="42">
        <f t="shared" si="4"/>
        <v>60</v>
      </c>
      <c r="F86" s="41">
        <f t="shared" si="5"/>
        <v>0</v>
      </c>
      <c r="G86" s="41">
        <f t="shared" si="6"/>
        <v>0</v>
      </c>
    </row>
    <row r="87" spans="1:7" x14ac:dyDescent="0.2">
      <c r="A87" s="15" t="s">
        <v>163</v>
      </c>
      <c r="B87" s="16" t="s">
        <v>164</v>
      </c>
      <c r="C87" s="62"/>
      <c r="D87" s="30">
        <v>8</v>
      </c>
      <c r="E87" s="42">
        <f t="shared" si="4"/>
        <v>32</v>
      </c>
      <c r="F87" s="41">
        <f t="shared" si="5"/>
        <v>0</v>
      </c>
      <c r="G87" s="41">
        <f t="shared" si="6"/>
        <v>0</v>
      </c>
    </row>
    <row r="88" spans="1:7" x14ac:dyDescent="0.2">
      <c r="A88" s="15" t="s">
        <v>165</v>
      </c>
      <c r="B88" s="16" t="s">
        <v>166</v>
      </c>
      <c r="C88" s="62"/>
      <c r="D88" s="30">
        <v>10</v>
      </c>
      <c r="E88" s="42">
        <f t="shared" si="4"/>
        <v>40</v>
      </c>
      <c r="F88" s="41">
        <f t="shared" si="5"/>
        <v>0</v>
      </c>
      <c r="G88" s="41">
        <f t="shared" si="6"/>
        <v>0</v>
      </c>
    </row>
    <row r="89" spans="1:7" x14ac:dyDescent="0.2">
      <c r="A89" s="15" t="s">
        <v>167</v>
      </c>
      <c r="B89" s="16" t="s">
        <v>168</v>
      </c>
      <c r="C89" s="62"/>
      <c r="D89" s="30">
        <v>21</v>
      </c>
      <c r="E89" s="42">
        <f t="shared" si="4"/>
        <v>84</v>
      </c>
      <c r="F89" s="41">
        <f t="shared" si="5"/>
        <v>0</v>
      </c>
      <c r="G89" s="41">
        <f t="shared" si="6"/>
        <v>0</v>
      </c>
    </row>
    <row r="90" spans="1:7" x14ac:dyDescent="0.2">
      <c r="A90" s="15" t="s">
        <v>169</v>
      </c>
      <c r="B90" s="17" t="s">
        <v>170</v>
      </c>
      <c r="C90" s="72"/>
      <c r="D90" s="43">
        <v>708</v>
      </c>
      <c r="E90" s="44">
        <f t="shared" si="4"/>
        <v>2832</v>
      </c>
      <c r="F90" s="41">
        <f t="shared" si="5"/>
        <v>0</v>
      </c>
      <c r="G90" s="41">
        <f t="shared" si="6"/>
        <v>0</v>
      </c>
    </row>
    <row r="91" spans="1:7" x14ac:dyDescent="0.2">
      <c r="A91" s="21"/>
      <c r="B91" s="22" t="s">
        <v>171</v>
      </c>
      <c r="C91" s="3"/>
      <c r="D91" s="47">
        <f t="shared" ref="D91:G91" si="7">SUM(D92:D142)</f>
        <v>3014</v>
      </c>
      <c r="E91" s="47">
        <f t="shared" si="7"/>
        <v>12056</v>
      </c>
      <c r="F91" s="47">
        <f t="shared" si="7"/>
        <v>0</v>
      </c>
      <c r="G91" s="47">
        <f t="shared" si="7"/>
        <v>0</v>
      </c>
    </row>
    <row r="92" spans="1:7" x14ac:dyDescent="0.2">
      <c r="A92" s="15" t="s">
        <v>172</v>
      </c>
      <c r="B92" s="14" t="s">
        <v>173</v>
      </c>
      <c r="C92" s="62"/>
      <c r="D92" s="40">
        <v>61</v>
      </c>
      <c r="E92" s="41">
        <f t="shared" ref="E92:E123" si="8">D92*4</f>
        <v>244</v>
      </c>
      <c r="F92" s="41">
        <f t="shared" ref="F92:F123" si="9">C92*D92</f>
        <v>0</v>
      </c>
      <c r="G92" s="41">
        <f t="shared" ref="G92:G123" si="10">E92*C92</f>
        <v>0</v>
      </c>
    </row>
    <row r="93" spans="1:7" x14ac:dyDescent="0.2">
      <c r="A93" s="15" t="s">
        <v>174</v>
      </c>
      <c r="B93" s="16" t="s">
        <v>175</v>
      </c>
      <c r="C93" s="62"/>
      <c r="D93" s="30">
        <v>375</v>
      </c>
      <c r="E93" s="42">
        <f t="shared" si="8"/>
        <v>1500</v>
      </c>
      <c r="F93" s="41">
        <f t="shared" si="9"/>
        <v>0</v>
      </c>
      <c r="G93" s="41">
        <f t="shared" si="10"/>
        <v>0</v>
      </c>
    </row>
    <row r="94" spans="1:7" x14ac:dyDescent="0.2">
      <c r="A94" s="15" t="s">
        <v>176</v>
      </c>
      <c r="B94" s="16" t="s">
        <v>177</v>
      </c>
      <c r="C94" s="62"/>
      <c r="D94" s="30">
        <v>969</v>
      </c>
      <c r="E94" s="42">
        <f t="shared" si="8"/>
        <v>3876</v>
      </c>
      <c r="F94" s="41">
        <f t="shared" si="9"/>
        <v>0</v>
      </c>
      <c r="G94" s="41">
        <f t="shared" si="10"/>
        <v>0</v>
      </c>
    </row>
    <row r="95" spans="1:7" x14ac:dyDescent="0.2">
      <c r="A95" s="15" t="s">
        <v>178</v>
      </c>
      <c r="B95" s="16" t="s">
        <v>179</v>
      </c>
      <c r="C95" s="62"/>
      <c r="D95" s="30">
        <v>12</v>
      </c>
      <c r="E95" s="42">
        <f t="shared" si="8"/>
        <v>48</v>
      </c>
      <c r="F95" s="41">
        <f t="shared" si="9"/>
        <v>0</v>
      </c>
      <c r="G95" s="41">
        <f t="shared" si="10"/>
        <v>0</v>
      </c>
    </row>
    <row r="96" spans="1:7" x14ac:dyDescent="0.2">
      <c r="A96" s="15" t="s">
        <v>180</v>
      </c>
      <c r="B96" s="16" t="s">
        <v>181</v>
      </c>
      <c r="C96" s="62"/>
      <c r="D96" s="30">
        <v>5</v>
      </c>
      <c r="E96" s="42">
        <f t="shared" si="8"/>
        <v>20</v>
      </c>
      <c r="F96" s="41">
        <f t="shared" si="9"/>
        <v>0</v>
      </c>
      <c r="G96" s="41">
        <f t="shared" si="10"/>
        <v>0</v>
      </c>
    </row>
    <row r="97" spans="1:7" x14ac:dyDescent="0.2">
      <c r="A97" s="15" t="s">
        <v>182</v>
      </c>
      <c r="B97" s="16" t="s">
        <v>183</v>
      </c>
      <c r="C97" s="62"/>
      <c r="D97" s="30">
        <v>5</v>
      </c>
      <c r="E97" s="42">
        <f t="shared" si="8"/>
        <v>20</v>
      </c>
      <c r="F97" s="41">
        <f t="shared" si="9"/>
        <v>0</v>
      </c>
      <c r="G97" s="41">
        <f t="shared" si="10"/>
        <v>0</v>
      </c>
    </row>
    <row r="98" spans="1:7" x14ac:dyDescent="0.2">
      <c r="A98" s="15" t="s">
        <v>184</v>
      </c>
      <c r="B98" s="16" t="s">
        <v>185</v>
      </c>
      <c r="C98" s="62"/>
      <c r="D98" s="30">
        <v>20</v>
      </c>
      <c r="E98" s="42">
        <f t="shared" si="8"/>
        <v>80</v>
      </c>
      <c r="F98" s="41">
        <f t="shared" si="9"/>
        <v>0</v>
      </c>
      <c r="G98" s="41">
        <f t="shared" si="10"/>
        <v>0</v>
      </c>
    </row>
    <row r="99" spans="1:7" x14ac:dyDescent="0.2">
      <c r="A99" s="15" t="s">
        <v>186</v>
      </c>
      <c r="B99" s="16" t="s">
        <v>187</v>
      </c>
      <c r="C99" s="62"/>
      <c r="D99" s="30">
        <v>10</v>
      </c>
      <c r="E99" s="42">
        <f t="shared" si="8"/>
        <v>40</v>
      </c>
      <c r="F99" s="41">
        <f t="shared" si="9"/>
        <v>0</v>
      </c>
      <c r="G99" s="41">
        <f t="shared" si="10"/>
        <v>0</v>
      </c>
    </row>
    <row r="100" spans="1:7" x14ac:dyDescent="0.2">
      <c r="A100" s="15" t="s">
        <v>188</v>
      </c>
      <c r="B100" s="16" t="s">
        <v>189</v>
      </c>
      <c r="C100" s="62"/>
      <c r="D100" s="30">
        <v>17</v>
      </c>
      <c r="E100" s="42">
        <f t="shared" si="8"/>
        <v>68</v>
      </c>
      <c r="F100" s="41">
        <f t="shared" si="9"/>
        <v>0</v>
      </c>
      <c r="G100" s="41">
        <f t="shared" si="10"/>
        <v>0</v>
      </c>
    </row>
    <row r="101" spans="1:7" x14ac:dyDescent="0.2">
      <c r="A101" s="15" t="s">
        <v>190</v>
      </c>
      <c r="B101" s="16" t="s">
        <v>191</v>
      </c>
      <c r="C101" s="62"/>
      <c r="D101" s="30">
        <v>12</v>
      </c>
      <c r="E101" s="42">
        <f t="shared" si="8"/>
        <v>48</v>
      </c>
      <c r="F101" s="41">
        <f t="shared" si="9"/>
        <v>0</v>
      </c>
      <c r="G101" s="41">
        <f t="shared" si="10"/>
        <v>0</v>
      </c>
    </row>
    <row r="102" spans="1:7" x14ac:dyDescent="0.2">
      <c r="A102" s="15" t="s">
        <v>192</v>
      </c>
      <c r="B102" s="16" t="s">
        <v>193</v>
      </c>
      <c r="C102" s="62"/>
      <c r="D102" s="30">
        <v>3</v>
      </c>
      <c r="E102" s="42">
        <f t="shared" si="8"/>
        <v>12</v>
      </c>
      <c r="F102" s="41">
        <f t="shared" si="9"/>
        <v>0</v>
      </c>
      <c r="G102" s="41">
        <f t="shared" si="10"/>
        <v>0</v>
      </c>
    </row>
    <row r="103" spans="1:7" x14ac:dyDescent="0.2">
      <c r="A103" s="15" t="s">
        <v>194</v>
      </c>
      <c r="B103" s="16" t="s">
        <v>195</v>
      </c>
      <c r="C103" s="62"/>
      <c r="D103" s="30">
        <v>55</v>
      </c>
      <c r="E103" s="42">
        <f t="shared" si="8"/>
        <v>220</v>
      </c>
      <c r="F103" s="41">
        <f t="shared" si="9"/>
        <v>0</v>
      </c>
      <c r="G103" s="41">
        <f t="shared" si="10"/>
        <v>0</v>
      </c>
    </row>
    <row r="104" spans="1:7" x14ac:dyDescent="0.2">
      <c r="A104" s="15" t="s">
        <v>196</v>
      </c>
      <c r="B104" s="16" t="s">
        <v>197</v>
      </c>
      <c r="C104" s="62"/>
      <c r="D104" s="30">
        <v>48</v>
      </c>
      <c r="E104" s="42">
        <f t="shared" si="8"/>
        <v>192</v>
      </c>
      <c r="F104" s="41">
        <f t="shared" si="9"/>
        <v>0</v>
      </c>
      <c r="G104" s="41">
        <f t="shared" si="10"/>
        <v>0</v>
      </c>
    </row>
    <row r="105" spans="1:7" x14ac:dyDescent="0.2">
      <c r="A105" s="15" t="s">
        <v>198</v>
      </c>
      <c r="B105" s="16" t="s">
        <v>199</v>
      </c>
      <c r="C105" s="62"/>
      <c r="D105" s="30">
        <v>14</v>
      </c>
      <c r="E105" s="42">
        <f t="shared" si="8"/>
        <v>56</v>
      </c>
      <c r="F105" s="41">
        <f t="shared" si="9"/>
        <v>0</v>
      </c>
      <c r="G105" s="41">
        <f t="shared" si="10"/>
        <v>0</v>
      </c>
    </row>
    <row r="106" spans="1:7" x14ac:dyDescent="0.2">
      <c r="A106" s="15" t="s">
        <v>200</v>
      </c>
      <c r="B106" s="16" t="s">
        <v>201</v>
      </c>
      <c r="C106" s="62"/>
      <c r="D106" s="30">
        <v>236</v>
      </c>
      <c r="E106" s="42">
        <f t="shared" si="8"/>
        <v>944</v>
      </c>
      <c r="F106" s="41">
        <f t="shared" si="9"/>
        <v>0</v>
      </c>
      <c r="G106" s="41">
        <f t="shared" si="10"/>
        <v>0</v>
      </c>
    </row>
    <row r="107" spans="1:7" x14ac:dyDescent="0.2">
      <c r="A107" s="15" t="s">
        <v>202</v>
      </c>
      <c r="B107" s="16" t="s">
        <v>203</v>
      </c>
      <c r="C107" s="62"/>
      <c r="D107" s="30">
        <v>3</v>
      </c>
      <c r="E107" s="42">
        <f t="shared" si="8"/>
        <v>12</v>
      </c>
      <c r="F107" s="41">
        <f t="shared" si="9"/>
        <v>0</v>
      </c>
      <c r="G107" s="41">
        <f t="shared" si="10"/>
        <v>0</v>
      </c>
    </row>
    <row r="108" spans="1:7" x14ac:dyDescent="0.2">
      <c r="A108" s="15" t="s">
        <v>204</v>
      </c>
      <c r="B108" s="16" t="s">
        <v>205</v>
      </c>
      <c r="C108" s="62"/>
      <c r="D108" s="30">
        <v>12</v>
      </c>
      <c r="E108" s="42">
        <f t="shared" si="8"/>
        <v>48</v>
      </c>
      <c r="F108" s="41">
        <f t="shared" si="9"/>
        <v>0</v>
      </c>
      <c r="G108" s="41">
        <f t="shared" si="10"/>
        <v>0</v>
      </c>
    </row>
    <row r="109" spans="1:7" x14ac:dyDescent="0.2">
      <c r="A109" s="15" t="s">
        <v>206</v>
      </c>
      <c r="B109" s="16" t="s">
        <v>207</v>
      </c>
      <c r="C109" s="62"/>
      <c r="D109" s="30">
        <v>22</v>
      </c>
      <c r="E109" s="42">
        <f t="shared" si="8"/>
        <v>88</v>
      </c>
      <c r="F109" s="41">
        <f t="shared" si="9"/>
        <v>0</v>
      </c>
      <c r="G109" s="41">
        <f t="shared" si="10"/>
        <v>0</v>
      </c>
    </row>
    <row r="110" spans="1:7" x14ac:dyDescent="0.2">
      <c r="A110" s="15" t="s">
        <v>208</v>
      </c>
      <c r="B110" s="16" t="s">
        <v>209</v>
      </c>
      <c r="C110" s="62"/>
      <c r="D110" s="30">
        <v>24</v>
      </c>
      <c r="E110" s="42">
        <f t="shared" si="8"/>
        <v>96</v>
      </c>
      <c r="F110" s="41">
        <f t="shared" si="9"/>
        <v>0</v>
      </c>
      <c r="G110" s="41">
        <f t="shared" si="10"/>
        <v>0</v>
      </c>
    </row>
    <row r="111" spans="1:7" x14ac:dyDescent="0.2">
      <c r="A111" s="15" t="s">
        <v>210</v>
      </c>
      <c r="B111" s="16" t="s">
        <v>211</v>
      </c>
      <c r="C111" s="62"/>
      <c r="D111" s="30">
        <v>60</v>
      </c>
      <c r="E111" s="42">
        <f t="shared" si="8"/>
        <v>240</v>
      </c>
      <c r="F111" s="41">
        <f t="shared" si="9"/>
        <v>0</v>
      </c>
      <c r="G111" s="41">
        <f t="shared" si="10"/>
        <v>0</v>
      </c>
    </row>
    <row r="112" spans="1:7" x14ac:dyDescent="0.2">
      <c r="A112" s="15" t="s">
        <v>212</v>
      </c>
      <c r="B112" s="16" t="s">
        <v>213</v>
      </c>
      <c r="C112" s="62"/>
      <c r="D112" s="30">
        <v>38</v>
      </c>
      <c r="E112" s="42">
        <f t="shared" si="8"/>
        <v>152</v>
      </c>
      <c r="F112" s="41">
        <f t="shared" si="9"/>
        <v>0</v>
      </c>
      <c r="G112" s="41">
        <f t="shared" si="10"/>
        <v>0</v>
      </c>
    </row>
    <row r="113" spans="1:7" x14ac:dyDescent="0.2">
      <c r="A113" s="15" t="s">
        <v>214</v>
      </c>
      <c r="B113" s="16" t="s">
        <v>215</v>
      </c>
      <c r="C113" s="62"/>
      <c r="D113" s="30">
        <v>25</v>
      </c>
      <c r="E113" s="42">
        <f t="shared" si="8"/>
        <v>100</v>
      </c>
      <c r="F113" s="41">
        <f t="shared" si="9"/>
        <v>0</v>
      </c>
      <c r="G113" s="41">
        <f t="shared" si="10"/>
        <v>0</v>
      </c>
    </row>
    <row r="114" spans="1:7" x14ac:dyDescent="0.2">
      <c r="A114" s="15" t="s">
        <v>216</v>
      </c>
      <c r="B114" s="16" t="s">
        <v>217</v>
      </c>
      <c r="C114" s="62"/>
      <c r="D114" s="30">
        <v>30</v>
      </c>
      <c r="E114" s="42">
        <f t="shared" si="8"/>
        <v>120</v>
      </c>
      <c r="F114" s="41">
        <f t="shared" si="9"/>
        <v>0</v>
      </c>
      <c r="G114" s="41">
        <f t="shared" si="10"/>
        <v>0</v>
      </c>
    </row>
    <row r="115" spans="1:7" x14ac:dyDescent="0.2">
      <c r="A115" s="15" t="s">
        <v>218</v>
      </c>
      <c r="B115" s="16" t="s">
        <v>219</v>
      </c>
      <c r="C115" s="62"/>
      <c r="D115" s="30">
        <v>2</v>
      </c>
      <c r="E115" s="42">
        <f t="shared" si="8"/>
        <v>8</v>
      </c>
      <c r="F115" s="41">
        <f t="shared" si="9"/>
        <v>0</v>
      </c>
      <c r="G115" s="41">
        <f t="shared" si="10"/>
        <v>0</v>
      </c>
    </row>
    <row r="116" spans="1:7" x14ac:dyDescent="0.2">
      <c r="A116" s="15" t="s">
        <v>220</v>
      </c>
      <c r="B116" s="16" t="s">
        <v>221</v>
      </c>
      <c r="C116" s="62"/>
      <c r="D116" s="30">
        <v>3</v>
      </c>
      <c r="E116" s="42">
        <f t="shared" si="8"/>
        <v>12</v>
      </c>
      <c r="F116" s="41">
        <f t="shared" si="9"/>
        <v>0</v>
      </c>
      <c r="G116" s="41">
        <f t="shared" si="10"/>
        <v>0</v>
      </c>
    </row>
    <row r="117" spans="1:7" x14ac:dyDescent="0.2">
      <c r="A117" s="15" t="s">
        <v>222</v>
      </c>
      <c r="B117" s="16" t="s">
        <v>223</v>
      </c>
      <c r="C117" s="62"/>
      <c r="D117" s="30">
        <v>3</v>
      </c>
      <c r="E117" s="42">
        <f t="shared" si="8"/>
        <v>12</v>
      </c>
      <c r="F117" s="41">
        <f t="shared" si="9"/>
        <v>0</v>
      </c>
      <c r="G117" s="41">
        <f t="shared" si="10"/>
        <v>0</v>
      </c>
    </row>
    <row r="118" spans="1:7" x14ac:dyDescent="0.2">
      <c r="A118" s="15" t="s">
        <v>224</v>
      </c>
      <c r="B118" s="16" t="s">
        <v>225</v>
      </c>
      <c r="C118" s="62"/>
      <c r="D118" s="30">
        <v>6</v>
      </c>
      <c r="E118" s="42">
        <f t="shared" si="8"/>
        <v>24</v>
      </c>
      <c r="F118" s="41">
        <f t="shared" si="9"/>
        <v>0</v>
      </c>
      <c r="G118" s="41">
        <f t="shared" si="10"/>
        <v>0</v>
      </c>
    </row>
    <row r="119" spans="1:7" x14ac:dyDescent="0.2">
      <c r="A119" s="15" t="s">
        <v>56</v>
      </c>
      <c r="B119" s="16" t="s">
        <v>226</v>
      </c>
      <c r="C119" s="62"/>
      <c r="D119" s="30">
        <v>14</v>
      </c>
      <c r="E119" s="42">
        <f t="shared" si="8"/>
        <v>56</v>
      </c>
      <c r="F119" s="41">
        <f t="shared" si="9"/>
        <v>0</v>
      </c>
      <c r="G119" s="41">
        <f t="shared" si="10"/>
        <v>0</v>
      </c>
    </row>
    <row r="120" spans="1:7" x14ac:dyDescent="0.2">
      <c r="A120" s="15" t="s">
        <v>56</v>
      </c>
      <c r="B120" s="16" t="s">
        <v>227</v>
      </c>
      <c r="C120" s="62"/>
      <c r="D120" s="30">
        <v>113</v>
      </c>
      <c r="E120" s="42">
        <f t="shared" si="8"/>
        <v>452</v>
      </c>
      <c r="F120" s="41">
        <f t="shared" si="9"/>
        <v>0</v>
      </c>
      <c r="G120" s="41">
        <f t="shared" si="10"/>
        <v>0</v>
      </c>
    </row>
    <row r="121" spans="1:7" x14ac:dyDescent="0.2">
      <c r="A121" s="15" t="s">
        <v>228</v>
      </c>
      <c r="B121" s="16" t="s">
        <v>229</v>
      </c>
      <c r="C121" s="62"/>
      <c r="D121" s="30">
        <v>85</v>
      </c>
      <c r="E121" s="42">
        <f t="shared" si="8"/>
        <v>340</v>
      </c>
      <c r="F121" s="41">
        <f t="shared" si="9"/>
        <v>0</v>
      </c>
      <c r="G121" s="41">
        <f t="shared" si="10"/>
        <v>0</v>
      </c>
    </row>
    <row r="122" spans="1:7" x14ac:dyDescent="0.2">
      <c r="A122" s="15" t="s">
        <v>230</v>
      </c>
      <c r="B122" s="16" t="s">
        <v>231</v>
      </c>
      <c r="C122" s="62"/>
      <c r="D122" s="30">
        <v>113</v>
      </c>
      <c r="E122" s="42">
        <f t="shared" si="8"/>
        <v>452</v>
      </c>
      <c r="F122" s="41">
        <f t="shared" si="9"/>
        <v>0</v>
      </c>
      <c r="G122" s="41">
        <f t="shared" si="10"/>
        <v>0</v>
      </c>
    </row>
    <row r="123" spans="1:7" x14ac:dyDescent="0.2">
      <c r="A123" s="15" t="s">
        <v>232</v>
      </c>
      <c r="B123" s="16" t="s">
        <v>233</v>
      </c>
      <c r="C123" s="62"/>
      <c r="D123" s="30">
        <v>77</v>
      </c>
      <c r="E123" s="42">
        <f t="shared" si="8"/>
        <v>308</v>
      </c>
      <c r="F123" s="41">
        <f t="shared" si="9"/>
        <v>0</v>
      </c>
      <c r="G123" s="41">
        <f t="shared" si="10"/>
        <v>0</v>
      </c>
    </row>
    <row r="124" spans="1:7" x14ac:dyDescent="0.2">
      <c r="A124" s="15" t="s">
        <v>234</v>
      </c>
      <c r="B124" s="16" t="s">
        <v>235</v>
      </c>
      <c r="C124" s="62"/>
      <c r="D124" s="30">
        <v>32</v>
      </c>
      <c r="E124" s="42">
        <f t="shared" ref="E124:E142" si="11">D124*4</f>
        <v>128</v>
      </c>
      <c r="F124" s="41">
        <f t="shared" ref="F124:F142" si="12">C124*D124</f>
        <v>0</v>
      </c>
      <c r="G124" s="41">
        <f t="shared" ref="G124:G142" si="13">E124*C124</f>
        <v>0</v>
      </c>
    </row>
    <row r="125" spans="1:7" x14ac:dyDescent="0.2">
      <c r="A125" s="15" t="s">
        <v>236</v>
      </c>
      <c r="B125" s="16" t="s">
        <v>237</v>
      </c>
      <c r="C125" s="62"/>
      <c r="D125" s="30">
        <v>80</v>
      </c>
      <c r="E125" s="42">
        <f t="shared" si="11"/>
        <v>320</v>
      </c>
      <c r="F125" s="41">
        <f t="shared" si="12"/>
        <v>0</v>
      </c>
      <c r="G125" s="41">
        <f t="shared" si="13"/>
        <v>0</v>
      </c>
    </row>
    <row r="126" spans="1:7" x14ac:dyDescent="0.2">
      <c r="A126" s="15" t="s">
        <v>238</v>
      </c>
      <c r="B126" s="16" t="s">
        <v>239</v>
      </c>
      <c r="C126" s="62"/>
      <c r="D126" s="30">
        <v>113</v>
      </c>
      <c r="E126" s="42">
        <f t="shared" si="11"/>
        <v>452</v>
      </c>
      <c r="F126" s="41">
        <f t="shared" si="12"/>
        <v>0</v>
      </c>
      <c r="G126" s="41">
        <f t="shared" si="13"/>
        <v>0</v>
      </c>
    </row>
    <row r="127" spans="1:7" x14ac:dyDescent="0.2">
      <c r="A127" s="15" t="s">
        <v>240</v>
      </c>
      <c r="B127" s="16" t="s">
        <v>241</v>
      </c>
      <c r="C127" s="62"/>
      <c r="D127" s="30">
        <v>48</v>
      </c>
      <c r="E127" s="42">
        <f t="shared" si="11"/>
        <v>192</v>
      </c>
      <c r="F127" s="41">
        <f t="shared" si="12"/>
        <v>0</v>
      </c>
      <c r="G127" s="41">
        <f t="shared" si="13"/>
        <v>0</v>
      </c>
    </row>
    <row r="128" spans="1:7" x14ac:dyDescent="0.2">
      <c r="A128" s="15" t="s">
        <v>242</v>
      </c>
      <c r="B128" s="16" t="s">
        <v>243</v>
      </c>
      <c r="C128" s="62"/>
      <c r="D128" s="30">
        <v>2</v>
      </c>
      <c r="E128" s="42">
        <f t="shared" si="11"/>
        <v>8</v>
      </c>
      <c r="F128" s="41">
        <f t="shared" si="12"/>
        <v>0</v>
      </c>
      <c r="G128" s="41">
        <f t="shared" si="13"/>
        <v>0</v>
      </c>
    </row>
    <row r="129" spans="1:7" x14ac:dyDescent="0.2">
      <c r="A129" s="15" t="s">
        <v>244</v>
      </c>
      <c r="B129" s="16" t="s">
        <v>245</v>
      </c>
      <c r="C129" s="62"/>
      <c r="D129" s="30">
        <v>2</v>
      </c>
      <c r="E129" s="42">
        <f t="shared" si="11"/>
        <v>8</v>
      </c>
      <c r="F129" s="41">
        <f t="shared" si="12"/>
        <v>0</v>
      </c>
      <c r="G129" s="41">
        <f t="shared" si="13"/>
        <v>0</v>
      </c>
    </row>
    <row r="130" spans="1:7" x14ac:dyDescent="0.2">
      <c r="A130" s="15" t="s">
        <v>246</v>
      </c>
      <c r="B130" s="16" t="s">
        <v>247</v>
      </c>
      <c r="C130" s="62"/>
      <c r="D130" s="30">
        <v>48</v>
      </c>
      <c r="E130" s="42">
        <f t="shared" si="11"/>
        <v>192</v>
      </c>
      <c r="F130" s="41">
        <f t="shared" si="12"/>
        <v>0</v>
      </c>
      <c r="G130" s="41">
        <f t="shared" si="13"/>
        <v>0</v>
      </c>
    </row>
    <row r="131" spans="1:7" x14ac:dyDescent="0.2">
      <c r="A131" s="15" t="s">
        <v>248</v>
      </c>
      <c r="B131" s="16" t="s">
        <v>249</v>
      </c>
      <c r="C131" s="62"/>
      <c r="D131" s="30">
        <v>3</v>
      </c>
      <c r="E131" s="42">
        <f t="shared" si="11"/>
        <v>12</v>
      </c>
      <c r="F131" s="41">
        <f t="shared" si="12"/>
        <v>0</v>
      </c>
      <c r="G131" s="41">
        <f t="shared" si="13"/>
        <v>0</v>
      </c>
    </row>
    <row r="132" spans="1:7" x14ac:dyDescent="0.2">
      <c r="A132" s="15" t="s">
        <v>250</v>
      </c>
      <c r="B132" s="16" t="s">
        <v>251</v>
      </c>
      <c r="C132" s="62"/>
      <c r="D132" s="30">
        <v>1</v>
      </c>
      <c r="E132" s="42">
        <f t="shared" si="11"/>
        <v>4</v>
      </c>
      <c r="F132" s="41">
        <f t="shared" si="12"/>
        <v>0</v>
      </c>
      <c r="G132" s="41">
        <f t="shared" si="13"/>
        <v>0</v>
      </c>
    </row>
    <row r="133" spans="1:7" x14ac:dyDescent="0.2">
      <c r="A133" s="15" t="s">
        <v>252</v>
      </c>
      <c r="B133" s="16" t="s">
        <v>253</v>
      </c>
      <c r="C133" s="62"/>
      <c r="D133" s="30">
        <v>2</v>
      </c>
      <c r="E133" s="42">
        <f t="shared" si="11"/>
        <v>8</v>
      </c>
      <c r="F133" s="41">
        <f t="shared" si="12"/>
        <v>0</v>
      </c>
      <c r="G133" s="41">
        <f t="shared" si="13"/>
        <v>0</v>
      </c>
    </row>
    <row r="134" spans="1:7" x14ac:dyDescent="0.2">
      <c r="A134" s="15" t="s">
        <v>254</v>
      </c>
      <c r="B134" s="16" t="s">
        <v>255</v>
      </c>
      <c r="C134" s="62"/>
      <c r="D134" s="30">
        <v>66</v>
      </c>
      <c r="E134" s="42">
        <f t="shared" si="11"/>
        <v>264</v>
      </c>
      <c r="F134" s="41">
        <f t="shared" si="12"/>
        <v>0</v>
      </c>
      <c r="G134" s="41">
        <f t="shared" si="13"/>
        <v>0</v>
      </c>
    </row>
    <row r="135" spans="1:7" x14ac:dyDescent="0.2">
      <c r="A135" s="15" t="s">
        <v>56</v>
      </c>
      <c r="B135" s="16" t="s">
        <v>256</v>
      </c>
      <c r="C135" s="62"/>
      <c r="D135" s="30">
        <v>63</v>
      </c>
      <c r="E135" s="42">
        <f t="shared" si="11"/>
        <v>252</v>
      </c>
      <c r="F135" s="41">
        <f t="shared" si="12"/>
        <v>0</v>
      </c>
      <c r="G135" s="41">
        <f t="shared" si="13"/>
        <v>0</v>
      </c>
    </row>
    <row r="136" spans="1:7" x14ac:dyDescent="0.2">
      <c r="A136" s="15" t="s">
        <v>257</v>
      </c>
      <c r="B136" s="16" t="s">
        <v>258</v>
      </c>
      <c r="C136" s="62"/>
      <c r="D136" s="30">
        <v>19</v>
      </c>
      <c r="E136" s="42">
        <f t="shared" si="11"/>
        <v>76</v>
      </c>
      <c r="F136" s="41">
        <f t="shared" si="12"/>
        <v>0</v>
      </c>
      <c r="G136" s="41">
        <f t="shared" si="13"/>
        <v>0</v>
      </c>
    </row>
    <row r="137" spans="1:7" x14ac:dyDescent="0.2">
      <c r="A137" s="15" t="s">
        <v>259</v>
      </c>
      <c r="B137" s="16" t="s">
        <v>260</v>
      </c>
      <c r="C137" s="62"/>
      <c r="D137" s="30">
        <v>2</v>
      </c>
      <c r="E137" s="42">
        <f t="shared" si="11"/>
        <v>8</v>
      </c>
      <c r="F137" s="41">
        <f t="shared" si="12"/>
        <v>0</v>
      </c>
      <c r="G137" s="41">
        <f t="shared" si="13"/>
        <v>0</v>
      </c>
    </row>
    <row r="138" spans="1:7" x14ac:dyDescent="0.2">
      <c r="A138" s="15" t="s">
        <v>261</v>
      </c>
      <c r="B138" s="16" t="s">
        <v>262</v>
      </c>
      <c r="C138" s="62"/>
      <c r="D138" s="30">
        <v>10</v>
      </c>
      <c r="E138" s="42">
        <f t="shared" si="11"/>
        <v>40</v>
      </c>
      <c r="F138" s="41">
        <f t="shared" si="12"/>
        <v>0</v>
      </c>
      <c r="G138" s="41">
        <f t="shared" si="13"/>
        <v>0</v>
      </c>
    </row>
    <row r="139" spans="1:7" x14ac:dyDescent="0.2">
      <c r="A139" s="15" t="s">
        <v>263</v>
      </c>
      <c r="B139" s="16" t="s">
        <v>264</v>
      </c>
      <c r="C139" s="62"/>
      <c r="D139" s="30">
        <v>8</v>
      </c>
      <c r="E139" s="42">
        <f t="shared" si="11"/>
        <v>32</v>
      </c>
      <c r="F139" s="41">
        <f t="shared" si="12"/>
        <v>0</v>
      </c>
      <c r="G139" s="41">
        <f t="shared" si="13"/>
        <v>0</v>
      </c>
    </row>
    <row r="140" spans="1:7" x14ac:dyDescent="0.2">
      <c r="A140" s="15" t="s">
        <v>265</v>
      </c>
      <c r="B140" s="16" t="s">
        <v>266</v>
      </c>
      <c r="C140" s="62"/>
      <c r="D140" s="30">
        <v>8</v>
      </c>
      <c r="E140" s="42">
        <f t="shared" si="11"/>
        <v>32</v>
      </c>
      <c r="F140" s="41">
        <f t="shared" si="12"/>
        <v>0</v>
      </c>
      <c r="G140" s="41">
        <f t="shared" si="13"/>
        <v>0</v>
      </c>
    </row>
    <row r="141" spans="1:7" x14ac:dyDescent="0.2">
      <c r="A141" s="15" t="s">
        <v>267</v>
      </c>
      <c r="B141" s="16" t="s">
        <v>268</v>
      </c>
      <c r="C141" s="62"/>
      <c r="D141" s="30">
        <v>12</v>
      </c>
      <c r="E141" s="42">
        <f t="shared" si="11"/>
        <v>48</v>
      </c>
      <c r="F141" s="41">
        <f t="shared" si="12"/>
        <v>0</v>
      </c>
      <c r="G141" s="41">
        <f t="shared" si="13"/>
        <v>0</v>
      </c>
    </row>
    <row r="142" spans="1:7" x14ac:dyDescent="0.2">
      <c r="A142" s="15" t="s">
        <v>269</v>
      </c>
      <c r="B142" s="17" t="s">
        <v>270</v>
      </c>
      <c r="C142" s="72"/>
      <c r="D142" s="43">
        <v>23</v>
      </c>
      <c r="E142" s="44">
        <f t="shared" si="11"/>
        <v>92</v>
      </c>
      <c r="F142" s="41">
        <f t="shared" si="12"/>
        <v>0</v>
      </c>
      <c r="G142" s="41">
        <f t="shared" si="13"/>
        <v>0</v>
      </c>
    </row>
    <row r="143" spans="1:7" x14ac:dyDescent="0.2">
      <c r="A143" s="21"/>
      <c r="B143" s="22" t="s">
        <v>271</v>
      </c>
      <c r="C143" s="5"/>
      <c r="D143" s="48">
        <f t="shared" ref="D143:G143" si="14">SUM(D144:D174)</f>
        <v>4291</v>
      </c>
      <c r="E143" s="48">
        <f t="shared" si="14"/>
        <v>17164</v>
      </c>
      <c r="F143" s="49">
        <f t="shared" si="14"/>
        <v>0</v>
      </c>
      <c r="G143" s="49">
        <f t="shared" si="14"/>
        <v>0</v>
      </c>
    </row>
    <row r="144" spans="1:7" x14ac:dyDescent="0.2">
      <c r="A144" s="15" t="s">
        <v>272</v>
      </c>
      <c r="B144" s="14" t="s">
        <v>273</v>
      </c>
      <c r="C144" s="62"/>
      <c r="D144" s="40">
        <v>50</v>
      </c>
      <c r="E144" s="41">
        <f t="shared" ref="E144:E174" si="15">D144*4</f>
        <v>200</v>
      </c>
      <c r="F144" s="41">
        <f t="shared" ref="F144:F174" si="16">C144*D144</f>
        <v>0</v>
      </c>
      <c r="G144" s="41">
        <f t="shared" ref="G144:G174" si="17">E144*C144</f>
        <v>0</v>
      </c>
    </row>
    <row r="145" spans="1:7" x14ac:dyDescent="0.2">
      <c r="A145" s="15" t="s">
        <v>274</v>
      </c>
      <c r="B145" s="16" t="s">
        <v>275</v>
      </c>
      <c r="C145" s="62"/>
      <c r="D145" s="30">
        <v>51</v>
      </c>
      <c r="E145" s="42">
        <f t="shared" si="15"/>
        <v>204</v>
      </c>
      <c r="F145" s="41">
        <f t="shared" si="16"/>
        <v>0</v>
      </c>
      <c r="G145" s="41">
        <f t="shared" si="17"/>
        <v>0</v>
      </c>
    </row>
    <row r="146" spans="1:7" x14ac:dyDescent="0.2">
      <c r="A146" s="15" t="s">
        <v>276</v>
      </c>
      <c r="B146" s="16" t="s">
        <v>277</v>
      </c>
      <c r="C146" s="62"/>
      <c r="D146" s="30">
        <v>625</v>
      </c>
      <c r="E146" s="42">
        <f t="shared" si="15"/>
        <v>2500</v>
      </c>
      <c r="F146" s="41">
        <f t="shared" si="16"/>
        <v>0</v>
      </c>
      <c r="G146" s="41">
        <f t="shared" si="17"/>
        <v>0</v>
      </c>
    </row>
    <row r="147" spans="1:7" x14ac:dyDescent="0.2">
      <c r="A147" s="15" t="s">
        <v>278</v>
      </c>
      <c r="B147" s="16" t="s">
        <v>279</v>
      </c>
      <c r="C147" s="62"/>
      <c r="D147" s="30">
        <v>59</v>
      </c>
      <c r="E147" s="42">
        <f t="shared" si="15"/>
        <v>236</v>
      </c>
      <c r="F147" s="41">
        <f t="shared" si="16"/>
        <v>0</v>
      </c>
      <c r="G147" s="41">
        <f t="shared" si="17"/>
        <v>0</v>
      </c>
    </row>
    <row r="148" spans="1:7" x14ac:dyDescent="0.2">
      <c r="A148" s="15" t="s">
        <v>280</v>
      </c>
      <c r="B148" s="16" t="s">
        <v>281</v>
      </c>
      <c r="C148" s="62"/>
      <c r="D148" s="30">
        <v>59</v>
      </c>
      <c r="E148" s="42">
        <f t="shared" si="15"/>
        <v>236</v>
      </c>
      <c r="F148" s="41">
        <f t="shared" si="16"/>
        <v>0</v>
      </c>
      <c r="G148" s="41">
        <f t="shared" si="17"/>
        <v>0</v>
      </c>
    </row>
    <row r="149" spans="1:7" x14ac:dyDescent="0.2">
      <c r="A149" s="15" t="s">
        <v>282</v>
      </c>
      <c r="B149" s="16" t="s">
        <v>283</v>
      </c>
      <c r="C149" s="62"/>
      <c r="D149" s="30">
        <v>59</v>
      </c>
      <c r="E149" s="42">
        <f t="shared" si="15"/>
        <v>236</v>
      </c>
      <c r="F149" s="41">
        <f t="shared" si="16"/>
        <v>0</v>
      </c>
      <c r="G149" s="41">
        <f t="shared" si="17"/>
        <v>0</v>
      </c>
    </row>
    <row r="150" spans="1:7" x14ac:dyDescent="0.2">
      <c r="A150" s="15" t="s">
        <v>284</v>
      </c>
      <c r="B150" s="16" t="s">
        <v>285</v>
      </c>
      <c r="C150" s="62"/>
      <c r="D150" s="30">
        <v>875</v>
      </c>
      <c r="E150" s="42">
        <f t="shared" si="15"/>
        <v>3500</v>
      </c>
      <c r="F150" s="41">
        <f t="shared" si="16"/>
        <v>0</v>
      </c>
      <c r="G150" s="41">
        <f t="shared" si="17"/>
        <v>0</v>
      </c>
    </row>
    <row r="151" spans="1:7" x14ac:dyDescent="0.2">
      <c r="A151" s="15" t="s">
        <v>286</v>
      </c>
      <c r="B151" s="16" t="s">
        <v>287</v>
      </c>
      <c r="C151" s="62"/>
      <c r="D151" s="30">
        <v>500</v>
      </c>
      <c r="E151" s="42">
        <f t="shared" si="15"/>
        <v>2000</v>
      </c>
      <c r="F151" s="41">
        <f t="shared" si="16"/>
        <v>0</v>
      </c>
      <c r="G151" s="41">
        <f t="shared" si="17"/>
        <v>0</v>
      </c>
    </row>
    <row r="152" spans="1:7" x14ac:dyDescent="0.2">
      <c r="A152" s="15" t="s">
        <v>288</v>
      </c>
      <c r="B152" s="16" t="s">
        <v>289</v>
      </c>
      <c r="C152" s="62"/>
      <c r="D152" s="30">
        <v>64</v>
      </c>
      <c r="E152" s="42">
        <f t="shared" si="15"/>
        <v>256</v>
      </c>
      <c r="F152" s="41">
        <f t="shared" si="16"/>
        <v>0</v>
      </c>
      <c r="G152" s="41">
        <f t="shared" si="17"/>
        <v>0</v>
      </c>
    </row>
    <row r="153" spans="1:7" x14ac:dyDescent="0.2">
      <c r="A153" s="15" t="s">
        <v>290</v>
      </c>
      <c r="B153" s="16" t="s">
        <v>291</v>
      </c>
      <c r="C153" s="62"/>
      <c r="D153" s="30">
        <v>8</v>
      </c>
      <c r="E153" s="42">
        <f t="shared" si="15"/>
        <v>32</v>
      </c>
      <c r="F153" s="41">
        <f t="shared" si="16"/>
        <v>0</v>
      </c>
      <c r="G153" s="41">
        <f t="shared" si="17"/>
        <v>0</v>
      </c>
    </row>
    <row r="154" spans="1:7" x14ac:dyDescent="0.2">
      <c r="A154" s="15" t="s">
        <v>292</v>
      </c>
      <c r="B154" s="16" t="s">
        <v>293</v>
      </c>
      <c r="C154" s="62"/>
      <c r="D154" s="30">
        <v>8</v>
      </c>
      <c r="E154" s="42">
        <f t="shared" si="15"/>
        <v>32</v>
      </c>
      <c r="F154" s="41">
        <f t="shared" si="16"/>
        <v>0</v>
      </c>
      <c r="G154" s="41">
        <f t="shared" si="17"/>
        <v>0</v>
      </c>
    </row>
    <row r="155" spans="1:7" x14ac:dyDescent="0.2">
      <c r="A155" s="15" t="s">
        <v>294</v>
      </c>
      <c r="B155" s="16" t="s">
        <v>295</v>
      </c>
      <c r="C155" s="62"/>
      <c r="D155" s="30">
        <v>1125</v>
      </c>
      <c r="E155" s="42">
        <f t="shared" si="15"/>
        <v>4500</v>
      </c>
      <c r="F155" s="41">
        <f t="shared" si="16"/>
        <v>0</v>
      </c>
      <c r="G155" s="41">
        <f t="shared" si="17"/>
        <v>0</v>
      </c>
    </row>
    <row r="156" spans="1:7" x14ac:dyDescent="0.2">
      <c r="A156" s="15" t="s">
        <v>296</v>
      </c>
      <c r="B156" s="16" t="s">
        <v>297</v>
      </c>
      <c r="C156" s="62"/>
      <c r="D156" s="30">
        <v>8</v>
      </c>
      <c r="E156" s="42">
        <f t="shared" si="15"/>
        <v>32</v>
      </c>
      <c r="F156" s="41">
        <f t="shared" si="16"/>
        <v>0</v>
      </c>
      <c r="G156" s="41">
        <f t="shared" si="17"/>
        <v>0</v>
      </c>
    </row>
    <row r="157" spans="1:7" x14ac:dyDescent="0.2">
      <c r="A157" s="15" t="s">
        <v>298</v>
      </c>
      <c r="B157" s="16" t="s">
        <v>299</v>
      </c>
      <c r="C157" s="62"/>
      <c r="D157" s="30">
        <v>8</v>
      </c>
      <c r="E157" s="42">
        <f t="shared" si="15"/>
        <v>32</v>
      </c>
      <c r="F157" s="41">
        <f t="shared" si="16"/>
        <v>0</v>
      </c>
      <c r="G157" s="41">
        <f t="shared" si="17"/>
        <v>0</v>
      </c>
    </row>
    <row r="158" spans="1:7" x14ac:dyDescent="0.2">
      <c r="A158" s="15" t="s">
        <v>300</v>
      </c>
      <c r="B158" s="16" t="s">
        <v>301</v>
      </c>
      <c r="C158" s="62"/>
      <c r="D158" s="30">
        <v>100</v>
      </c>
      <c r="E158" s="42">
        <f t="shared" si="15"/>
        <v>400</v>
      </c>
      <c r="F158" s="41">
        <f t="shared" si="16"/>
        <v>0</v>
      </c>
      <c r="G158" s="41">
        <f t="shared" si="17"/>
        <v>0</v>
      </c>
    </row>
    <row r="159" spans="1:7" x14ac:dyDescent="0.2">
      <c r="A159" s="15" t="s">
        <v>302</v>
      </c>
      <c r="B159" s="16" t="s">
        <v>303</v>
      </c>
      <c r="C159" s="62"/>
      <c r="D159" s="30">
        <v>77</v>
      </c>
      <c r="E159" s="42">
        <f t="shared" si="15"/>
        <v>308</v>
      </c>
      <c r="F159" s="41">
        <f t="shared" si="16"/>
        <v>0</v>
      </c>
      <c r="G159" s="41">
        <f t="shared" si="17"/>
        <v>0</v>
      </c>
    </row>
    <row r="160" spans="1:7" x14ac:dyDescent="0.2">
      <c r="A160" s="15" t="s">
        <v>304</v>
      </c>
      <c r="B160" s="16" t="s">
        <v>305</v>
      </c>
      <c r="C160" s="62"/>
      <c r="D160" s="30">
        <v>8</v>
      </c>
      <c r="E160" s="42">
        <f t="shared" si="15"/>
        <v>32</v>
      </c>
      <c r="F160" s="41">
        <f t="shared" si="16"/>
        <v>0</v>
      </c>
      <c r="G160" s="41">
        <f t="shared" si="17"/>
        <v>0</v>
      </c>
    </row>
    <row r="161" spans="1:7" x14ac:dyDescent="0.2">
      <c r="A161" s="15" t="s">
        <v>306</v>
      </c>
      <c r="B161" s="16" t="s">
        <v>307</v>
      </c>
      <c r="C161" s="62"/>
      <c r="D161" s="30">
        <v>8</v>
      </c>
      <c r="E161" s="42">
        <f t="shared" si="15"/>
        <v>32</v>
      </c>
      <c r="F161" s="41">
        <f t="shared" si="16"/>
        <v>0</v>
      </c>
      <c r="G161" s="41">
        <f t="shared" si="17"/>
        <v>0</v>
      </c>
    </row>
    <row r="162" spans="1:7" x14ac:dyDescent="0.2">
      <c r="A162" s="15" t="s">
        <v>308</v>
      </c>
      <c r="B162" s="16" t="s">
        <v>309</v>
      </c>
      <c r="C162" s="62"/>
      <c r="D162" s="30">
        <v>7</v>
      </c>
      <c r="E162" s="42">
        <f t="shared" si="15"/>
        <v>28</v>
      </c>
      <c r="F162" s="41">
        <f t="shared" si="16"/>
        <v>0</v>
      </c>
      <c r="G162" s="41">
        <f t="shared" si="17"/>
        <v>0</v>
      </c>
    </row>
    <row r="163" spans="1:7" x14ac:dyDescent="0.2">
      <c r="A163" s="15" t="s">
        <v>310</v>
      </c>
      <c r="B163" s="16" t="s">
        <v>311</v>
      </c>
      <c r="C163" s="62"/>
      <c r="D163" s="30">
        <v>8</v>
      </c>
      <c r="E163" s="42">
        <f t="shared" si="15"/>
        <v>32</v>
      </c>
      <c r="F163" s="41">
        <f t="shared" si="16"/>
        <v>0</v>
      </c>
      <c r="G163" s="41">
        <f t="shared" si="17"/>
        <v>0</v>
      </c>
    </row>
    <row r="164" spans="1:7" x14ac:dyDescent="0.2">
      <c r="A164" s="15" t="s">
        <v>312</v>
      </c>
      <c r="B164" s="16" t="s">
        <v>313</v>
      </c>
      <c r="C164" s="62"/>
      <c r="D164" s="30">
        <v>50</v>
      </c>
      <c r="E164" s="42">
        <f t="shared" si="15"/>
        <v>200</v>
      </c>
      <c r="F164" s="41">
        <f t="shared" si="16"/>
        <v>0</v>
      </c>
      <c r="G164" s="41">
        <f t="shared" si="17"/>
        <v>0</v>
      </c>
    </row>
    <row r="165" spans="1:7" x14ac:dyDescent="0.2">
      <c r="A165" s="15" t="s">
        <v>314</v>
      </c>
      <c r="B165" s="16" t="s">
        <v>315</v>
      </c>
      <c r="C165" s="62"/>
      <c r="D165" s="30">
        <v>50</v>
      </c>
      <c r="E165" s="42">
        <f t="shared" si="15"/>
        <v>200</v>
      </c>
      <c r="F165" s="41">
        <f t="shared" si="16"/>
        <v>0</v>
      </c>
      <c r="G165" s="41">
        <f t="shared" si="17"/>
        <v>0</v>
      </c>
    </row>
    <row r="166" spans="1:7" x14ac:dyDescent="0.2">
      <c r="A166" s="15" t="s">
        <v>316</v>
      </c>
      <c r="B166" s="16" t="s">
        <v>317</v>
      </c>
      <c r="C166" s="62"/>
      <c r="D166" s="30">
        <v>18</v>
      </c>
      <c r="E166" s="42">
        <f t="shared" si="15"/>
        <v>72</v>
      </c>
      <c r="F166" s="41">
        <f t="shared" si="16"/>
        <v>0</v>
      </c>
      <c r="G166" s="41">
        <f t="shared" si="17"/>
        <v>0</v>
      </c>
    </row>
    <row r="167" spans="1:7" x14ac:dyDescent="0.2">
      <c r="A167" s="15" t="s">
        <v>318</v>
      </c>
      <c r="B167" s="16" t="s">
        <v>319</v>
      </c>
      <c r="C167" s="62"/>
      <c r="D167" s="30">
        <v>118</v>
      </c>
      <c r="E167" s="42">
        <f t="shared" si="15"/>
        <v>472</v>
      </c>
      <c r="F167" s="41">
        <f t="shared" si="16"/>
        <v>0</v>
      </c>
      <c r="G167" s="41">
        <f t="shared" si="17"/>
        <v>0</v>
      </c>
    </row>
    <row r="168" spans="1:7" x14ac:dyDescent="0.2">
      <c r="A168" s="15" t="s">
        <v>320</v>
      </c>
      <c r="B168" s="16" t="s">
        <v>321</v>
      </c>
      <c r="C168" s="62"/>
      <c r="D168" s="30">
        <v>177</v>
      </c>
      <c r="E168" s="42">
        <f t="shared" si="15"/>
        <v>708</v>
      </c>
      <c r="F168" s="41">
        <f t="shared" si="16"/>
        <v>0</v>
      </c>
      <c r="G168" s="41">
        <f t="shared" si="17"/>
        <v>0</v>
      </c>
    </row>
    <row r="169" spans="1:7" x14ac:dyDescent="0.2">
      <c r="A169" s="15" t="s">
        <v>322</v>
      </c>
      <c r="B169" s="16" t="s">
        <v>323</v>
      </c>
      <c r="C169" s="62"/>
      <c r="D169" s="30">
        <v>50</v>
      </c>
      <c r="E169" s="42">
        <f t="shared" si="15"/>
        <v>200</v>
      </c>
      <c r="F169" s="41">
        <f t="shared" si="16"/>
        <v>0</v>
      </c>
      <c r="G169" s="41">
        <f t="shared" si="17"/>
        <v>0</v>
      </c>
    </row>
    <row r="170" spans="1:7" x14ac:dyDescent="0.2">
      <c r="A170" s="15" t="s">
        <v>324</v>
      </c>
      <c r="B170" s="16" t="s">
        <v>325</v>
      </c>
      <c r="C170" s="62"/>
      <c r="D170" s="30">
        <v>39</v>
      </c>
      <c r="E170" s="42">
        <f t="shared" si="15"/>
        <v>156</v>
      </c>
      <c r="F170" s="41">
        <f t="shared" si="16"/>
        <v>0</v>
      </c>
      <c r="G170" s="41">
        <f t="shared" si="17"/>
        <v>0</v>
      </c>
    </row>
    <row r="171" spans="1:7" x14ac:dyDescent="0.2">
      <c r="A171" s="15" t="s">
        <v>326</v>
      </c>
      <c r="B171" s="16" t="s">
        <v>327</v>
      </c>
      <c r="C171" s="62"/>
      <c r="D171" s="30">
        <v>41</v>
      </c>
      <c r="E171" s="42">
        <f t="shared" si="15"/>
        <v>164</v>
      </c>
      <c r="F171" s="41">
        <f t="shared" si="16"/>
        <v>0</v>
      </c>
      <c r="G171" s="41">
        <f t="shared" si="17"/>
        <v>0</v>
      </c>
    </row>
    <row r="172" spans="1:7" x14ac:dyDescent="0.2">
      <c r="A172" s="15" t="s">
        <v>328</v>
      </c>
      <c r="B172" s="16" t="s">
        <v>329</v>
      </c>
      <c r="C172" s="62"/>
      <c r="D172" s="30">
        <v>4</v>
      </c>
      <c r="E172" s="42">
        <f t="shared" si="15"/>
        <v>16</v>
      </c>
      <c r="F172" s="41">
        <f t="shared" si="16"/>
        <v>0</v>
      </c>
      <c r="G172" s="41">
        <f t="shared" si="17"/>
        <v>0</v>
      </c>
    </row>
    <row r="173" spans="1:7" x14ac:dyDescent="0.2">
      <c r="A173" s="15" t="s">
        <v>56</v>
      </c>
      <c r="B173" s="16" t="s">
        <v>330</v>
      </c>
      <c r="C173" s="62"/>
      <c r="D173" s="30">
        <v>25</v>
      </c>
      <c r="E173" s="42">
        <f t="shared" si="15"/>
        <v>100</v>
      </c>
      <c r="F173" s="41">
        <f t="shared" si="16"/>
        <v>0</v>
      </c>
      <c r="G173" s="41">
        <f t="shared" si="17"/>
        <v>0</v>
      </c>
    </row>
    <row r="174" spans="1:7" x14ac:dyDescent="0.2">
      <c r="A174" s="15" t="s">
        <v>331</v>
      </c>
      <c r="B174" s="17" t="s">
        <v>332</v>
      </c>
      <c r="C174" s="72"/>
      <c r="D174" s="43">
        <v>12</v>
      </c>
      <c r="E174" s="44">
        <f t="shared" si="15"/>
        <v>48</v>
      </c>
      <c r="F174" s="41">
        <f t="shared" si="16"/>
        <v>0</v>
      </c>
      <c r="G174" s="41">
        <f t="shared" si="17"/>
        <v>0</v>
      </c>
    </row>
    <row r="175" spans="1:7" x14ac:dyDescent="0.2">
      <c r="A175" s="23"/>
      <c r="B175" s="22" t="s">
        <v>333</v>
      </c>
      <c r="C175" s="2"/>
      <c r="D175" s="45">
        <f t="shared" ref="D175:G175" si="18">SUM(D176:D180)</f>
        <v>46</v>
      </c>
      <c r="E175" s="45">
        <f t="shared" si="18"/>
        <v>184</v>
      </c>
      <c r="F175" s="46">
        <f t="shared" si="18"/>
        <v>0</v>
      </c>
      <c r="G175" s="46">
        <f t="shared" si="18"/>
        <v>0</v>
      </c>
    </row>
    <row r="176" spans="1:7" x14ac:dyDescent="0.2">
      <c r="A176" s="15" t="s">
        <v>334</v>
      </c>
      <c r="B176" s="14" t="s">
        <v>335</v>
      </c>
      <c r="C176" s="62"/>
      <c r="D176" s="40">
        <v>8</v>
      </c>
      <c r="E176" s="41">
        <f>D176*4</f>
        <v>32</v>
      </c>
      <c r="F176" s="41">
        <f>C176*D176</f>
        <v>0</v>
      </c>
      <c r="G176" s="41">
        <f>E176*C176</f>
        <v>0</v>
      </c>
    </row>
    <row r="177" spans="1:7" x14ac:dyDescent="0.2">
      <c r="A177" s="15" t="s">
        <v>336</v>
      </c>
      <c r="B177" s="16" t="s">
        <v>337</v>
      </c>
      <c r="C177" s="62"/>
      <c r="D177" s="30">
        <v>3</v>
      </c>
      <c r="E177" s="42">
        <f>D177*4</f>
        <v>12</v>
      </c>
      <c r="F177" s="41">
        <f>C177*D177</f>
        <v>0</v>
      </c>
      <c r="G177" s="41">
        <f>E177*C177</f>
        <v>0</v>
      </c>
    </row>
    <row r="178" spans="1:7" x14ac:dyDescent="0.2">
      <c r="A178" s="15" t="s">
        <v>338</v>
      </c>
      <c r="B178" s="16" t="s">
        <v>339</v>
      </c>
      <c r="C178" s="62"/>
      <c r="D178" s="30">
        <v>23</v>
      </c>
      <c r="E178" s="42">
        <f>D178*4</f>
        <v>92</v>
      </c>
      <c r="F178" s="41">
        <f>C178*D178</f>
        <v>0</v>
      </c>
      <c r="G178" s="41">
        <f>E178*C178</f>
        <v>0</v>
      </c>
    </row>
    <row r="179" spans="1:7" x14ac:dyDescent="0.2">
      <c r="A179" s="15" t="s">
        <v>340</v>
      </c>
      <c r="B179" s="17" t="s">
        <v>341</v>
      </c>
      <c r="C179" s="72"/>
      <c r="D179" s="43">
        <v>7</v>
      </c>
      <c r="E179" s="44">
        <f>D179*4</f>
        <v>28</v>
      </c>
      <c r="F179" s="50">
        <f>C179*D179</f>
        <v>0</v>
      </c>
      <c r="G179" s="50">
        <f>E179*C179</f>
        <v>0</v>
      </c>
    </row>
    <row r="180" spans="1:7" x14ac:dyDescent="0.2">
      <c r="A180" s="24" t="s">
        <v>342</v>
      </c>
      <c r="B180" s="25" t="s">
        <v>343</v>
      </c>
      <c r="C180" s="74"/>
      <c r="D180" s="51">
        <v>5</v>
      </c>
      <c r="E180" s="52">
        <f>D180*4</f>
        <v>20</v>
      </c>
      <c r="F180" s="52">
        <f>C180*D180</f>
        <v>0</v>
      </c>
      <c r="G180" s="52">
        <f>E180*C180</f>
        <v>0</v>
      </c>
    </row>
    <row r="181" spans="1:7" x14ac:dyDescent="0.2">
      <c r="A181" s="21"/>
      <c r="B181" s="26" t="s">
        <v>344</v>
      </c>
      <c r="C181" s="4"/>
      <c r="D181" s="53">
        <f t="shared" ref="D181:G181" si="19">SUM(D182:D223)</f>
        <v>1118</v>
      </c>
      <c r="E181" s="53">
        <f t="shared" si="19"/>
        <v>4472</v>
      </c>
      <c r="F181" s="54">
        <f t="shared" si="19"/>
        <v>0</v>
      </c>
      <c r="G181" s="54">
        <f t="shared" si="19"/>
        <v>0</v>
      </c>
    </row>
    <row r="182" spans="1:7" x14ac:dyDescent="0.2">
      <c r="A182" s="15" t="s">
        <v>345</v>
      </c>
      <c r="B182" s="14" t="s">
        <v>346</v>
      </c>
      <c r="C182" s="62"/>
      <c r="D182" s="40">
        <v>9</v>
      </c>
      <c r="E182" s="41">
        <f t="shared" ref="E182:E223" si="20">D182*4</f>
        <v>36</v>
      </c>
      <c r="F182" s="41">
        <f t="shared" ref="F182:F223" si="21">C182*D182</f>
        <v>0</v>
      </c>
      <c r="G182" s="41">
        <f t="shared" ref="G182:G223" si="22">E182*C182</f>
        <v>0</v>
      </c>
    </row>
    <row r="183" spans="1:7" x14ac:dyDescent="0.2">
      <c r="A183" s="15" t="s">
        <v>56</v>
      </c>
      <c r="B183" s="16" t="s">
        <v>347</v>
      </c>
      <c r="C183" s="62"/>
      <c r="D183" s="30">
        <v>5</v>
      </c>
      <c r="E183" s="42">
        <f t="shared" si="20"/>
        <v>20</v>
      </c>
      <c r="F183" s="41">
        <f t="shared" si="21"/>
        <v>0</v>
      </c>
      <c r="G183" s="41">
        <f t="shared" si="22"/>
        <v>0</v>
      </c>
    </row>
    <row r="184" spans="1:7" x14ac:dyDescent="0.2">
      <c r="A184" s="15" t="s">
        <v>348</v>
      </c>
      <c r="B184" s="16" t="s">
        <v>349</v>
      </c>
      <c r="C184" s="62"/>
      <c r="D184" s="30">
        <v>2</v>
      </c>
      <c r="E184" s="42">
        <f t="shared" si="20"/>
        <v>8</v>
      </c>
      <c r="F184" s="41">
        <f t="shared" si="21"/>
        <v>0</v>
      </c>
      <c r="G184" s="41">
        <f t="shared" si="22"/>
        <v>0</v>
      </c>
    </row>
    <row r="185" spans="1:7" x14ac:dyDescent="0.2">
      <c r="A185" s="15" t="s">
        <v>56</v>
      </c>
      <c r="B185" s="16" t="s">
        <v>350</v>
      </c>
      <c r="C185" s="62"/>
      <c r="D185" s="30">
        <v>9</v>
      </c>
      <c r="E185" s="42">
        <f t="shared" si="20"/>
        <v>36</v>
      </c>
      <c r="F185" s="41">
        <f t="shared" si="21"/>
        <v>0</v>
      </c>
      <c r="G185" s="41">
        <f t="shared" si="22"/>
        <v>0</v>
      </c>
    </row>
    <row r="186" spans="1:7" x14ac:dyDescent="0.2">
      <c r="A186" s="15" t="s">
        <v>351</v>
      </c>
      <c r="B186" s="16" t="s">
        <v>352</v>
      </c>
      <c r="C186" s="62"/>
      <c r="D186" s="30">
        <v>6</v>
      </c>
      <c r="E186" s="42">
        <f t="shared" si="20"/>
        <v>24</v>
      </c>
      <c r="F186" s="41">
        <f t="shared" si="21"/>
        <v>0</v>
      </c>
      <c r="G186" s="41">
        <f t="shared" si="22"/>
        <v>0</v>
      </c>
    </row>
    <row r="187" spans="1:7" x14ac:dyDescent="0.2">
      <c r="A187" s="15" t="s">
        <v>353</v>
      </c>
      <c r="B187" s="16" t="s">
        <v>354</v>
      </c>
      <c r="C187" s="62"/>
      <c r="D187" s="30">
        <v>8</v>
      </c>
      <c r="E187" s="42">
        <f t="shared" si="20"/>
        <v>32</v>
      </c>
      <c r="F187" s="41">
        <f t="shared" si="21"/>
        <v>0</v>
      </c>
      <c r="G187" s="41">
        <f t="shared" si="22"/>
        <v>0</v>
      </c>
    </row>
    <row r="188" spans="1:7" x14ac:dyDescent="0.2">
      <c r="A188" s="15" t="s">
        <v>355</v>
      </c>
      <c r="B188" s="16" t="s">
        <v>356</v>
      </c>
      <c r="C188" s="62"/>
      <c r="D188" s="30">
        <v>10</v>
      </c>
      <c r="E188" s="42">
        <f t="shared" si="20"/>
        <v>40</v>
      </c>
      <c r="F188" s="41">
        <f t="shared" si="21"/>
        <v>0</v>
      </c>
      <c r="G188" s="41">
        <f t="shared" si="22"/>
        <v>0</v>
      </c>
    </row>
    <row r="189" spans="1:7" x14ac:dyDescent="0.2">
      <c r="A189" s="15" t="s">
        <v>357</v>
      </c>
      <c r="B189" s="16" t="s">
        <v>358</v>
      </c>
      <c r="C189" s="62"/>
      <c r="D189" s="30">
        <v>60</v>
      </c>
      <c r="E189" s="42">
        <f t="shared" si="20"/>
        <v>240</v>
      </c>
      <c r="F189" s="41">
        <f t="shared" si="21"/>
        <v>0</v>
      </c>
      <c r="G189" s="41">
        <f t="shared" si="22"/>
        <v>0</v>
      </c>
    </row>
    <row r="190" spans="1:7" x14ac:dyDescent="0.2">
      <c r="A190" s="15" t="s">
        <v>359</v>
      </c>
      <c r="B190" s="16" t="s">
        <v>360</v>
      </c>
      <c r="C190" s="62"/>
      <c r="D190" s="30">
        <v>8</v>
      </c>
      <c r="E190" s="42">
        <f t="shared" si="20"/>
        <v>32</v>
      </c>
      <c r="F190" s="41">
        <f t="shared" si="21"/>
        <v>0</v>
      </c>
      <c r="G190" s="41">
        <f t="shared" si="22"/>
        <v>0</v>
      </c>
    </row>
    <row r="191" spans="1:7" x14ac:dyDescent="0.2">
      <c r="A191" s="15" t="s">
        <v>361</v>
      </c>
      <c r="B191" s="16" t="s">
        <v>362</v>
      </c>
      <c r="C191" s="62"/>
      <c r="D191" s="30">
        <v>113</v>
      </c>
      <c r="E191" s="42">
        <f t="shared" si="20"/>
        <v>452</v>
      </c>
      <c r="F191" s="41">
        <f t="shared" si="21"/>
        <v>0</v>
      </c>
      <c r="G191" s="41">
        <f t="shared" si="22"/>
        <v>0</v>
      </c>
    </row>
    <row r="192" spans="1:7" x14ac:dyDescent="0.2">
      <c r="A192" s="15" t="s">
        <v>56</v>
      </c>
      <c r="B192" s="16" t="s">
        <v>363</v>
      </c>
      <c r="C192" s="62"/>
      <c r="D192" s="30">
        <v>103</v>
      </c>
      <c r="E192" s="42">
        <f t="shared" si="20"/>
        <v>412</v>
      </c>
      <c r="F192" s="41">
        <f t="shared" si="21"/>
        <v>0</v>
      </c>
      <c r="G192" s="41">
        <f t="shared" si="22"/>
        <v>0</v>
      </c>
    </row>
    <row r="193" spans="1:7" x14ac:dyDescent="0.2">
      <c r="A193" s="15" t="s">
        <v>364</v>
      </c>
      <c r="B193" s="16" t="s">
        <v>365</v>
      </c>
      <c r="C193" s="62"/>
      <c r="D193" s="30">
        <v>20</v>
      </c>
      <c r="E193" s="42">
        <f t="shared" si="20"/>
        <v>80</v>
      </c>
      <c r="F193" s="41">
        <f t="shared" si="21"/>
        <v>0</v>
      </c>
      <c r="G193" s="41">
        <f t="shared" si="22"/>
        <v>0</v>
      </c>
    </row>
    <row r="194" spans="1:7" x14ac:dyDescent="0.2">
      <c r="A194" s="15" t="s">
        <v>366</v>
      </c>
      <c r="B194" s="16" t="s">
        <v>367</v>
      </c>
      <c r="C194" s="62"/>
      <c r="D194" s="30">
        <v>23</v>
      </c>
      <c r="E194" s="42">
        <f t="shared" si="20"/>
        <v>92</v>
      </c>
      <c r="F194" s="41">
        <f t="shared" si="21"/>
        <v>0</v>
      </c>
      <c r="G194" s="41">
        <f t="shared" si="22"/>
        <v>0</v>
      </c>
    </row>
    <row r="195" spans="1:7" x14ac:dyDescent="0.2">
      <c r="A195" s="15" t="s">
        <v>368</v>
      </c>
      <c r="B195" s="16" t="s">
        <v>369</v>
      </c>
      <c r="C195" s="62"/>
      <c r="D195" s="30">
        <v>12</v>
      </c>
      <c r="E195" s="42">
        <f t="shared" si="20"/>
        <v>48</v>
      </c>
      <c r="F195" s="41">
        <f t="shared" si="21"/>
        <v>0</v>
      </c>
      <c r="G195" s="41">
        <f t="shared" si="22"/>
        <v>0</v>
      </c>
    </row>
    <row r="196" spans="1:7" x14ac:dyDescent="0.2">
      <c r="A196" s="15" t="s">
        <v>370</v>
      </c>
      <c r="B196" s="16" t="s">
        <v>371</v>
      </c>
      <c r="C196" s="62"/>
      <c r="D196" s="30">
        <v>0</v>
      </c>
      <c r="E196" s="42">
        <f t="shared" si="20"/>
        <v>0</v>
      </c>
      <c r="F196" s="41">
        <f t="shared" si="21"/>
        <v>0</v>
      </c>
      <c r="G196" s="41">
        <f t="shared" si="22"/>
        <v>0</v>
      </c>
    </row>
    <row r="197" spans="1:7" x14ac:dyDescent="0.2">
      <c r="A197" s="15" t="s">
        <v>372</v>
      </c>
      <c r="B197" s="16" t="s">
        <v>373</v>
      </c>
      <c r="C197" s="62"/>
      <c r="D197" s="30">
        <v>6</v>
      </c>
      <c r="E197" s="42">
        <f t="shared" si="20"/>
        <v>24</v>
      </c>
      <c r="F197" s="41">
        <f t="shared" si="21"/>
        <v>0</v>
      </c>
      <c r="G197" s="41">
        <f t="shared" si="22"/>
        <v>0</v>
      </c>
    </row>
    <row r="198" spans="1:7" x14ac:dyDescent="0.2">
      <c r="A198" s="15" t="s">
        <v>374</v>
      </c>
      <c r="B198" s="16" t="s">
        <v>375</v>
      </c>
      <c r="C198" s="62"/>
      <c r="D198" s="30">
        <v>5</v>
      </c>
      <c r="E198" s="42">
        <f t="shared" si="20"/>
        <v>20</v>
      </c>
      <c r="F198" s="41">
        <f t="shared" si="21"/>
        <v>0</v>
      </c>
      <c r="G198" s="41">
        <f t="shared" si="22"/>
        <v>0</v>
      </c>
    </row>
    <row r="199" spans="1:7" x14ac:dyDescent="0.2">
      <c r="A199" s="15" t="s">
        <v>376</v>
      </c>
      <c r="B199" s="16" t="s">
        <v>377</v>
      </c>
      <c r="C199" s="62"/>
      <c r="D199" s="30">
        <v>5</v>
      </c>
      <c r="E199" s="42">
        <f t="shared" si="20"/>
        <v>20</v>
      </c>
      <c r="F199" s="41">
        <f t="shared" si="21"/>
        <v>0</v>
      </c>
      <c r="G199" s="41">
        <f t="shared" si="22"/>
        <v>0</v>
      </c>
    </row>
    <row r="200" spans="1:7" x14ac:dyDescent="0.2">
      <c r="A200" s="15" t="s">
        <v>378</v>
      </c>
      <c r="B200" s="16" t="s">
        <v>375</v>
      </c>
      <c r="C200" s="62"/>
      <c r="D200" s="30">
        <v>5</v>
      </c>
      <c r="E200" s="42">
        <f t="shared" si="20"/>
        <v>20</v>
      </c>
      <c r="F200" s="41">
        <f t="shared" si="21"/>
        <v>0</v>
      </c>
      <c r="G200" s="41">
        <f t="shared" si="22"/>
        <v>0</v>
      </c>
    </row>
    <row r="201" spans="1:7" x14ac:dyDescent="0.2">
      <c r="A201" s="15" t="s">
        <v>379</v>
      </c>
      <c r="B201" s="16" t="s">
        <v>377</v>
      </c>
      <c r="C201" s="62"/>
      <c r="D201" s="30">
        <v>2</v>
      </c>
      <c r="E201" s="42">
        <f t="shared" si="20"/>
        <v>8</v>
      </c>
      <c r="F201" s="41">
        <f t="shared" si="21"/>
        <v>0</v>
      </c>
      <c r="G201" s="41">
        <f t="shared" si="22"/>
        <v>0</v>
      </c>
    </row>
    <row r="202" spans="1:7" x14ac:dyDescent="0.2">
      <c r="A202" s="15" t="s">
        <v>380</v>
      </c>
      <c r="B202" s="16" t="s">
        <v>381</v>
      </c>
      <c r="C202" s="62"/>
      <c r="D202" s="30">
        <v>6</v>
      </c>
      <c r="E202" s="42">
        <f t="shared" si="20"/>
        <v>24</v>
      </c>
      <c r="F202" s="41">
        <f t="shared" si="21"/>
        <v>0</v>
      </c>
      <c r="G202" s="41">
        <f t="shared" si="22"/>
        <v>0</v>
      </c>
    </row>
    <row r="203" spans="1:7" x14ac:dyDescent="0.2">
      <c r="A203" s="15" t="s">
        <v>382</v>
      </c>
      <c r="B203" s="16" t="s">
        <v>383</v>
      </c>
      <c r="C203" s="62"/>
      <c r="D203" s="30">
        <v>6</v>
      </c>
      <c r="E203" s="42">
        <f t="shared" si="20"/>
        <v>24</v>
      </c>
      <c r="F203" s="41">
        <f t="shared" si="21"/>
        <v>0</v>
      </c>
      <c r="G203" s="41">
        <f t="shared" si="22"/>
        <v>0</v>
      </c>
    </row>
    <row r="204" spans="1:7" x14ac:dyDescent="0.2">
      <c r="A204" s="15" t="s">
        <v>384</v>
      </c>
      <c r="B204" s="16" t="s">
        <v>385</v>
      </c>
      <c r="C204" s="62"/>
      <c r="D204" s="30">
        <v>6</v>
      </c>
      <c r="E204" s="42">
        <f t="shared" si="20"/>
        <v>24</v>
      </c>
      <c r="F204" s="41">
        <f t="shared" si="21"/>
        <v>0</v>
      </c>
      <c r="G204" s="41">
        <f t="shared" si="22"/>
        <v>0</v>
      </c>
    </row>
    <row r="205" spans="1:7" x14ac:dyDescent="0.2">
      <c r="A205" s="15" t="s">
        <v>386</v>
      </c>
      <c r="B205" s="16" t="s">
        <v>387</v>
      </c>
      <c r="C205" s="62"/>
      <c r="D205" s="30">
        <v>115</v>
      </c>
      <c r="E205" s="42">
        <f t="shared" si="20"/>
        <v>460</v>
      </c>
      <c r="F205" s="41">
        <f t="shared" si="21"/>
        <v>0</v>
      </c>
      <c r="G205" s="41">
        <f t="shared" si="22"/>
        <v>0</v>
      </c>
    </row>
    <row r="206" spans="1:7" x14ac:dyDescent="0.2">
      <c r="A206" s="15" t="s">
        <v>388</v>
      </c>
      <c r="B206" s="16" t="s">
        <v>389</v>
      </c>
      <c r="C206" s="62"/>
      <c r="D206" s="30">
        <v>11</v>
      </c>
      <c r="E206" s="42">
        <f t="shared" si="20"/>
        <v>44</v>
      </c>
      <c r="F206" s="41">
        <f t="shared" si="21"/>
        <v>0</v>
      </c>
      <c r="G206" s="41">
        <f t="shared" si="22"/>
        <v>0</v>
      </c>
    </row>
    <row r="207" spans="1:7" x14ac:dyDescent="0.2">
      <c r="A207" s="15" t="s">
        <v>390</v>
      </c>
      <c r="B207" s="16" t="s">
        <v>391</v>
      </c>
      <c r="C207" s="73"/>
      <c r="D207" s="30">
        <v>24</v>
      </c>
      <c r="E207" s="42">
        <f t="shared" si="20"/>
        <v>96</v>
      </c>
      <c r="F207" s="41">
        <f t="shared" si="21"/>
        <v>0</v>
      </c>
      <c r="G207" s="41">
        <f t="shared" si="22"/>
        <v>0</v>
      </c>
    </row>
    <row r="208" spans="1:7" x14ac:dyDescent="0.2">
      <c r="A208" s="15" t="s">
        <v>56</v>
      </c>
      <c r="B208" s="16" t="s">
        <v>392</v>
      </c>
      <c r="C208" s="62"/>
      <c r="D208" s="30">
        <v>1</v>
      </c>
      <c r="E208" s="42">
        <f t="shared" si="20"/>
        <v>4</v>
      </c>
      <c r="F208" s="41">
        <f t="shared" si="21"/>
        <v>0</v>
      </c>
      <c r="G208" s="41">
        <f t="shared" si="22"/>
        <v>0</v>
      </c>
    </row>
    <row r="209" spans="1:7" x14ac:dyDescent="0.2">
      <c r="A209" s="15" t="s">
        <v>393</v>
      </c>
      <c r="B209" s="16" t="s">
        <v>394</v>
      </c>
      <c r="C209" s="62"/>
      <c r="D209" s="30">
        <v>3</v>
      </c>
      <c r="E209" s="42">
        <f t="shared" si="20"/>
        <v>12</v>
      </c>
      <c r="F209" s="41">
        <f t="shared" si="21"/>
        <v>0</v>
      </c>
      <c r="G209" s="41">
        <f t="shared" si="22"/>
        <v>0</v>
      </c>
    </row>
    <row r="210" spans="1:7" x14ac:dyDescent="0.2">
      <c r="A210" s="15" t="s">
        <v>395</v>
      </c>
      <c r="B210" s="16" t="s">
        <v>396</v>
      </c>
      <c r="C210" s="62"/>
      <c r="D210" s="30">
        <v>60</v>
      </c>
      <c r="E210" s="42">
        <f t="shared" si="20"/>
        <v>240</v>
      </c>
      <c r="F210" s="41">
        <f t="shared" si="21"/>
        <v>0</v>
      </c>
      <c r="G210" s="41">
        <f t="shared" si="22"/>
        <v>0</v>
      </c>
    </row>
    <row r="211" spans="1:7" x14ac:dyDescent="0.2">
      <c r="A211" s="15" t="s">
        <v>397</v>
      </c>
      <c r="B211" s="16" t="s">
        <v>396</v>
      </c>
      <c r="C211" s="62"/>
      <c r="D211" s="30">
        <v>63</v>
      </c>
      <c r="E211" s="42">
        <f t="shared" si="20"/>
        <v>252</v>
      </c>
      <c r="F211" s="41">
        <f t="shared" si="21"/>
        <v>0</v>
      </c>
      <c r="G211" s="41">
        <f t="shared" si="22"/>
        <v>0</v>
      </c>
    </row>
    <row r="212" spans="1:7" x14ac:dyDescent="0.2">
      <c r="A212" s="15" t="s">
        <v>398</v>
      </c>
      <c r="B212" s="16" t="s">
        <v>399</v>
      </c>
      <c r="C212" s="62"/>
      <c r="D212" s="30">
        <v>93</v>
      </c>
      <c r="E212" s="42">
        <f t="shared" si="20"/>
        <v>372</v>
      </c>
      <c r="F212" s="41">
        <f t="shared" si="21"/>
        <v>0</v>
      </c>
      <c r="G212" s="41">
        <f t="shared" si="22"/>
        <v>0</v>
      </c>
    </row>
    <row r="213" spans="1:7" x14ac:dyDescent="0.2">
      <c r="A213" s="15" t="s">
        <v>400</v>
      </c>
      <c r="B213" s="16" t="s">
        <v>401</v>
      </c>
      <c r="C213" s="62"/>
      <c r="D213" s="30">
        <v>13</v>
      </c>
      <c r="E213" s="42">
        <f t="shared" si="20"/>
        <v>52</v>
      </c>
      <c r="F213" s="41">
        <f t="shared" si="21"/>
        <v>0</v>
      </c>
      <c r="G213" s="41">
        <f t="shared" si="22"/>
        <v>0</v>
      </c>
    </row>
    <row r="214" spans="1:7" x14ac:dyDescent="0.2">
      <c r="A214" s="15" t="s">
        <v>402</v>
      </c>
      <c r="B214" s="16" t="s">
        <v>403</v>
      </c>
      <c r="C214" s="62"/>
      <c r="D214" s="30">
        <v>27</v>
      </c>
      <c r="E214" s="42">
        <f t="shared" si="20"/>
        <v>108</v>
      </c>
      <c r="F214" s="41">
        <f t="shared" si="21"/>
        <v>0</v>
      </c>
      <c r="G214" s="41">
        <f t="shared" si="22"/>
        <v>0</v>
      </c>
    </row>
    <row r="215" spans="1:7" x14ac:dyDescent="0.2">
      <c r="A215" s="15" t="s">
        <v>404</v>
      </c>
      <c r="B215" s="16" t="s">
        <v>405</v>
      </c>
      <c r="C215" s="62"/>
      <c r="D215" s="30">
        <v>4</v>
      </c>
      <c r="E215" s="42">
        <f t="shared" si="20"/>
        <v>16</v>
      </c>
      <c r="F215" s="41">
        <f t="shared" si="21"/>
        <v>0</v>
      </c>
      <c r="G215" s="41">
        <f t="shared" si="22"/>
        <v>0</v>
      </c>
    </row>
    <row r="216" spans="1:7" x14ac:dyDescent="0.2">
      <c r="A216" s="15" t="s">
        <v>406</v>
      </c>
      <c r="B216" s="16" t="s">
        <v>407</v>
      </c>
      <c r="C216" s="62"/>
      <c r="D216" s="30">
        <v>13</v>
      </c>
      <c r="E216" s="42">
        <f t="shared" si="20"/>
        <v>52</v>
      </c>
      <c r="F216" s="41">
        <f t="shared" si="21"/>
        <v>0</v>
      </c>
      <c r="G216" s="41">
        <f t="shared" si="22"/>
        <v>0</v>
      </c>
    </row>
    <row r="217" spans="1:7" x14ac:dyDescent="0.2">
      <c r="A217" s="15" t="s">
        <v>408</v>
      </c>
      <c r="B217" s="16" t="s">
        <v>401</v>
      </c>
      <c r="C217" s="62"/>
      <c r="D217" s="30">
        <v>16</v>
      </c>
      <c r="E217" s="42">
        <f t="shared" si="20"/>
        <v>64</v>
      </c>
      <c r="F217" s="41">
        <f t="shared" si="21"/>
        <v>0</v>
      </c>
      <c r="G217" s="41">
        <f t="shared" si="22"/>
        <v>0</v>
      </c>
    </row>
    <row r="218" spans="1:7" x14ac:dyDescent="0.2">
      <c r="A218" s="27" t="s">
        <v>409</v>
      </c>
      <c r="B218" s="17" t="s">
        <v>403</v>
      </c>
      <c r="C218" s="62"/>
      <c r="D218" s="30">
        <v>13</v>
      </c>
      <c r="E218" s="42">
        <f t="shared" si="20"/>
        <v>52</v>
      </c>
      <c r="F218" s="41">
        <f t="shared" si="21"/>
        <v>0</v>
      </c>
      <c r="G218" s="41">
        <f t="shared" si="22"/>
        <v>0</v>
      </c>
    </row>
    <row r="219" spans="1:7" x14ac:dyDescent="0.2">
      <c r="A219" s="28" t="s">
        <v>410</v>
      </c>
      <c r="B219" s="29" t="s">
        <v>405</v>
      </c>
      <c r="C219" s="62"/>
      <c r="D219" s="30">
        <v>13</v>
      </c>
      <c r="E219" s="42">
        <f t="shared" si="20"/>
        <v>52</v>
      </c>
      <c r="F219" s="41">
        <f t="shared" si="21"/>
        <v>0</v>
      </c>
      <c r="G219" s="41">
        <f t="shared" si="22"/>
        <v>0</v>
      </c>
    </row>
    <row r="220" spans="1:7" x14ac:dyDescent="0.2">
      <c r="A220" s="30" t="s">
        <v>411</v>
      </c>
      <c r="B220" s="29" t="s">
        <v>407</v>
      </c>
      <c r="C220" s="62"/>
      <c r="D220" s="30">
        <v>65</v>
      </c>
      <c r="E220" s="42">
        <f t="shared" si="20"/>
        <v>260</v>
      </c>
      <c r="F220" s="41">
        <f t="shared" si="21"/>
        <v>0</v>
      </c>
      <c r="G220" s="41">
        <f t="shared" si="22"/>
        <v>0</v>
      </c>
    </row>
    <row r="221" spans="1:7" x14ac:dyDescent="0.2">
      <c r="A221" s="30" t="s">
        <v>412</v>
      </c>
      <c r="B221" s="29" t="s">
        <v>413</v>
      </c>
      <c r="C221" s="62"/>
      <c r="D221" s="30">
        <v>15</v>
      </c>
      <c r="E221" s="42">
        <f t="shared" si="20"/>
        <v>60</v>
      </c>
      <c r="F221" s="41">
        <f t="shared" si="21"/>
        <v>0</v>
      </c>
      <c r="G221" s="41">
        <f t="shared" si="22"/>
        <v>0</v>
      </c>
    </row>
    <row r="222" spans="1:7" x14ac:dyDescent="0.2">
      <c r="A222" s="15" t="s">
        <v>56</v>
      </c>
      <c r="B222" s="29" t="s">
        <v>414</v>
      </c>
      <c r="C222" s="62"/>
      <c r="D222" s="30">
        <v>55</v>
      </c>
      <c r="E222" s="42">
        <f t="shared" si="20"/>
        <v>220</v>
      </c>
      <c r="F222" s="41">
        <f t="shared" si="21"/>
        <v>0</v>
      </c>
      <c r="G222" s="41">
        <f t="shared" si="22"/>
        <v>0</v>
      </c>
    </row>
    <row r="223" spans="1:7" x14ac:dyDescent="0.2">
      <c r="A223" s="24" t="s">
        <v>56</v>
      </c>
      <c r="B223" s="29" t="s">
        <v>415</v>
      </c>
      <c r="C223" s="75"/>
      <c r="D223" s="43">
        <v>85</v>
      </c>
      <c r="E223" s="44">
        <f t="shared" si="20"/>
        <v>340</v>
      </c>
      <c r="F223" s="41">
        <f t="shared" si="21"/>
        <v>0</v>
      </c>
      <c r="G223" s="41">
        <f t="shared" si="22"/>
        <v>0</v>
      </c>
    </row>
    <row r="224" spans="1:7" x14ac:dyDescent="0.2">
      <c r="A224" s="31"/>
      <c r="B224" s="29" t="s">
        <v>416</v>
      </c>
      <c r="C224" s="76" t="s">
        <v>417</v>
      </c>
      <c r="D224" s="30" t="s">
        <v>417</v>
      </c>
      <c r="E224" s="30" t="s">
        <v>417</v>
      </c>
      <c r="F224" s="30" t="s">
        <v>417</v>
      </c>
      <c r="G224" s="30" t="s">
        <v>417</v>
      </c>
    </row>
    <row r="225" spans="1:7" x14ac:dyDescent="0.2">
      <c r="A225" s="31"/>
      <c r="B225" s="32"/>
      <c r="C225" s="7"/>
      <c r="D225" s="31"/>
      <c r="E225" s="55"/>
      <c r="F225" s="55"/>
      <c r="G225" s="55"/>
    </row>
    <row r="226" spans="1:7" x14ac:dyDescent="0.2">
      <c r="A226" s="33"/>
      <c r="B226" s="34" t="s">
        <v>418</v>
      </c>
      <c r="C226" s="77" t="s">
        <v>419</v>
      </c>
      <c r="D226" s="56">
        <f t="shared" ref="D226:G226" si="23">D5+D53+D91+D143+D175+D181</f>
        <v>26598</v>
      </c>
      <c r="E226" s="57">
        <f t="shared" si="23"/>
        <v>106392</v>
      </c>
      <c r="F226" s="57">
        <f t="shared" si="23"/>
        <v>0</v>
      </c>
      <c r="G226" s="58">
        <f t="shared" si="23"/>
        <v>0</v>
      </c>
    </row>
    <row r="227" spans="1:7" x14ac:dyDescent="0.2">
      <c r="B227" s="34" t="s">
        <v>420</v>
      </c>
      <c r="C227" s="77" t="s">
        <v>419</v>
      </c>
      <c r="D227" s="59"/>
      <c r="E227" s="59"/>
      <c r="F227" s="60">
        <f>F226*0.21</f>
        <v>0</v>
      </c>
      <c r="G227" s="61">
        <f>G226*0.21</f>
        <v>0</v>
      </c>
    </row>
    <row r="228" spans="1:7" x14ac:dyDescent="0.2">
      <c r="B228" s="34" t="s">
        <v>421</v>
      </c>
      <c r="C228" s="77" t="s">
        <v>419</v>
      </c>
      <c r="D228" s="59"/>
      <c r="E228" s="59"/>
      <c r="F228" s="60">
        <f>F226+F227</f>
        <v>0</v>
      </c>
      <c r="G228" s="60">
        <f>G226+G227</f>
        <v>0</v>
      </c>
    </row>
    <row r="229" spans="1:7" x14ac:dyDescent="0.2">
      <c r="B229" s="35"/>
    </row>
    <row r="230" spans="1:7" x14ac:dyDescent="0.2">
      <c r="B230" s="35" t="s">
        <v>422</v>
      </c>
    </row>
    <row r="231" spans="1:7" x14ac:dyDescent="0.2">
      <c r="B231" s="67" t="s">
        <v>419</v>
      </c>
    </row>
    <row r="232" spans="1:7" x14ac:dyDescent="0.2">
      <c r="B232" s="68" t="s">
        <v>423</v>
      </c>
    </row>
    <row r="233" spans="1:7" x14ac:dyDescent="0.2">
      <c r="B233" s="69" t="s">
        <v>419</v>
      </c>
    </row>
    <row r="234" spans="1:7" x14ac:dyDescent="0.2">
      <c r="B234" s="68" t="s">
        <v>424</v>
      </c>
    </row>
    <row r="235" spans="1:7" x14ac:dyDescent="0.2">
      <c r="B235" s="69" t="s">
        <v>419</v>
      </c>
    </row>
    <row r="236" spans="1:7" x14ac:dyDescent="0.2">
      <c r="B236" s="68" t="s">
        <v>425</v>
      </c>
    </row>
  </sheetData>
  <sheetProtection algorithmName="SHA-512" hashValue="KO7Q/xVJjUXUFbKB9w7o+5Fayd/UgCHUaaHQntU/PbFEOuhfS9UlZIQYayAVsfg8zchP8rMPE+YeiCwoQxEKaQ==" saltValue="HfR4cqEJTl2p2zMB84OaZw==" spinCount="100000" sheet="1" objects="1" scenarios="1"/>
  <mergeCells count="3">
    <mergeCell ref="D3:G3"/>
    <mergeCell ref="A5:B5"/>
    <mergeCell ref="A53:B53"/>
  </mergeCells>
  <hyperlinks>
    <hyperlink ref="A6" r:id="rId1" display="http://psusysd01:8080/CAisd/pdmweb.exe?OP=SEARCH+FACTORY=zfac_code+SKIPLIST=1+QBE.EQ.id=400031" xr:uid="{DAB08895-6E9F-46EB-8818-ECC187AAED34}"/>
    <hyperlink ref="A7" r:id="rId2" display="http://psusysd01:8080/CAisd/pdmweb.exe?OP=SEARCH+FACTORY=zfac_code+SKIPLIST=1+QBE.EQ.id=400069" xr:uid="{E2E2B154-1DA5-4B91-B57A-553C418621D1}"/>
    <hyperlink ref="A8" r:id="rId3" display="http://psusysd01:8080/CAisd/pdmweb.exe?OP=SEARCH+FACTORY=zfac_code+SKIPLIST=1+QBE.EQ.id=400070" xr:uid="{694D78F4-8BB8-4ACA-B342-A9257302CE20}"/>
    <hyperlink ref="A9" r:id="rId4" display="http://psusysd01:8080/CAisd/pdmweb.exe?OP=SEARCH+FACTORY=zfac_code+SKIPLIST=1+QBE.EQ.id=400001" xr:uid="{C66E9CF6-12E3-4AA8-8E76-8A0F39F050B3}"/>
    <hyperlink ref="A10" r:id="rId5" display="http://psusysd01:8080/CAisd/pdmweb.exe?OP=SEARCH+FACTORY=zfac_code+SKIPLIST=1+QBE.EQ.id=400192" xr:uid="{30B59575-F843-45BB-8E22-EC6FA340E7F4}"/>
    <hyperlink ref="A11" r:id="rId6" display="http://psusysd01:8080/CAisd/pdmweb.exe?OP=SEARCH+FACTORY=zfac_code+SKIPLIST=1+QBE.EQ.id=400077" xr:uid="{C94700D6-9820-410F-9ACA-6FF81A6F60C2}"/>
    <hyperlink ref="A12" r:id="rId7" display="http://psusysd01:8080/CAisd/pdmweb.exe?OP=SEARCH+FACTORY=zfac_code+SKIPLIST=1+QBE.EQ.id=400078" xr:uid="{915E94A7-0060-4DB8-B9F1-4C4E81B94668}"/>
    <hyperlink ref="A13" r:id="rId8" display="http://psusysd01:8080/CAisd/pdmweb.exe?OP=SEARCH+FACTORY=zfac_code+SKIPLIST=1+QBE.EQ.id=400079" xr:uid="{5F229498-F782-4019-ACC6-6A409C2C1F40}"/>
    <hyperlink ref="A14" r:id="rId9" display="http://psusysd01:8080/CAisd/pdmweb.exe?OP=SEARCH+FACTORY=zfac_code+SKIPLIST=1+QBE.EQ.id=400167" xr:uid="{946DAB29-EB56-4E5D-BB70-A18E3DFAFB91}"/>
    <hyperlink ref="A15" r:id="rId10" display="http://psusysd01:8080/CAisd/pdmweb.exe?OP=SEARCH+FACTORY=zfac_code+SKIPLIST=1+QBE.EQ.id=400168" xr:uid="{72B45AC1-0332-4E4B-8428-BFC5C38E5FDF}"/>
    <hyperlink ref="A16" r:id="rId11" display="http://psusysd01:8080/CAisd/pdmweb.exe?OP=SEARCH+FACTORY=zfac_code+SKIPLIST=1+QBE.EQ.id=400169" xr:uid="{D63C1328-1F45-4C8F-9348-F0613C243305}"/>
    <hyperlink ref="A17" r:id="rId12" display="http://psusysd01:8080/CAisd/pdmweb.exe?OP=SEARCH+FACTORY=zfac_code+SKIPLIST=1+QBE.EQ.id=400170" xr:uid="{3FE85F97-E4DF-4FF1-A18F-96A2DAD99C2B}"/>
    <hyperlink ref="A18" r:id="rId13" display="http://psusysd01:8080/CAisd/pdmweb.exe?OP=SEARCH+FACTORY=zfac_code+SKIPLIST=1+QBE.EQ.id=400171" xr:uid="{96DB3C6B-964E-48BB-81C9-4B6C57F22406}"/>
    <hyperlink ref="A19" r:id="rId14" display="http://psusysd01:8080/CAisd/pdmweb.exe?OP=SEARCH+FACTORY=zfac_code+SKIPLIST=1+QBE.EQ.id=400172" xr:uid="{1A546AEC-5CDE-4970-BD22-0BF750552CF7}"/>
    <hyperlink ref="A20" r:id="rId15" display="http://psusysd01:8080/CAisd/pdmweb.exe?OP=SEARCH+FACTORY=zfac_code+SKIPLIST=1+QBE.EQ.id=400190" xr:uid="{B8B7469B-4452-48F4-8359-E6E442A997E5}"/>
    <hyperlink ref="A21" r:id="rId16" display="http://psusysd01:8080/CAisd/pdmweb.exe?OP=SEARCH+FACTORY=zfac_code+SKIPLIST=1+QBE.EQ.id=400191" xr:uid="{8D09D6CD-331E-467D-80ED-EE76ADF31734}"/>
    <hyperlink ref="A22" r:id="rId17" display="http://psusysd01:8080/CAisd/pdmweb.exe?OP=SEARCH+FACTORY=zfac_code+SKIPLIST=1+QBE.EQ.id=400002" xr:uid="{583074CD-1CF1-4C60-B2D9-C854135F4B26}"/>
    <hyperlink ref="A24" r:id="rId18" display="http://psusysd01:8080/CAisd/pdmweb.exe?OP=SEARCH+FACTORY=zfac_code+SKIPLIST=1+QBE.EQ.id=400106" xr:uid="{741F57B0-3FAE-4F03-977F-F43A208C64D3}"/>
    <hyperlink ref="A25" r:id="rId19" display="http://psusysd01:8080/CAisd/pdmweb.exe?OP=SEARCH+FACTORY=zfac_code+SKIPLIST=1+QBE.EQ.id=400116" xr:uid="{3D62CA89-A126-48F5-B916-DA611DA66E3B}"/>
    <hyperlink ref="A26" r:id="rId20" display="http://psusysd01:8080/CAisd/pdmweb.exe?OP=SEARCH+FACTORY=zfac_code+SKIPLIST=1+QBE.EQ.id=400107" xr:uid="{F8AF9321-AD99-479C-A163-D1FC08FE9A43}"/>
    <hyperlink ref="A27" r:id="rId21" display="http://psusysd01:8080/CAisd/pdmweb.exe?OP=SEARCH+FACTORY=zfac_code+SKIPLIST=1+QBE.EQ.id=400108" xr:uid="{C0492E27-0DC8-47E2-8CDD-03C75D31E6A3}"/>
    <hyperlink ref="A28" r:id="rId22" display="http://psusysd01:8080/CAisd/pdmweb.exe?OP=SEARCH+FACTORY=zfac_code+SKIPLIST=1+QBE.EQ.id=400109" xr:uid="{0A92F5F1-D5E5-4CE3-9A46-67AE48B769EF}"/>
    <hyperlink ref="A29" r:id="rId23" display="http://psusysd01:8080/CAisd/pdmweb.exe?OP=SEARCH+FACTORY=zfac_code+SKIPLIST=1+QBE.EQ.id=400110" xr:uid="{20869FC1-2603-4055-B440-219AECE636AB}"/>
    <hyperlink ref="A30" r:id="rId24" display="http://psusysd01:8080/CAisd/pdmweb.exe?OP=SEARCH+FACTORY=zfac_code+SKIPLIST=1+QBE.EQ.id=400111" xr:uid="{559DA769-0D10-4660-AE8C-D22A9BA38288}"/>
    <hyperlink ref="A32" r:id="rId25" display="http://psusysd01:8080/CAisd/pdmweb.exe?OP=SEARCH+FACTORY=zfac_code+SKIPLIST=1+QBE.EQ.id=400112" xr:uid="{E74E3667-CF1D-49F5-A577-B43A6EB91B11}"/>
    <hyperlink ref="A33" r:id="rId26" display="http://psusysd01:8080/CAisd/pdmweb.exe?OP=SEARCH+FACTORY=zfac_code+SKIPLIST=1+QBE.EQ.id=400114" xr:uid="{51545C6D-00F6-4D94-BF0E-657EBA9AD892}"/>
    <hyperlink ref="A34" r:id="rId27" display="http://psusysd01:8080/CAisd/pdmweb.exe?OP=SEARCH+FACTORY=zfac_code+SKIPLIST=1+QBE.EQ.id=400115" xr:uid="{BCE7C34E-E20C-440D-B5DE-1A3785765850}"/>
    <hyperlink ref="A35" r:id="rId28" display="http://psusysd01:8080/CAisd/pdmweb.exe?OP=SEARCH+FACTORY=zfac_code+SKIPLIST=1+QBE.EQ.id=400140" xr:uid="{8CF67AAF-9565-4F6D-82D6-8000645E3855}"/>
    <hyperlink ref="A36" r:id="rId29" display="http://psusysd01:8080/CAisd/pdmweb.exe?OP=SEARCH+FACTORY=zfac_code+SKIPLIST=1+QBE.EQ.id=400179" xr:uid="{CB81795D-8157-4C85-BE37-FD1C1FF7A0C8}"/>
    <hyperlink ref="A37" r:id="rId30" display="http://psusysd01:8080/CAisd/pdmweb.exe?OP=SEARCH+FACTORY=zfac_code+SKIPLIST=1+QBE.EQ.id=400180" xr:uid="{E755A1FD-0CF5-4F42-8BF2-48AD7459F086}"/>
    <hyperlink ref="A38" r:id="rId31" display="http://psusysd01:8080/CAisd/pdmweb.exe?OP=SEARCH+FACTORY=zfac_code+SKIPLIST=1+QBE.EQ.id=400181" xr:uid="{AD849AD5-47DF-4656-87EA-0E9B279085C6}"/>
    <hyperlink ref="A39" r:id="rId32" display="http://psusysd01:8080/CAisd/pdmweb.exe?OP=SEARCH+FACTORY=zfac_code+SKIPLIST=1+QBE.EQ.id=400183" xr:uid="{AD10C76B-D001-45A8-B3E3-5F059D54A24A}"/>
    <hyperlink ref="A40" r:id="rId33" display="http://psusysd01:8080/CAisd/pdmweb.exe?OP=SEARCH+FACTORY=zfac_code+SKIPLIST=1+QBE.EQ.id=400204" xr:uid="{668DA1CA-7CDE-4CDD-ABBB-49458538E042}"/>
    <hyperlink ref="A41" r:id="rId34" display="http://psusysd01:8080/CAisd/pdmweb.exe?OP=SEARCH+FACTORY=zfac_code+SKIPLIST=1+QBE.EQ.id=400137" xr:uid="{7515E0B7-A480-4FA2-8144-7A76CF437411}"/>
    <hyperlink ref="A42" r:id="rId35" display="http://psusysd01:8080/CAisd/pdmweb.exe?OP=SEARCH+FACTORY=zfac_code+SKIPLIST=1+QBE.EQ.id=400138" xr:uid="{914A4227-BFC3-408A-98CE-75AD3805F9A8}"/>
    <hyperlink ref="A43" r:id="rId36" display="http://psusysd01:8080/CAisd/pdmweb.exe?OP=SEARCH+FACTORY=zfac_code+SKIPLIST=1+QBE.EQ.id=400203" xr:uid="{2DB90FE1-514E-4ACE-8DC2-F821189830C2}"/>
    <hyperlink ref="A44" r:id="rId37" display="http://psusysd01:8080/CAisd/pdmweb.exe?OP=SEARCH+FACTORY=zfac_code+SKIPLIST=1+QBE.EQ.id=400066" xr:uid="{6ED67499-3EAD-4E5B-829E-D8ED9DBCFF80}"/>
    <hyperlink ref="A46" r:id="rId38" display="http://psusysd01:8080/CAisd/pdmweb.exe?OP=SEARCH+FACTORY=zfac_code+SKIPLIST=1+QBE.EQ.id=400141" xr:uid="{CEC15411-2C7A-447E-B5B4-67FF2A1B85B3}"/>
    <hyperlink ref="A47" r:id="rId39" display="http://psusysd01:8080/CAisd/pdmweb.exe?OP=SEARCH+FACTORY=zfac_code+SKIPLIST=1+QBE.EQ.id=400067" xr:uid="{6322B4AD-CBCC-42B5-820E-8E77C101EE99}"/>
    <hyperlink ref="A48" r:id="rId40" display="http://psusysd01:8080/CAisd/pdmweb.exe?OP=SEARCH+FACTORY=zfac_code+SKIPLIST=1+QBE.EQ.id=400130" xr:uid="{E2878EFC-D25C-4327-8D72-28FE6C616990}"/>
    <hyperlink ref="A49" r:id="rId41" display="http://psusysd01:8080/CAisd/pdmweb.exe?OP=SEARCH+FACTORY=zfac_code+SKIPLIST=1+QBE.EQ.id=400105" xr:uid="{A287D6A6-82BE-4A92-96C4-2464A0D60383}"/>
    <hyperlink ref="A50" r:id="rId42" display="http://psusysd01:8080/CAisd/pdmweb.exe?OP=SEARCH+FACTORY=zfac_code+SKIPLIST=1+QBE.EQ.id=400166" xr:uid="{875729F0-AE28-41DC-B05A-95ACADFDBBAF}"/>
    <hyperlink ref="A51" r:id="rId43" display="http://psusysd01:8080/CAisd/pdmweb.exe?OP=SEARCH+FACTORY=zfac_code+SKIPLIST=1+QBE.EQ.id=400178" xr:uid="{64910F33-7BDE-4783-9D9F-2CCA66904231}"/>
    <hyperlink ref="A52" r:id="rId44" display="http://psusysd01:8080/CAisd/pdmweb.exe?OP=SEARCH+FACTORY=zfac_code+SKIPLIST=1+QBE.EQ.id=400065" xr:uid="{6B7FA483-FDAA-4919-990F-91FCEA0E5C01}"/>
    <hyperlink ref="A54" r:id="rId45" display="http://psusysd01:8080/CAisd/pdmweb.exe?OP=SEARCH+FACTORY=zfac_code+SKIPLIST=1+QBE.EQ.id=400006" xr:uid="{C4CD107D-419B-4D14-AEB8-35704EF8B076}"/>
    <hyperlink ref="A55" r:id="rId46" display="http://psusysd01:8080/CAisd/pdmweb.exe?OP=SEARCH+FACTORY=zfac_code+SKIPLIST=1+QBE.EQ.id=400007" xr:uid="{06AA97DC-BB69-4758-AB4C-AA69D7BC8223}"/>
    <hyperlink ref="A56" r:id="rId47" display="http://psusysd01:8080/CAisd/pdmweb.exe?OP=SEARCH+FACTORY=zfac_code+SKIPLIST=1+QBE.EQ.id=400008" xr:uid="{2E360041-9A03-45EF-AA0B-523C72F561E3}"/>
    <hyperlink ref="A57" r:id="rId48" display="http://psusysd01:8080/CAisd/pdmweb.exe?OP=SEARCH+FACTORY=zfac_code+SKIPLIST=1+QBE.EQ.id=400009" xr:uid="{E529ACE3-A4FC-4467-8380-1456C44FFD75}"/>
    <hyperlink ref="A58" r:id="rId49" display="http://psusysd01:8080/CAisd/pdmweb.exe?OP=SEARCH+FACTORY=zfac_code+SKIPLIST=1+QBE.EQ.id=400004" xr:uid="{5D6FB258-6DCD-42E1-91CD-7D5A0F22DF5F}"/>
    <hyperlink ref="A59" r:id="rId50" display="http://psusysd01:8080/CAisd/pdmweb.exe?OP=SEARCH+FACTORY=zfac_code+SKIPLIST=1+QBE.EQ.id=400005" xr:uid="{B0F5E12E-8BF1-4694-B928-B0CFA57EBFD3}"/>
    <hyperlink ref="A60" r:id="rId51" display="http://psusysd01:8080/CAisd/pdmweb.exe?OP=SEARCH+FACTORY=zfac_code+SKIPLIST=1+QBE.EQ.id=400084" xr:uid="{6D7D8515-7EBC-4175-906C-7D6CE95F4C19}"/>
    <hyperlink ref="A61" r:id="rId52" display="http://psusysd01:8080/CAisd/pdmweb.exe?OP=SEARCH+FACTORY=zfac_code+SKIPLIST=1+QBE.EQ.id=400012" xr:uid="{708706B6-7AF3-4972-8094-2807726F8B8B}"/>
    <hyperlink ref="A62" r:id="rId53" display="http://psusysd01:8080/CAisd/pdmweb.exe?OP=SEARCH+FACTORY=zfac_code+SKIPLIST=1+QBE.EQ.id=400013" xr:uid="{8E5DAFEA-92E9-463F-B59D-9005AD257E62}"/>
    <hyperlink ref="A63" r:id="rId54" display="http://psusysd01:8080/CAisd/pdmweb.exe?OP=SEARCH+FACTORY=zfac_code+SKIPLIST=1+QBE.EQ.id=400010" xr:uid="{60BDB832-DD73-4391-9B5F-EC42B941A2C1}"/>
    <hyperlink ref="A64" r:id="rId55" display="http://psusysd01:8080/CAisd/pdmweb.exe?OP=SEARCH+FACTORY=zfac_code+SKIPLIST=1+QBE.EQ.id=400011" xr:uid="{0A973359-27C4-4E39-8C1E-6E6F3138AB87}"/>
    <hyperlink ref="A65" r:id="rId56" display="http://psusysd01:8080/CAisd/pdmweb.exe?OP=SEARCH+FACTORY=zfac_code+SKIPLIST=1+QBE.EQ.id=400017" xr:uid="{7934597C-6AB3-4DBE-AF5D-BC7803C06911}"/>
    <hyperlink ref="A66" r:id="rId57" display="http://psusysd01:8080/CAisd/pdmweb.exe?OP=SEARCH+FACTORY=zfac_code+SKIPLIST=1+QBE.EQ.id=400014" xr:uid="{32EAB708-4B3A-4FF0-9365-5BE09631D979}"/>
    <hyperlink ref="A68" r:id="rId58" display="http://psusysd01:8080/CAisd/pdmweb.exe?OP=SEARCH+FACTORY=zfac_code+SKIPLIST=1+QBE.EQ.id=400015" xr:uid="{B13A1F4A-D641-46BC-81E7-49C9900218C0}"/>
    <hyperlink ref="A70" r:id="rId59" display="http://psusysd01:8080/CAisd/pdmweb.exe?OP=SEARCH+FACTORY=zfac_code+SKIPLIST=1+QBE.EQ.id=400016" xr:uid="{F159ADBE-72FF-4CFD-95D3-D89250181306}"/>
    <hyperlink ref="A71" r:id="rId60" display="http://psusysd01:8080/CAisd/pdmweb.exe?OP=SEARCH+FACTORY=zfac_code+SKIPLIST=1+QBE.EQ.id=400072" xr:uid="{0B3C9DE6-9761-4CB6-A379-FFEC68C79A38}"/>
    <hyperlink ref="A72" r:id="rId61" display="http://psusysd01:8080/CAisd/pdmweb.exe?OP=SEARCH+FACTORY=zfac_code+SKIPLIST=1+QBE.EQ.id=400071" xr:uid="{7301CD77-F4CE-46F4-BA96-FAFE885706EF}"/>
    <hyperlink ref="A73" r:id="rId62" display="http://psusysd01:8080/CAisd/pdmweb.exe?OP=SEARCH+FACTORY=zfac_code+SKIPLIST=1+QBE.EQ.id=400021" xr:uid="{AA49C754-498D-4625-BC86-608EBAB93CAD}"/>
    <hyperlink ref="A74" r:id="rId63" display="http://psusysd01:8080/CAisd/pdmweb.exe?OP=SEARCH+FACTORY=zfac_code+SKIPLIST=1+QBE.EQ.id=400086" xr:uid="{B5EE96D3-C6A2-481B-8EF3-C3885015F028}"/>
    <hyperlink ref="A76" r:id="rId64" display="http://psusysd01:8080/CAisd/pdmweb.exe?OP=SEARCH+FACTORY=zfac_code+SKIPLIST=1+QBE.EQ.id=400018" xr:uid="{3733DFF5-32E0-40DA-B538-CF5E67743181}"/>
    <hyperlink ref="A77" r:id="rId65" display="http://psusysd01:8080/CAisd/pdmweb.exe?OP=SEARCH+FACTORY=zfac_code+SKIPLIST=1+QBE.EQ.id=400019" xr:uid="{6848FAB5-DF4D-4546-B94D-2662541FD2E8}"/>
    <hyperlink ref="A78" r:id="rId66" display="http://psusysd01:8080/CAisd/pdmweb.exe?OP=SEARCH+FACTORY=zfac_code+SKIPLIST=1+QBE.EQ.id=400020" xr:uid="{99F804D6-D90B-4E63-A933-333F63311E00}"/>
    <hyperlink ref="A79" r:id="rId67" display="http://psusysd01:8080/CAisd/pdmweb.exe?OP=SEARCH+FACTORY=zfac_code+SKIPLIST=1+QBE.EQ.id=400205" xr:uid="{E876B204-DBB6-47CC-8822-2A3B5179D2E6}"/>
    <hyperlink ref="A80" r:id="rId68" display="http://psusysd01:8080/CAisd/pdmweb.exe?OP=SEARCH+FACTORY=zfac_code+SKIPLIST=1+QBE.EQ.id=400188" xr:uid="{4898151E-8BB4-4B6D-95C8-68621FD906B7}"/>
    <hyperlink ref="A81" r:id="rId69" display="http://psusysd01:8080/CAisd/pdmweb.exe?OP=SEARCH+FACTORY=zfac_code+SKIPLIST=1+QBE.EQ.id=400022" xr:uid="{1C3421F4-AA02-440B-9EB9-8C00ABD512B3}"/>
    <hyperlink ref="A82" r:id="rId70" display="http://psusysd01:8080/CAisd/pdmweb.exe?OP=SEARCH+FACTORY=zfac_code+SKIPLIST=1+QBE.EQ.id=400023" xr:uid="{6BEE6979-84FF-4305-B62C-898BFBB726A7}"/>
    <hyperlink ref="A83" r:id="rId71" display="http://psusysd01:8080/CAisd/pdmweb.exe?OP=SEARCH+FACTORY=zfac_code+SKIPLIST=1+QBE.EQ.id=400024" xr:uid="{344ADB24-58B7-4E8A-87CD-3DA42428744D}"/>
    <hyperlink ref="A84" r:id="rId72" display="http://psusysd01:8080/CAisd/pdmweb.exe?OP=SEARCH+FACTORY=zfac_code+SKIPLIST=1+QBE.EQ.id=400025" xr:uid="{98C585ED-0BF8-4E6E-8426-DDFE279CEAAA}"/>
    <hyperlink ref="A85" r:id="rId73" display="http://psusysd01:8080/CAisd/pdmweb.exe?OP=SEARCH+FACTORY=zfac_code+SKIPLIST=1+QBE.EQ.id=400026" xr:uid="{3EB1E28A-AEAF-497B-805B-95237797F0DF}"/>
    <hyperlink ref="A86" r:id="rId74" display="http://psusysd01:8080/CAisd/pdmweb.exe?OP=SEARCH+FACTORY=zfac_code+SKIPLIST=1+QBE.EQ.id=400029" xr:uid="{00F811B9-0E13-40F4-B9EB-9C5F12B0C611}"/>
    <hyperlink ref="A87" r:id="rId75" display="http://psusysd01:8080/CAisd/pdmweb.exe?OP=SEARCH+FACTORY=zfac_code+SKIPLIST=1+QBE.EQ.id=400030" xr:uid="{5F83FAA3-C292-498F-BDB2-0BF60663FE03}"/>
    <hyperlink ref="A88" r:id="rId76" display="http://psusysd01:8080/CAisd/pdmweb.exe?OP=SEARCH+FACTORY=zfac_code+SKIPLIST=1+QBE.EQ.id=400028" xr:uid="{6C2C9DDE-D83C-4F23-A44C-BA73CD02FC97}"/>
    <hyperlink ref="A89" r:id="rId77" display="http://psusysd01:8080/CAisd/pdmweb.exe?OP=SEARCH+FACTORY=zfac_code+SKIPLIST=1+QBE.EQ.id=400027" xr:uid="{B03BD54E-12BC-4152-8C16-1040B4B5BAF1}"/>
    <hyperlink ref="A90" r:id="rId78" display="http://psusysd01:8080/CAisd/pdmweb.exe?OP=SEARCH+FACTORY=zfac_code+SKIPLIST=1+QBE.EQ.id=400129" xr:uid="{20121E4D-BB72-4B56-AFFF-249C971457A6}"/>
    <hyperlink ref="A92" r:id="rId79" display="http://psusysd01:8080/CAisd/pdmweb.exe?OP=SEARCH+FACTORY=zfac_code+SKIPLIST=1+QBE.EQ.id=400193" xr:uid="{29C197A6-3974-4D02-BC96-F3FAF963609A}"/>
    <hyperlink ref="A93" r:id="rId80" display="http://psusysd01:8080/CAisd/pdmweb.exe?OP=SEARCH+FACTORY=zfac_code+SKIPLIST=1+QBE.EQ.id=400194" xr:uid="{CD2B1B9B-DA9E-4749-B018-CEECD3E7047F}"/>
    <hyperlink ref="A94" r:id="rId81" display="http://psusysd01:8080/CAisd/pdmweb.exe?OP=SEARCH+FACTORY=zfac_code+SKIPLIST=1+QBE.EQ.id=400195" xr:uid="{902399EF-A77C-427E-81E4-B8BD0F015B47}"/>
    <hyperlink ref="A95" r:id="rId82" display="http://psusysd01:8080/CAisd/pdmweb.exe?OP=SEARCH+FACTORY=zfac_code+SKIPLIST=1+QBE.EQ.id=400196" xr:uid="{43221D5E-C655-4EBD-A982-EBCE21B09870}"/>
    <hyperlink ref="A96" r:id="rId83" display="http://psusysd01:8080/CAisd/pdmweb.exe?OP=SEARCH+FACTORY=zfac_code+SKIPLIST=1+QBE.EQ.id=400197" xr:uid="{D47F5F1E-CEF4-4AA7-B0CE-6C7C41A43972}"/>
    <hyperlink ref="A97" r:id="rId84" display="http://psusysd01:8080/CAisd/pdmweb.exe?OP=SEARCH+FACTORY=zfac_code+SKIPLIST=1+QBE.EQ.id=400198" xr:uid="{51710113-6275-477C-AD11-E9897B86924D}"/>
    <hyperlink ref="A98" r:id="rId85" display="http://psusysd01:8080/CAisd/pdmweb.exe?OP=SEARCH+FACTORY=zfac_code+SKIPLIST=1+QBE.EQ.id=400199" xr:uid="{59E1D6AA-CF44-48F8-BC73-84A9CE9313B5}"/>
    <hyperlink ref="A99" r:id="rId86" display="http://psusysd01:8080/CAisd/pdmweb.exe?OP=SEARCH+FACTORY=zfac_code+SKIPLIST=1+QBE.EQ.id=400200" xr:uid="{84DDF310-3C95-4449-A5F0-876FC49A4402}"/>
    <hyperlink ref="A100" r:id="rId87" display="http://psusysd01:8080/CAisd/pdmweb.exe?OP=SEARCH+FACTORY=zfac_code+SKIPLIST=1+QBE.EQ.id=400201" xr:uid="{327F2FE1-7915-40B9-A7DD-807EC3E72078}"/>
    <hyperlink ref="A102" r:id="rId88" display="http://psusysd01:8080/CAisd/pdmweb.exe?OP=SEARCH+FACTORY=zfac_code+SKIPLIST=1+QBE.EQ.id=400087" xr:uid="{574C7B2B-495A-420F-9B49-6219546C6B1F}"/>
    <hyperlink ref="A103" r:id="rId89" display="http://psusysd01:8080/CAisd/pdmweb.exe?OP=SEARCH+FACTORY=zfac_code+SKIPLIST=1+QBE.EQ.id=400032" xr:uid="{C369CC9E-CF47-4917-A491-A4804F5D6F5D}"/>
    <hyperlink ref="A104" r:id="rId90" display="http://psusysd01:8080/CAisd/pdmweb.exe?OP=SEARCH+FACTORY=zfac_code+SKIPLIST=1+QBE.EQ.id=400033" xr:uid="{79E56BDD-2596-4FA3-971B-CC324C3FC003}"/>
    <hyperlink ref="A105" r:id="rId91" display="http://psusysd01:8080/CAisd/pdmweb.exe?OP=SEARCH+FACTORY=zfac_code+SKIPLIST=1+QBE.EQ.id=400034" xr:uid="{521D1271-9F87-49E4-98FA-C79BA7E41227}"/>
    <hyperlink ref="A106" r:id="rId92" display="http://psusysd01:8080/CAisd/pdmweb.exe?OP=SEARCH+FACTORY=zfac_code+SKIPLIST=1+QBE.EQ.id=400042" xr:uid="{B3507DF6-2A84-4A05-928F-A2CFFD575EB0}"/>
    <hyperlink ref="A107" r:id="rId93" display="http://psusysd01:8080/CAisd/pdmweb.exe?OP=SEARCH+FACTORY=zfac_code+SKIPLIST=1+QBE.EQ.id=400039" xr:uid="{A67B4095-BABE-471D-B47F-65190DFA5868}"/>
    <hyperlink ref="A108" r:id="rId94" display="http://psusysd01:8080/CAisd/pdmweb.exe?OP=SEARCH+FACTORY=zfac_code+SKIPLIST=1+QBE.EQ.id=400040" xr:uid="{692FD274-6E52-4963-964C-48B587642F20}"/>
    <hyperlink ref="A109" r:id="rId95" display="http://psusysd01:8080/CAisd/pdmweb.exe?OP=SEARCH+FACTORY=zfac_code+SKIPLIST=1+QBE.EQ.id=400041" xr:uid="{440F1E39-4CCB-4F49-9F5C-FDB30A269510}"/>
    <hyperlink ref="A110" r:id="rId96" display="http://psusysd01:8080/CAisd/pdmweb.exe?OP=SEARCH+FACTORY=zfac_code+SKIPLIST=1+QBE.EQ.id=400038" xr:uid="{2E46DA1A-9BF4-47B3-9EA5-403E5547DB37}"/>
    <hyperlink ref="A111" r:id="rId97" display="http://psusysd01:8080/CAisd/pdmweb.exe?OP=SEARCH+FACTORY=zfac_code+SKIPLIST=1+QBE.EQ.id=400037" xr:uid="{E6D15853-D552-4489-9D2F-99F7678B11C9}"/>
    <hyperlink ref="A112" r:id="rId98" display="http://psusysd01:8080/CAisd/pdmweb.exe?OP=SEARCH+FACTORY=zfac_code+SKIPLIST=1+QBE.EQ.id=400035" xr:uid="{95115A53-5323-43D0-8EA1-58EA93225E49}"/>
    <hyperlink ref="A113" r:id="rId99" display="http://psusysd01:8080/CAisd/pdmweb.exe?OP=SEARCH+FACTORY=zfac_code+SKIPLIST=1+QBE.EQ.id=400036" xr:uid="{08067FFD-CC37-47AD-8F02-95AFF8E7D714}"/>
    <hyperlink ref="A114" r:id="rId100" display="http://psusysd01:8080/CAisd/pdmweb.exe?OP=SEARCH+FACTORY=zfac_code+SKIPLIST=1+QBE.EQ.id=400120" xr:uid="{24ECE497-B25E-4221-8014-9EBA5195D753}"/>
    <hyperlink ref="A115" r:id="rId101" display="http://psusysd01:8080/CAisd/pdmweb.exe?OP=SEARCH+FACTORY=zfac_code+SKIPLIST=1+QBE.EQ.id=400046" xr:uid="{EF788495-0125-4F22-93D1-1FFEB168862E}"/>
    <hyperlink ref="A116" r:id="rId102" display="http://psusysd01:8080/CAisd/pdmweb.exe?OP=SEARCH+FACTORY=zfac_code+SKIPLIST=1+QBE.EQ.id=400044" xr:uid="{08A3FB7B-6709-47D0-BBF5-697BE027A3E1}"/>
    <hyperlink ref="A117" r:id="rId103" display="http://psusysd01:8080/CAisd/pdmweb.exe?OP=SEARCH+FACTORY=zfac_code+SKIPLIST=1+QBE.EQ.id=400043" xr:uid="{743D0AD9-167D-4D91-B855-E8D9CE0DE89F}"/>
    <hyperlink ref="A118" r:id="rId104" display="http://psusysd01:8080/CAisd/pdmweb.exe?OP=SEARCH+FACTORY=zfac_code+SKIPLIST=1+QBE.EQ.id=400133" xr:uid="{D2A5FC1B-62D2-4141-BE35-CCC5EEFB125B}"/>
    <hyperlink ref="A121" r:id="rId105" display="http://psusysd01:8080/CAisd/pdmweb.exe?OP=SEARCH+FACTORY=zfac_code+SKIPLIST=1+QBE.EQ.id=400050" xr:uid="{95B3FEDE-157E-4728-A088-73D5B8779D00}"/>
    <hyperlink ref="A122" r:id="rId106" display="http://psusysd01:8080/CAisd/pdmweb.exe?OP=SEARCH+FACTORY=zfac_code+SKIPLIST=1+QBE.EQ.id=400047" xr:uid="{25D7D392-8047-4F6F-BFEC-B74308A403AF}"/>
    <hyperlink ref="A123" r:id="rId107" display="http://psusysd01:8080/CAisd/pdmweb.exe?OP=SEARCH+FACTORY=zfac_code+SKIPLIST=1+QBE.EQ.id=400051" xr:uid="{A390F527-1B4D-43E5-A7C1-9A5DF01FF5D6}"/>
    <hyperlink ref="A124" r:id="rId108" display="http://psusysd01:8080/CAisd/pdmweb.exe?OP=SEARCH+FACTORY=zfac_code+SKIPLIST=1+QBE.EQ.id=400048" xr:uid="{A0BFB07B-27B6-4AD8-9B9B-577A7339C780}"/>
    <hyperlink ref="A125" r:id="rId109" display="http://psusysd01:8080/CAisd/pdmweb.exe?OP=SEARCH+FACTORY=zfac_code+SKIPLIST=1+QBE.EQ.id=400052" xr:uid="{BEF87EAC-E847-4DA4-BB03-187BD0D00838}"/>
    <hyperlink ref="A126" r:id="rId110" display="http://psusysd01:8080/CAisd/pdmweb.exe?OP=SEARCH+FACTORY=zfac_code+SKIPLIST=1+QBE.EQ.id=400049" xr:uid="{BCC074AF-BB41-423C-AE55-760335686909}"/>
    <hyperlink ref="A127" r:id="rId111" display="http://psusysd01:8080/CAisd/pdmweb.exe?OP=SEARCH+FACTORY=zfac_code+SKIPLIST=1+QBE.EQ.id=400123" xr:uid="{7F969C98-7D3C-47B4-BDB1-D18E5911CD01}"/>
    <hyperlink ref="A128" r:id="rId112" display="http://psusysd01:8080/CAisd/pdmweb.exe?OP=SEARCH+FACTORY=zfac_code+SKIPLIST=1+QBE.EQ.id=400176" xr:uid="{B3F43388-31D5-426F-A835-1A0756E3E306}"/>
    <hyperlink ref="A129" r:id="rId113" display="http://psusysd01:8080/CAisd/pdmweb.exe?OP=SEARCH+FACTORY=zfac_code+SKIPLIST=1+QBE.EQ.id=400177" xr:uid="{9AC2923F-CAD7-42C5-8A96-8341ED0F2BBC}"/>
    <hyperlink ref="A130" r:id="rId114" display="http://psusysd01:8080/CAisd/pdmweb.exe?OP=SEARCH+FACTORY=zfac_code+SKIPLIST=1+QBE.EQ.id=400124" xr:uid="{546E2F6C-8126-4494-A6BA-DD3214708330}"/>
    <hyperlink ref="A131" r:id="rId115" display="http://psusysd01:8080/CAisd/pdmweb.exe?OP=SEARCH+FACTORY=zfac_code+SKIPLIST=1+QBE.EQ.id=400125" xr:uid="{690A4675-6DC7-4849-81F1-3A063301C8CF}"/>
    <hyperlink ref="A132" r:id="rId116" display="http://psusysd01:8080/CAisd/pdmweb.exe?OP=SEARCH+FACTORY=zfac_code+SKIPLIST=1+QBE.EQ.id=400126" xr:uid="{CF10DFC9-859D-4BFE-BC32-4FC77A72DF9D}"/>
    <hyperlink ref="A133" r:id="rId117" display="http://psusysd01:8080/CAisd/pdmweb.exe?OP=SEARCH+FACTORY=zfac_code+SKIPLIST=1+QBE.EQ.id=400127" xr:uid="{4AF73864-CF86-4611-98FF-98EEECFE4DA5}"/>
    <hyperlink ref="A134" r:id="rId118" display="http://psusysd01:8080/CAisd/pdmweb.exe?OP=SEARCH+FACTORY=zfac_code+SKIPLIST=1+QBE.EQ.id=400128" xr:uid="{2EB5AE78-86A9-4DFF-9954-1FE1EFEDD2B1}"/>
    <hyperlink ref="A136" r:id="rId119" display="http://psusysd01:8080/CAisd/pdmweb.exe?OP=SEARCH+FACTORY=zfac_code+SKIPLIST=1+QBE.EQ.id=400173" xr:uid="{E2F6AA30-AD98-46F3-A27E-158E298FAE2B}"/>
    <hyperlink ref="A137" r:id="rId120" display="http://psusysd01:8080/CAisd/pdmweb.exe?OP=SEARCH+FACTORY=zfac_code+SKIPLIST=1+QBE.EQ.id=400174" xr:uid="{D3FD6B8C-D50D-4A99-A422-40026B9E35CC}"/>
    <hyperlink ref="A138" r:id="rId121" display="http://psusysd01:8080/CAisd/pdmweb.exe?OP=SEARCH+FACTORY=zfac_code+SKIPLIST=1+QBE.EQ.id=400175" xr:uid="{3A7C97BD-E1E3-45BF-B4AA-9AD39715544B}"/>
    <hyperlink ref="A139" r:id="rId122" display="http://psusysd01:8080/CAisd/pdmweb.exe?OP=SEARCH+FACTORY=zfac_code+SKIPLIST=1+QBE.EQ.id=400080" xr:uid="{DA6CD3C5-936C-4684-8075-73C028D5FA49}"/>
    <hyperlink ref="A140" r:id="rId123" display="http://psusysd01:8080/CAisd/pdmweb.exe?OP=SEARCH+FACTORY=zfac_code+SKIPLIST=1+QBE.EQ.id=400096" xr:uid="{A883CF2E-E46E-4809-9BED-7D2ED18A8651}"/>
    <hyperlink ref="A141" r:id="rId124" display="http://psusysd01:8080/CAisd/pdmweb.exe?OP=SEARCH+FACTORY=zfac_code+SKIPLIST=1+QBE.EQ.id=400054" xr:uid="{1CD7F5C8-1498-4022-8D64-B1025657D17A}"/>
    <hyperlink ref="A142" r:id="rId125" display="http://psusysd01:8080/CAisd/pdmweb.exe?OP=SEARCH+FACTORY=zfac_code+SKIPLIST=1+QBE.EQ.id=400053" xr:uid="{D3EA08E4-CFF1-41C3-AF36-E944DFB9D3A8}"/>
    <hyperlink ref="A144" r:id="rId126" display="http://psusysd01:8080/CAisd/pdmweb.exe?OP=SEARCH+FACTORY=zfac_code+SKIPLIST=1+QBE.EQ.id=400113" xr:uid="{38C0CC0C-E24E-4F98-9276-186272EA9334}"/>
    <hyperlink ref="A145" r:id="rId127" display="http://psusysd01:8080/CAisd/pdmweb.exe?OP=SEARCH+FACTORY=zfac_code+SKIPLIST=1+QBE.EQ.id=400068" xr:uid="{ABF08794-08D4-434B-A081-78288869C840}"/>
    <hyperlink ref="A146" r:id="rId128" display="http://psusysd01:8080/CAisd/pdmweb.exe?OP=SEARCH+FACTORY=zfac_code+SKIPLIST=1+QBE.EQ.id=400149" xr:uid="{6C2268ED-DE15-47F7-85CC-7DF11F64AF86}"/>
    <hyperlink ref="A147" r:id="rId129" display="http://psusysd01:8080/CAisd/pdmweb.exe?OP=SEARCH+FACTORY=zfac_code+SKIPLIST=1+QBE.EQ.id=400150" xr:uid="{46D312F1-8818-4219-8BD8-A9A7559D6B20}"/>
    <hyperlink ref="A148" r:id="rId130" display="http://psusysd01:8080/CAisd/pdmweb.exe?OP=SEARCH+FACTORY=zfac_code+SKIPLIST=1+QBE.EQ.id=400151" xr:uid="{582D3214-C604-4BCB-B247-EFFC7C98F3F4}"/>
    <hyperlink ref="A149" r:id="rId131" display="http://psusysd01:8080/CAisd/pdmweb.exe?OP=SEARCH+FACTORY=zfac_code+SKIPLIST=1+QBE.EQ.id=400152" xr:uid="{C3E1189E-1716-41B5-BE15-7C650DC32253}"/>
    <hyperlink ref="A150" r:id="rId132" display="http://psusysd01:8080/CAisd/pdmweb.exe?OP=SEARCH+FACTORY=zfac_code+SKIPLIST=1+QBE.EQ.id=400153" xr:uid="{CEA3BB91-0CA4-4C11-8B08-990A62087447}"/>
    <hyperlink ref="A151" r:id="rId133" display="http://psusysd01:8080/CAisd/pdmweb.exe?OP=SEARCH+FACTORY=zfac_code+SKIPLIST=1+QBE.EQ.id=400154" xr:uid="{137D5796-A5C6-4E62-98DC-979BC666EF46}"/>
    <hyperlink ref="A152" r:id="rId134" display="http://psusysd01:8080/CAisd/pdmweb.exe?OP=SEARCH+FACTORY=zfac_code+SKIPLIST=1+QBE.EQ.id=400155" xr:uid="{0D6257EA-0B00-4C1F-A255-E6A605607ECB}"/>
    <hyperlink ref="A153" r:id="rId135" display="http://psusysd01:8080/CAisd/pdmweb.exe?OP=SEARCH+FACTORY=zfac_code+SKIPLIST=1+QBE.EQ.id=400156" xr:uid="{DA81DD92-7696-4134-9E4C-0351032C42F0}"/>
    <hyperlink ref="A154" r:id="rId136" display="http://psusysd01:8080/CAisd/pdmweb.exe?OP=SEARCH+FACTORY=zfac_code+SKIPLIST=1+QBE.EQ.id=400157" xr:uid="{35B5616B-EA82-4905-B1DD-D3B995260EB0}"/>
    <hyperlink ref="A155" r:id="rId137" display="http://psusysd01:8080/CAisd/pdmweb.exe?OP=SEARCH+FACTORY=zfac_code+SKIPLIST=1+QBE.EQ.id=400158" xr:uid="{2ABD55E9-1052-4236-9B98-1EDD4BA29F7B}"/>
    <hyperlink ref="A156" r:id="rId138" display="http://psusysd01:8080/CAisd/pdmweb.exe?OP=SEARCH+FACTORY=zfac_code+SKIPLIST=1+QBE.EQ.id=400088" xr:uid="{63F3678B-EA58-4F98-9560-AACD3B5284D2}"/>
    <hyperlink ref="A157" r:id="rId139" display="http://psusysd01:8080/CAisd/pdmweb.exe?OP=SEARCH+FACTORY=zfac_code+SKIPLIST=1+QBE.EQ.id=400159" xr:uid="{A24F7137-1664-44C8-B667-A716A2891408}"/>
    <hyperlink ref="A158" r:id="rId140" display="http://psusysd01:8080/CAisd/pdmweb.exe?OP=SEARCH+FACTORY=zfac_code+SKIPLIST=1+QBE.EQ.id=400160" xr:uid="{2BE96940-2FE0-4AFB-9B97-F8911BD7F14B}"/>
    <hyperlink ref="A159" r:id="rId141" display="http://psusysd01:8080/CAisd/pdmweb.exe?OP=SEARCH+FACTORY=zfac_code+SKIPLIST=1+QBE.EQ.id=400161" xr:uid="{403F9C30-954B-4EA4-A6BC-ED0BF5CB18E9}"/>
    <hyperlink ref="A160" r:id="rId142" display="http://psusysd01:8080/CAisd/pdmweb.exe?OP=SEARCH+FACTORY=zfac_code+SKIPLIST=1+QBE.EQ.id=400162" xr:uid="{F610E4B2-A4BB-48FC-A66A-6F319548C595}"/>
    <hyperlink ref="A161" r:id="rId143" display="http://psusysd01:8080/CAisd/pdmweb.exe?OP=SEARCH+FACTORY=zfac_code+SKIPLIST=1+QBE.EQ.id=400163" xr:uid="{A706FBE8-2BEB-48C6-A02A-987E228FDA03}"/>
    <hyperlink ref="A162" r:id="rId144" display="http://psusysd01:8080/CAisd/pdmweb.exe?OP=SEARCH+FACTORY=zfac_code+SKIPLIST=1+QBE.EQ.id=400164" xr:uid="{630DCFAC-E710-4DD5-AB2C-C5E83339BC4E}"/>
    <hyperlink ref="A163" r:id="rId145" display="http://psusysd01:8080/CAisd/pdmweb.exe?OP=SEARCH+FACTORY=zfac_code+SKIPLIST=1+QBE.EQ.id=400165" xr:uid="{7CC5A766-8D24-4092-8E22-5FE7E79AE264}"/>
    <hyperlink ref="A164" r:id="rId146" display="http://psusysd01:8080/CAisd/pdmweb.exe?OP=SEARCH+FACTORY=zfac_code+SKIPLIST=1+QBE.EQ.id=400142" xr:uid="{827943A8-5B84-4C2D-8199-09921E995D69}"/>
    <hyperlink ref="A165" r:id="rId147" display="http://psusysd01:8080/CAisd/pdmweb.exe?OP=SEARCH+FACTORY=zfac_code+SKIPLIST=1+QBE.EQ.id=400143" xr:uid="{60DFA5A3-C67F-4887-ACA0-459A7CD37FC7}"/>
    <hyperlink ref="A166" r:id="rId148" display="http://psusysd01:8080/CAisd/pdmweb.exe?OP=SEARCH+FACTORY=zfac_code+SKIPLIST=1+QBE.EQ.id=400144" xr:uid="{5FAE4920-9B1D-4889-A470-42D2A6B8C991}"/>
    <hyperlink ref="A167" r:id="rId149" display="http://psusysd01:8080/CAisd/pdmweb.exe?OP=SEARCH+FACTORY=zfac_code+SKIPLIST=1+QBE.EQ.id=400145" xr:uid="{50BB7CE4-6811-42AC-A13F-791DC248114C}"/>
    <hyperlink ref="A168" r:id="rId150" display="http://psusysd01:8080/CAisd/pdmweb.exe?OP=SEARCH+FACTORY=zfac_code+SKIPLIST=1+QBE.EQ.id=400146" xr:uid="{2B512175-18E6-4034-ADB2-A54770D35532}"/>
    <hyperlink ref="A169" r:id="rId151" display="http://psusysd01:8080/CAisd/pdmweb.exe?OP=SEARCH+FACTORY=zfac_code+SKIPLIST=1+QBE.EQ.id=400147" xr:uid="{A3D9917F-FBEB-4115-BA6D-4DBED79967FC}"/>
    <hyperlink ref="A170" r:id="rId152" display="http://psusysd01:8080/CAisd/pdmweb.exe?OP=SEARCH+FACTORY=zfac_code+SKIPLIST=1+QBE.EQ.id=400148" xr:uid="{510F62FA-7F04-40AF-B97A-0F125FC28792}"/>
    <hyperlink ref="A171" r:id="rId153" display="http://psusysd01:8080/CAisd/pdmweb.exe?OP=SEARCH+FACTORY=zfac_code+SKIPLIST=1+QBE.EQ.id=400189" xr:uid="{27DD44F6-DDF6-4B4A-B140-E4460FD7BB20}"/>
    <hyperlink ref="A172" r:id="rId154" display="http://psusysd01:8080/CAisd/pdmweb.exe?OP=SEARCH+FACTORY=zfac_code+SKIPLIST=1+QBE.EQ.id=400104" xr:uid="{E9820462-6CFA-4551-A30A-8609086877E1}"/>
    <hyperlink ref="A174" r:id="rId155" display="http://psusysd01:8080/CAisd/pdmweb.exe?OP=SEARCH+FACTORY=zfac_code+SKIPLIST=1+QBE.EQ.id=400122" xr:uid="{C5AAD228-472D-429F-B5BC-DDE61CE266EF}"/>
    <hyperlink ref="A176" r:id="rId156" display="http://psusysd01:8080/CAisd/pdmweb.exe?OP=SEARCH+FACTORY=zfac_code+SKIPLIST=1+QBE.EQ.id=400056" xr:uid="{62CC0459-D228-43EA-969A-9B19ED840FA6}"/>
    <hyperlink ref="A177" r:id="rId157" display="http://psusysd01:8080/CAisd/pdmweb.exe?OP=SEARCH+FACTORY=zfac_code+SKIPLIST=1+QBE.EQ.id=400055" xr:uid="{D90AEA1B-D07E-4623-B7DE-0EBEEF842903}"/>
    <hyperlink ref="A178" r:id="rId158" display="http://psusysd01:8080/CAisd/pdmweb.exe?OP=SEARCH+FACTORY=zfac_code+SKIPLIST=1+QBE.EQ.id=400057" xr:uid="{862728F8-A9BE-480C-9129-2F3EB689ADBD}"/>
    <hyperlink ref="A179" r:id="rId159" display="http://psusysd01:8080/CAisd/pdmweb.exe?OP=SEARCH+FACTORY=zfac_code+SKIPLIST=1+QBE.EQ.id=400058" xr:uid="{E6164C53-2810-482A-A503-F049DF5FE692}"/>
    <hyperlink ref="A180" r:id="rId160" display="http://psusysd01:8080/CAisd/pdmweb.exe?OP=SEARCH+FACTORY=zfac_code+SKIPLIST=1+QBE.EQ.id=400059" xr:uid="{E89C87BB-46F2-4319-8662-49591B463ADE}"/>
    <hyperlink ref="A182" r:id="rId161" display="http://psusysd01:8080/CAisd/pdmweb.exe?OP=SEARCH+FACTORY=zfac_code+SKIPLIST=1+QBE.EQ.id=400117" xr:uid="{FB144764-358B-4B28-BDA5-41A420910324}"/>
    <hyperlink ref="A184" r:id="rId162" display="http://psusysd01:8080/CAisd/pdmweb.exe?OP=SEARCH+FACTORY=zfac_code+SKIPLIST=1+QBE.EQ.id=400118" xr:uid="{EF8C0D90-D36A-4F4F-8B72-3DCAF561CF59}"/>
    <hyperlink ref="A186" r:id="rId163" display="http://psusysd01:8080/CAisd/pdmweb.exe?OP=SEARCH+FACTORY=zfac_code+SKIPLIST=1+QBE.EQ.id=400119" xr:uid="{612F7083-131F-4D1F-8BAA-16B6F14F2257}"/>
    <hyperlink ref="A187" r:id="rId164" display="http://psusysd01:8080/CAisd/pdmweb.exe?OP=SEARCH+FACTORY=zfac_code+SKIPLIST=1+QBE.EQ.id=400131" xr:uid="{1DD7FCE8-AD79-41B9-944D-E038FF3127D3}"/>
    <hyperlink ref="A188" r:id="rId165" display="http://psusysd01:8080/CAisd/pdmweb.exe?OP=SEARCH+FACTORY=zfac_code+SKIPLIST=1+QBE.EQ.id=400132" xr:uid="{08ED6F14-7490-4003-8BAB-95ACDCEDDC9A}"/>
    <hyperlink ref="A189" r:id="rId166" display="http://psusysd01:8080/CAisd/pdmweb.exe?OP=SEARCH+FACTORY=zfac_code+SKIPLIST=1+QBE.EQ.id=400121" xr:uid="{C25AF05A-9A7B-444D-A2F3-9A36A9D312C6}"/>
    <hyperlink ref="A190" r:id="rId167" display="http://psusysd01:8080/CAisd/pdmweb.exe?OP=SEARCH+FACTORY=zfac_code+SKIPLIST=1+QBE.EQ.id=400135" xr:uid="{12F0387F-262C-4BB8-B7A1-CC3086F0D476}"/>
    <hyperlink ref="A191" r:id="rId168" display="http://psusysd01:8080/CAisd/pdmweb.exe?OP=SEARCH+FACTORY=zfac_code+SKIPLIST=1+QBE.EQ.id=400060" xr:uid="{1B95C89A-33BF-4C59-8BC1-9E0E1D8E348C}"/>
    <hyperlink ref="A193" r:id="rId169" display="http://psusysd01:8080/CAisd/pdmweb.exe?OP=SEARCH+FACTORY=zfac_code+SKIPLIST=1+QBE.EQ.id=400061" xr:uid="{BD65F6FE-46EC-48E2-B02E-FC04B6B47EF9}"/>
    <hyperlink ref="A194" r:id="rId170" display="http://psusysd01:8080/CAisd/pdmweb.exe?OP=SEARCH+FACTORY=zfac_code+SKIPLIST=1+QBE.EQ.id=400062" xr:uid="{BA580937-3AB6-4F32-B08D-E368BDFDA2B5}"/>
    <hyperlink ref="A195" r:id="rId171" display="http://psusysd01:8080/CAisd/pdmweb.exe?OP=SEARCH+FACTORY=zfac_code+SKIPLIST=1+QBE.EQ.id=400063" xr:uid="{3E993C7E-22C6-456E-B39D-3882C8BAFEAA}"/>
    <hyperlink ref="A196" r:id="rId172" display="http://psusysd01:8080/CAisd/pdmweb.exe?OP=SEARCH+FACTORY=zfac_code+SKIPLIST=1+QBE.EQ.id=400064" xr:uid="{59649369-00C7-4E73-B81D-B03C6253E974}"/>
    <hyperlink ref="A197" r:id="rId173" display="http://psusysd01:8080/CAisd/pdmweb.exe?OP=SEARCH+FACTORY=zfac_code+SKIPLIST=1+QBE.EQ.id=400134" xr:uid="{59AEF82B-ED08-4DA4-8FA0-EB05872B369E}"/>
    <hyperlink ref="A198" r:id="rId174" display="http://psusysd01:8080/CAisd/pdmweb.exe?OP=SEARCH+FACTORY=zfac_code+SKIPLIST=1+QBE.EQ.id=400081" xr:uid="{E78C6569-B68B-4716-95BD-EBE996D59AF7}"/>
    <hyperlink ref="A199" r:id="rId175" display="http://psusysd01:8080/CAisd/pdmweb.exe?OP=SEARCH+FACTORY=zfac_code+SKIPLIST=1+QBE.EQ.id=400082" xr:uid="{08805094-6FB9-4E8C-8220-F30F3780138F}"/>
    <hyperlink ref="A200" r:id="rId176" display="http://psusysd01:8080/CAisd/pdmweb.exe?OP=SEARCH+FACTORY=zfac_code+SKIPLIST=1+QBE.EQ.id=400097" xr:uid="{599862B9-D5CE-4D2D-9D64-0F0C03A52649}"/>
    <hyperlink ref="A201" r:id="rId177" display="http://psusysd01:8080/CAisd/pdmweb.exe?OP=SEARCH+FACTORY=zfac_code+SKIPLIST=1+QBE.EQ.id=400098" xr:uid="{2DBD4408-1579-4CC7-ACCA-7B39AA50DCD1}"/>
    <hyperlink ref="A202" r:id="rId178" display="http://psusysd01:8080/CAisd/pdmweb.exe?OP=SEARCH+FACTORY=zfac_code+SKIPLIST=1+QBE.EQ.id=400184" xr:uid="{C7E3C584-12FA-4602-888B-B4673D67CFB6}"/>
    <hyperlink ref="A203" r:id="rId179" display="http://psusysd01:8080/CAisd/pdmweb.exe?OP=SEARCH+FACTORY=zfac_code+SKIPLIST=1+QBE.EQ.id=400185" xr:uid="{843A4938-5F82-4B31-807A-73E75BCA9C41}"/>
    <hyperlink ref="A204" r:id="rId180" display="http://psusysd01:8080/CAisd/pdmweb.exe?OP=SEARCH+FACTORY=zfac_code+SKIPLIST=1+QBE.EQ.id=400186" xr:uid="{351C618D-5A94-449A-A97E-512AC521ACFB}"/>
    <hyperlink ref="A205" r:id="rId181" display="http://psusysd01:8080/CAisd/pdmweb.exe?OP=SEARCH+FACTORY=zfac_code+SKIPLIST=1+QBE.EQ.id=400187" xr:uid="{0BBC3BD2-6E06-42E4-B80E-F6ED27A2058B}"/>
    <hyperlink ref="A206" r:id="rId182" display="http://psusysd01:8080/CAisd/pdmweb.exe?OP=SEARCH+FACTORY=zfac_code+SKIPLIST=1+QBE.EQ.id=400083" xr:uid="{2C43FAFB-32DE-43DD-954D-99F81C868894}"/>
    <hyperlink ref="A207" r:id="rId183" display="http://psusysd01:8080/CAisd/pdmweb.exe?OP=SEARCH+FACTORY=zfac_code+SKIPLIST=1+QBE.EQ.id=400202" xr:uid="{B39745B7-AAF5-4780-A756-E9F23B38569B}"/>
    <hyperlink ref="A209" r:id="rId184" display="http://psusysd01:8080/CAisd/pdmweb.exe?OP=SEARCH+FACTORY=zfac_code+SKIPLIST=1+QBE.EQ.id=400182" xr:uid="{69E46DA2-D361-410B-A71F-6DC06123A24C}"/>
    <hyperlink ref="A210" r:id="rId185" display="http://psusysd01:8080/CAisd/pdmweb.exe?OP=SEARCH+FACTORY=zfac_code+SKIPLIST=1+QBE.EQ.id=400085" xr:uid="{B32BD12C-58E1-4DD1-B098-795A0306F085}"/>
    <hyperlink ref="A211" r:id="rId186" display="http://psusysd01:8080/CAisd/pdmweb.exe?OP=SEARCH+FACTORY=zfac_code+SKIPLIST=1+QBE.EQ.id=400101" xr:uid="{A17BFA4E-C348-4508-95B3-BC9C064740DC}"/>
    <hyperlink ref="A212" r:id="rId187" display="http://psusysd01:8080/CAisd/pdmweb.exe?OP=SEARCH+FACTORY=zfac_code+SKIPLIST=1+QBE.EQ.id=400139" xr:uid="{6845D10D-1916-4851-876E-0D7CA6D20425}"/>
    <hyperlink ref="A213" r:id="rId188" display="http://psusysd01:8080/CAisd/pdmweb.exe?OP=SEARCH+FACTORY=zfac_code+SKIPLIST=1+QBE.EQ.id=400073" xr:uid="{EB6BBA61-45C0-4182-A6CE-FFA1EB9603DB}"/>
    <hyperlink ref="A214" r:id="rId189" display="http://psusysd01:8080/CAisd/pdmweb.exe?OP=SEARCH+FACTORY=zfac_code+SKIPLIST=1+QBE.EQ.id=400074" xr:uid="{87B6B374-1DFF-4850-83BA-9BE7D172669E}"/>
    <hyperlink ref="A215" r:id="rId190" display="http://psusysd01:8080/CAisd/pdmweb.exe?OP=SEARCH+FACTORY=zfac_code+SKIPLIST=1+QBE.EQ.id=400075" xr:uid="{A4E01072-E9B3-497E-8C88-7D3696521C22}"/>
    <hyperlink ref="A216" r:id="rId191" display="http://psusysd01:8080/CAisd/pdmweb.exe?OP=SEARCH+FACTORY=zfac_code+SKIPLIST=1+QBE.EQ.id=400076" xr:uid="{E0819877-A80F-4619-9E8C-63302EDC9FF5}"/>
    <hyperlink ref="A217" r:id="rId192" display="http://psusysd01:8080/CAisd/pdmweb.exe?OP=SEARCH+FACTORY=zfac_code+SKIPLIST=1+QBE.EQ.id=400089" xr:uid="{BE05892E-4056-4E35-93AB-8E4C21024E86}"/>
    <hyperlink ref="A218" r:id="rId193" display="http://psusysd01:8080/CAisd/pdmweb.exe?OP=SEARCH+FACTORY=zfac_code+SKIPLIST=1+QBE.EQ.id=400090" xr:uid="{C223A4E9-B61D-41E9-B390-CE9A833EA460}"/>
    <hyperlink ref="A219" r:id="rId194" display="http://psusysd01:8080/CAisd/pdmweb.exe?OP=SEARCH+FACTORY=zfac_code+SKIPLIST=1+QBE.EQ.id=400091" xr:uid="{4B74791E-8402-4B7C-91EA-D03677093B7C}"/>
    <hyperlink ref="A220" r:id="rId195" display="http://psusysd01:8080/CAisd/pdmweb.exe?OP=SEARCH+FACTORY=zfac_code+SKIPLIST=1+QBE.EQ.id=400092" xr:uid="{4EA87E60-E415-4DEC-B5E1-5CCCDC398190}"/>
    <hyperlink ref="A23" r:id="rId196" display="http://psusysd01:8080/CAisd/pdmweb.exe?OP=SEARCH+FACTORY=zfac_code+SKIPLIST=1+QBE.EQ.id=400003" xr:uid="{65E92BEC-2809-4DCF-840E-9AC089A7B2B7}"/>
    <hyperlink ref="A75" r:id="rId197" display="http://psusysd01:8080/CAisd/pdmweb.exe?OP=SEARCH+FACTORY=zfac_code+SKIPLIST=1+QBE.EQ.id=400018" xr:uid="{79CB0C18-D788-4C9B-824E-1801F3AE5C9E}"/>
    <hyperlink ref="A101" r:id="rId198" display="http://psusysd01:8080/CAisd/pdmweb.exe?OP=SEARCH+FACTORY=zfac_code+SKIPLIST=1+QBE.EQ.id=400201" xr:uid="{90278E88-CD38-46EE-84DF-23AB44390E4D}"/>
  </hyperlinks>
  <pageMargins left="0.7" right="0.7" top="0.75" bottom="0.75" header="0.3" footer="0.3"/>
  <pageSetup paperSize="9" orientation="portrait" r:id="rId199"/>
  <ignoredErrors>
    <ignoredError sqref="D192:G223 D6:G9 D144:G174 F143:G143 D226:G226 D182:G191 D54:G90 F5:G5 D5:E5 D92:G142 F91:G91 D91:E91 D53 F176:G180 D175 G227:G228 F227:F228 D11:G52 E10:G10" unlockedFormula="1"/>
    <ignoredError sqref="E53:G53 D176:E181 F181:G181 E175 F175:G175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7B993DE6EC06C4299555C577AF3042C" ma:contentTypeVersion="14" ma:contentTypeDescription="Crear nuevo documento." ma:contentTypeScope="" ma:versionID="aefae4b118d3925600cab797c3a84f31">
  <xsd:schema xmlns:xsd="http://www.w3.org/2001/XMLSchema" xmlns:xs="http://www.w3.org/2001/XMLSchema" xmlns:p="http://schemas.microsoft.com/office/2006/metadata/properties" xmlns:ns2="52e4094b-1c68-44ae-8951-b2c3286a662c" xmlns:ns3="b361048f-cd02-44aa-967c-de387f0480ad" targetNamespace="http://schemas.microsoft.com/office/2006/metadata/properties" ma:root="true" ma:fieldsID="910de0354a49a6abcd36e5ce37c5d423" ns2:_="" ns3:_="">
    <xsd:import namespace="52e4094b-1c68-44ae-8951-b2c3286a662c"/>
    <xsd:import namespace="b361048f-cd02-44aa-967c-de387f0480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_Flow_SignoffStatu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e4094b-1c68-44ae-8951-b2c3286a662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_Flow_SignoffStatus" ma:index="20" nillable="true" ma:displayName="Estado de aprobación" ma:internalName="Estado_x0020_de_x0020_aprobaci_x00f3_n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61048f-cd02-44aa-967c-de387f0480a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52e4094b-1c68-44ae-8951-b2c3286a662c" xsi:nil="true"/>
  </documentManagement>
</p:properties>
</file>

<file path=customXml/itemProps1.xml><?xml version="1.0" encoding="utf-8"?>
<ds:datastoreItem xmlns:ds="http://schemas.openxmlformats.org/officeDocument/2006/customXml" ds:itemID="{8E1370CE-9BDF-4E48-B5D1-1C0371571DC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10C4B50-7683-42EB-A4C4-3AD19F16FE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2e4094b-1c68-44ae-8951-b2c3286a662c"/>
    <ds:schemaRef ds:uri="b361048f-cd02-44aa-967c-de387f0480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AB55953-85D0-4071-933B-9271ABE7C298}">
  <ds:schemaRefs>
    <ds:schemaRef ds:uri="http://schemas.microsoft.com/office/2006/metadata/properties"/>
    <ds:schemaRef ds:uri="http://schemas.microsoft.com/office/infopath/2007/PartnerControls"/>
    <ds:schemaRef ds:uri="52e4094b-1c68-44ae-8951-b2c3286a662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Anexo Pcap</vt:lpstr>
      <vt:lpstr>_ftn1</vt:lpstr>
      <vt:lpstr>_ftnref1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Lista de Códigos de Facturación</dc:title>
  <dc:subject/>
  <dc:creator>C77243</dc:creator>
  <cp:keywords/>
  <dc:description/>
  <cp:lastModifiedBy>Castaño Calvo de Mora, Lorena</cp:lastModifiedBy>
  <cp:revision/>
  <dcterms:created xsi:type="dcterms:W3CDTF">2014-09-26T12:14:58Z</dcterms:created>
  <dcterms:modified xsi:type="dcterms:W3CDTF">2022-03-02T13:40:48Z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xportDate">
    <vt:filetime>2014-09-26T12:14:58Z</vt:filetime>
  </property>
  <property fmtid="{D5CDD505-2E9C-101B-9397-08002B2CF9AE}" pid="3" name="ExportUser">
    <vt:lpwstr>C77243</vt:lpwstr>
  </property>
  <property fmtid="{D5CDD505-2E9C-101B-9397-08002B2CF9AE}" pid="4" name="ExportFactory">
    <vt:lpwstr>zfac_code</vt:lpwstr>
  </property>
  <property fmtid="{D5CDD505-2E9C-101B-9397-08002B2CF9AE}" pid="5" name="ExportWhereClause">
    <vt:lpwstr>delete_flag = 0</vt:lpwstr>
  </property>
  <property fmtid="{D5CDD505-2E9C-101B-9397-08002B2CF9AE}" pid="6" name="ExportSortClause">
    <vt:lpwstr/>
  </property>
  <property fmtid="{D5CDD505-2E9C-101B-9397-08002B2CF9AE}" pid="7" name="ContentTypeId">
    <vt:lpwstr>0x01010017B993DE6EC06C4299555C577AF3042C</vt:lpwstr>
  </property>
</Properties>
</file>