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filterPrivacy="1"/>
  <xr:revisionPtr revIDLastSave="0" documentId="8_{24D28F51-D4CE-4DBE-9708-C2CC528E83C1}" xr6:coauthVersionLast="36" xr6:coauthVersionMax="36" xr10:uidLastSave="{00000000-0000-0000-0000-000000000000}"/>
  <workbookProtection workbookAlgorithmName="SHA-512" workbookHashValue="TpjTjb+80yBQIkcVbEG8WvoTMBD3BvI3ekSpACmQyAvkHMtWwxS0XrTxtgjXsw2bZAuYYqulEupP2QTPb7IQhA==" workbookSaltValue="O4qdpQHl2/mJNErASRAdXQ==" workbookSpinCount="100000" lockStructure="1"/>
  <bookViews>
    <workbookView xWindow="0" yWindow="0" windowWidth="26940" windowHeight="13410" tabRatio="662" xr2:uid="{00000000-000D-0000-FFFF-FFFF00000000}"/>
  </bookViews>
  <sheets>
    <sheet name="ANEXO I - COSTE ADQUISICIÓN" sheetId="3" r:id="rId1"/>
  </sheets>
  <definedNames>
    <definedName name="TítuloColumna1" localSheetId="0">Calculadora4[[#Headers],[DENOMINACIÓN]]</definedName>
    <definedName name="TítuloColumna1">#REF!</definedName>
    <definedName name="TítuloFilaRegión1..D3" localSheetId="0">'ANEXO I - COSTE ADQUISICIÓN'!$B$2</definedName>
    <definedName name="TítuloFilaRegión1..D3">#REF!</definedName>
    <definedName name="TítuloFilaRegión2..D5" localSheetId="0">'ANEXO I - COSTE ADQUISICIÓN'!#REF!</definedName>
    <definedName name="TítuloFilaRegión2..D5">#REF!</definedName>
    <definedName name="TítuloFilaRegión3..D6" localSheetId="0">'ANEXO I - COSTE ADQUISICIÓN'!#REF!</definedName>
    <definedName name="TítuloFilaRegión3..D6">#REF!</definedName>
    <definedName name="TítuloFilaRegión4..I7" localSheetId="0">'ANEXO I - COSTE ADQUISICIÓN'!#REF!</definedName>
    <definedName name="TítuloFilaRegión4..I7">#REF!</definedName>
    <definedName name="_xlnm.Print_Titles" localSheetId="0">'ANEXO I - COSTE ADQUISICIÓN'!$6:$6</definedName>
  </definedNames>
  <calcPr calcId="191029"/>
</workbook>
</file>

<file path=xl/calcChain.xml><?xml version="1.0" encoding="utf-8"?>
<calcChain xmlns="http://schemas.openxmlformats.org/spreadsheetml/2006/main">
  <c r="E9" i="3" l="1"/>
  <c r="G9" i="3" s="1"/>
  <c r="E10" i="3"/>
  <c r="G10" i="3" s="1"/>
  <c r="E8" i="3"/>
  <c r="G8" i="3" s="1"/>
  <c r="E11" i="3"/>
  <c r="G11" i="3" s="1"/>
  <c r="E7" i="3" l="1"/>
  <c r="G7" i="3" s="1"/>
  <c r="E12" i="3"/>
  <c r="G12" i="3" s="1"/>
  <c r="E13" i="3"/>
  <c r="G13" i="3" s="1"/>
  <c r="G14" i="3" l="1"/>
  <c r="G16" i="3" l="1"/>
  <c r="G15" i="3"/>
  <c r="G17" i="3" l="1"/>
  <c r="G18" i="3" s="1"/>
  <c r="G19" i="3" s="1"/>
</calcChain>
</file>

<file path=xl/sharedStrings.xml><?xml version="1.0" encoding="utf-8"?>
<sst xmlns="http://schemas.openxmlformats.org/spreadsheetml/2006/main" count="22" uniqueCount="21">
  <si>
    <t>EMPRESA</t>
  </si>
  <si>
    <t>FECHA DE LA OFERTA</t>
  </si>
  <si>
    <t>ANEXO I - COSTE DE ADQUISICIÓN</t>
  </si>
  <si>
    <t>DENOMINACIÓN</t>
  </si>
  <si>
    <t>PRECIO VENTA PUBLICO (PVP)</t>
  </si>
  <si>
    <t>DESCUENTO APLICADO (%)</t>
  </si>
  <si>
    <t>PRECIO TOTAL</t>
  </si>
  <si>
    <t>UNIDADES</t>
  </si>
  <si>
    <t>IMPORTE TOTAL (IVA NO INCLUIDO)</t>
  </si>
  <si>
    <t>IVA</t>
  </si>
  <si>
    <t>IMPORTE TOTAL (IVA INCLUIDO)</t>
  </si>
  <si>
    <t>GASTOS GENERALES</t>
  </si>
  <si>
    <t>BENEFICIO INDUSTRIAL</t>
  </si>
  <si>
    <t>SUBTOTAL</t>
  </si>
  <si>
    <t>Licencias Virtualización de puesto cliente con soporte de 3 años</t>
  </si>
  <si>
    <t>Servidor Infraestructura puesto cliente con soporte 3 años</t>
  </si>
  <si>
    <t>Servidor Infraestructura de auditoría con soporte 3 años</t>
  </si>
  <si>
    <t>Licencias SSOO Windows Server 2019 Estandar</t>
  </si>
  <si>
    <t>Licenciamianto Solución auditoría, con 3 años de soporte/suscripcióin</t>
  </si>
  <si>
    <t>Licencias SSOO Windows 10 para entorno VDI con 3 años de soporte/suscripción</t>
  </si>
  <si>
    <t>Servicios profesionales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</si>
</sst>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&quot;$&quot;#,##0.00;[Red]&quot;$&quot;#,##0.00"/>
    <numFmt numFmtId="165" formatCode="[$-409]d\-mmm;@"/>
    <numFmt numFmtId="166" formatCode="[$-C0A]d\-mmm;@"/>
    <numFmt numFmtId="167" formatCode="#,##0.00\ [$€-C0A];[Red]#,##0.00\ [$€-C0A]"/>
    <numFmt numFmtId="168" formatCode="_-* #,##0.00\ [$€-C0A]_-;\-* #,##0.00\ [$€-C0A]_-;_-* &quot;-&quot;??\ [$€-C0A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4" tint="-0.499984740745262"/>
      <name val="Arial"/>
      <family val="2"/>
      <scheme val="major"/>
    </font>
    <font>
      <b/>
      <sz val="11"/>
      <color theme="4" tint="-0.499984740745262"/>
      <name val="Arial"/>
      <family val="2"/>
      <scheme val="major"/>
    </font>
    <font>
      <sz val="11"/>
      <color theme="4" tint="-0.499984740745262"/>
      <name val="Arial"/>
      <family val="2"/>
      <scheme val="maj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15">
    <xf numFmtId="0" fontId="0" fillId="0" borderId="0">
      <alignment vertical="center" wrapText="1"/>
    </xf>
    <xf numFmtId="1" fontId="1" fillId="0" borderId="0" applyFont="0" applyFill="0" applyBorder="0" applyProtection="0">
      <alignment horizontal="center" vertical="center"/>
    </xf>
    <xf numFmtId="164" fontId="1" fillId="0" borderId="0" applyFont="0" applyFill="0" applyBorder="0" applyProtection="0">
      <alignment horizontal="right" vertical="center"/>
    </xf>
    <xf numFmtId="0" fontId="4" fillId="0" borderId="0">
      <alignment horizontal="center" vertical="center" wrapText="1"/>
    </xf>
    <xf numFmtId="0" fontId="5" fillId="3" borderId="1">
      <alignment horizontal="left" vertical="center" indent="1"/>
    </xf>
    <xf numFmtId="0" fontId="5" fillId="3" borderId="0">
      <alignment horizontal="center" vertical="center" wrapText="1"/>
    </xf>
    <xf numFmtId="0" fontId="6" fillId="2" borderId="1" applyNumberFormat="0" applyProtection="0">
      <alignment horizontal="left" vertical="center" indent="1"/>
    </xf>
    <xf numFmtId="0" fontId="3" fillId="2" borderId="2">
      <alignment vertical="center"/>
    </xf>
    <xf numFmtId="1" fontId="3" fillId="0" borderId="0" applyFont="0" applyFill="0" applyBorder="0" applyProtection="0">
      <alignment horizontal="center" vertical="center"/>
    </xf>
    <xf numFmtId="0" fontId="6" fillId="2" borderId="1">
      <alignment horizontal="center" vertical="center"/>
    </xf>
    <xf numFmtId="165" fontId="3" fillId="0" borderId="0" applyFill="0" applyBorder="0">
      <alignment horizontal="right" vertical="center"/>
    </xf>
    <xf numFmtId="164" fontId="1" fillId="0" borderId="0" applyFont="0" applyFill="0" applyBorder="0" applyProtection="0">
      <alignment horizontal="center" vertical="center"/>
    </xf>
    <xf numFmtId="0" fontId="2" fillId="2" borderId="1">
      <alignment horizontal="left" vertical="center" indent="1"/>
    </xf>
    <xf numFmtId="164" fontId="5" fillId="3" borderId="1">
      <alignment horizontal="center" vertical="center"/>
    </xf>
    <xf numFmtId="9" fontId="1" fillId="0" borderId="0" applyFont="0" applyFill="0" applyBorder="0" applyAlignment="0" applyProtection="0"/>
  </cellStyleXfs>
  <cellXfs count="34">
    <xf numFmtId="0" fontId="0" fillId="0" borderId="0" xfId="0">
      <alignment vertical="center" wrapText="1"/>
    </xf>
    <xf numFmtId="0" fontId="0" fillId="0" borderId="0" xfId="0">
      <alignment vertical="center" wrapText="1"/>
    </xf>
    <xf numFmtId="0" fontId="5" fillId="3" borderId="1" xfId="4" applyAlignment="1">
      <alignment horizontal="left" vertical="center" indent="1"/>
    </xf>
    <xf numFmtId="0" fontId="3" fillId="2" borderId="2" xfId="7" applyAlignment="1">
      <alignment vertical="center"/>
    </xf>
    <xf numFmtId="0" fontId="4" fillId="0" borderId="0" xfId="3" applyAlignment="1">
      <alignment horizontal="center" vertical="center" wrapText="1"/>
    </xf>
    <xf numFmtId="0" fontId="4" fillId="0" borderId="0" xfId="3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66" fontId="0" fillId="0" borderId="0" xfId="0" applyNumberFormat="1">
      <alignment vertical="center" wrapText="1"/>
    </xf>
    <xf numFmtId="168" fontId="0" fillId="0" borderId="0" xfId="2" applyNumberFormat="1" applyFont="1">
      <alignment horizontal="right" vertical="center"/>
    </xf>
    <xf numFmtId="0" fontId="0" fillId="0" borderId="0" xfId="0">
      <alignment vertical="center" wrapText="1"/>
    </xf>
    <xf numFmtId="0" fontId="0" fillId="0" borderId="0" xfId="0">
      <alignment vertical="center" wrapText="1"/>
    </xf>
    <xf numFmtId="0" fontId="0" fillId="0" borderId="0" xfId="0" applyAlignment="1">
      <alignment horizontal="center" vertical="center" wrapText="1"/>
    </xf>
    <xf numFmtId="168" fontId="0" fillId="5" borderId="0" xfId="2" applyNumberFormat="1" applyFont="1" applyFill="1">
      <alignment horizontal="right" vertical="center"/>
    </xf>
    <xf numFmtId="9" fontId="0" fillId="5" borderId="0" xfId="14" applyFont="1" applyFill="1" applyAlignment="1">
      <alignment horizontal="center" vertical="center" wrapText="1"/>
    </xf>
    <xf numFmtId="0" fontId="0" fillId="0" borderId="0" xfId="0">
      <alignment vertical="center" wrapText="1"/>
    </xf>
    <xf numFmtId="168" fontId="3" fillId="4" borderId="1" xfId="0" applyNumberFormat="1" applyFont="1" applyFill="1" applyBorder="1" applyAlignment="1">
      <alignment vertical="center"/>
    </xf>
    <xf numFmtId="166" fontId="7" fillId="4" borderId="1" xfId="0" applyNumberFormat="1" applyFont="1" applyFill="1" applyBorder="1" applyAlignment="1">
      <alignment vertical="center"/>
    </xf>
    <xf numFmtId="0" fontId="0" fillId="4" borderId="1" xfId="0" applyFont="1" applyFill="1" applyBorder="1">
      <alignment vertical="center" wrapText="1"/>
    </xf>
    <xf numFmtId="0" fontId="0" fillId="4" borderId="1" xfId="0" applyFill="1" applyBorder="1">
      <alignment vertical="center" wrapText="1"/>
    </xf>
    <xf numFmtId="168" fontId="0" fillId="4" borderId="1" xfId="0" applyNumberFormat="1" applyFill="1" applyBorder="1">
      <alignment vertical="center" wrapText="1"/>
    </xf>
    <xf numFmtId="167" fontId="0" fillId="4" borderId="1" xfId="0" applyNumberFormat="1" applyFill="1" applyBorder="1">
      <alignment vertical="center" wrapText="1"/>
    </xf>
    <xf numFmtId="167" fontId="8" fillId="4" borderId="1" xfId="0" applyNumberFormat="1" applyFont="1" applyFill="1" applyBorder="1">
      <alignment vertical="center" wrapText="1"/>
    </xf>
    <xf numFmtId="0" fontId="3" fillId="4" borderId="1" xfId="0" applyFont="1" applyFill="1" applyBorder="1" applyAlignment="1">
      <alignment vertical="center"/>
    </xf>
    <xf numFmtId="167" fontId="0" fillId="4" borderId="1" xfId="0" applyNumberFormat="1" applyFont="1" applyFill="1" applyBorder="1" applyAlignment="1">
      <alignment vertical="center"/>
    </xf>
    <xf numFmtId="0" fontId="0" fillId="0" borderId="3" xfId="0" applyBorder="1">
      <alignment vertical="center" wrapText="1"/>
    </xf>
    <xf numFmtId="0" fontId="0" fillId="6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166" fontId="9" fillId="2" borderId="1" xfId="0" applyNumberFormat="1" applyFont="1" applyFill="1" applyBorder="1" applyAlignment="1">
      <alignment vertical="center"/>
    </xf>
    <xf numFmtId="166" fontId="9" fillId="6" borderId="1" xfId="0" applyNumberFormat="1" applyFont="1" applyFill="1" applyBorder="1" applyAlignment="1">
      <alignment vertical="center"/>
    </xf>
    <xf numFmtId="167" fontId="10" fillId="2" borderId="1" xfId="0" applyNumberFormat="1" applyFont="1" applyFill="1" applyBorder="1">
      <alignment vertical="center" wrapText="1"/>
    </xf>
    <xf numFmtId="167" fontId="10" fillId="6" borderId="1" xfId="0" applyNumberFormat="1" applyFont="1" applyFill="1" applyBorder="1">
      <alignment vertical="center" wrapText="1"/>
    </xf>
    <xf numFmtId="0" fontId="0" fillId="0" borderId="0" xfId="0">
      <alignment vertical="center" wrapText="1"/>
    </xf>
    <xf numFmtId="9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</cellXfs>
  <cellStyles count="15">
    <cellStyle name="Encabezado 1" xfId="4" builtinId="16" customBuiltin="1"/>
    <cellStyle name="Encabezado 4" xfId="9" builtinId="19" customBuiltin="1"/>
    <cellStyle name="Entrada" xfId="7" builtinId="20" customBuiltin="1"/>
    <cellStyle name="Fecha" xfId="10" xr:uid="{00000000-0005-0000-0000-000004000000}"/>
    <cellStyle name="Millares" xfId="1" builtinId="3" customBuiltin="1"/>
    <cellStyle name="Millares [0]" xfId="8" builtinId="6" customBuiltin="1"/>
    <cellStyle name="Moneda" xfId="2" builtinId="4" customBuiltin="1"/>
    <cellStyle name="Moneda [0]" xfId="11" builtinId="7" customBuiltin="1"/>
    <cellStyle name="Normal" xfId="0" builtinId="0" customBuiltin="1"/>
    <cellStyle name="Porcentaje" xfId="14" builtinId="5"/>
    <cellStyle name="Salida" xfId="12" builtinId="21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3" builtinId="25" customBuiltin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8" formatCode="_-* #,##0.00\ [$€-C0A]_-;\-* #,##0.00\ [$€-C0A]_-;_-* &quot;-&quot;??\ [$€-C0A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theme="4" tint="-0.499984740745262"/>
      </font>
      <fill>
        <patternFill patternType="solid">
          <fgColor theme="4"/>
          <bgColor theme="4" tint="0.39994506668294322"/>
        </patternFill>
      </fill>
      <border>
        <top style="thick">
          <color theme="0"/>
        </top>
      </border>
    </dxf>
    <dxf>
      <font>
        <b/>
        <i val="0"/>
        <color theme="4" tint="-0.499984740745262"/>
      </font>
      <fill>
        <patternFill patternType="solid">
          <fgColor theme="4"/>
          <bgColor theme="4" tint="0.79998168889431442"/>
        </patternFill>
      </fill>
      <border>
        <bottom style="thick">
          <color theme="0"/>
        </bottom>
      </border>
    </dxf>
    <dxf>
      <font>
        <color theme="4" tint="-0.499984740745262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Registro de gastos de viaje de negocios" defaultPivotStyle="PivotStyleLight16">
    <tableStyle name="Registro de gastos de viaje de negocios" pivot="0" count="7" xr9:uid="{00000000-0011-0000-FFFF-FFFF0000000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75AC24D-ED62-4773-90A9-A828A3AA00BC}" name="Calculadora4" displayName="Calculadora4" ref="B6:G14" totalsRowShown="0" headerRowDxfId="11" totalsRowDxfId="10">
  <tableColumns count="6">
    <tableColumn id="1" xr3:uid="{5CD0B383-2D10-4108-AB49-726C36E62AE3}" name="DENOMINACIÓN" dataDxfId="9" totalsRowDxfId="8"/>
    <tableColumn id="3" xr3:uid="{A8D8414E-6415-4F8D-9C93-E0633EF5D62A}" name="UNIDADES" totalsRowDxfId="7"/>
    <tableColumn id="4" xr3:uid="{AB84C3D4-3CEF-4CE0-B47A-01450949735C}" name="PRECIO VENTA PUBLICO (PVP)" totalsRowDxfId="6"/>
    <tableColumn id="7" xr3:uid="{AAD41BD9-4FB6-40A0-AEEB-911A6E0878CD}" name="SUBTOTAL" dataDxfId="5" totalsRowDxfId="4">
      <calculatedColumnFormula>Calculadora4[[#This Row],[UNIDADES]]*Calculadora4[[#This Row],[PRECIO VENTA PUBLICO (PVP)]]</calculatedColumnFormula>
    </tableColumn>
    <tableColumn id="5" xr3:uid="{57ECE35F-F408-4F7F-AD19-9977BF2E0BDC}" name="DESCUENTO APLICADO (%)" dataDxfId="3" totalsRowDxfId="2"/>
    <tableColumn id="6" xr3:uid="{9DFBFF5A-551C-4728-8274-CAB6668536EC}" name="PRECIO TOTAL" dataDxfId="1" totalsRowDxfId="0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ave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E49F7-1D08-453B-BEBC-61746898E992}">
  <sheetPr>
    <tabColor theme="4"/>
    <pageSetUpPr fitToPage="1"/>
  </sheetPr>
  <dimension ref="B1:J21"/>
  <sheetViews>
    <sheetView showGridLines="0" tabSelected="1" workbookViewId="0">
      <selection activeCell="J12" sqref="J12"/>
    </sheetView>
  </sheetViews>
  <sheetFormatPr baseColWidth="10" defaultColWidth="9.140625" defaultRowHeight="30" customHeight="1" x14ac:dyDescent="0.25"/>
  <cols>
    <col min="1" max="1" width="2.7109375" style="1" customWidth="1"/>
    <col min="2" max="2" width="58.140625" style="1" customWidth="1"/>
    <col min="3" max="3" width="39.28515625" style="1" customWidth="1"/>
    <col min="4" max="4" width="24.85546875" style="1" bestFit="1" customWidth="1"/>
    <col min="5" max="5" width="24.85546875" style="9" customWidth="1"/>
    <col min="6" max="6" width="13.42578125" style="1" bestFit="1" customWidth="1"/>
    <col min="7" max="7" width="23.140625" style="1" customWidth="1"/>
    <col min="8" max="10" width="15.5703125" style="1" customWidth="1"/>
    <col min="11" max="11" width="2.7109375" style="1" customWidth="1"/>
    <col min="12" max="16384" width="9.140625" style="1"/>
  </cols>
  <sheetData>
    <row r="1" spans="2:10" ht="59.25" customHeight="1" x14ac:dyDescent="0.25">
      <c r="C1" s="5" t="s">
        <v>2</v>
      </c>
      <c r="D1" s="4"/>
      <c r="E1" s="4"/>
      <c r="F1" s="4"/>
      <c r="G1" s="4"/>
      <c r="H1" s="4"/>
      <c r="I1" s="4"/>
      <c r="J1" s="4"/>
    </row>
    <row r="2" spans="2:10" ht="15" customHeight="1" x14ac:dyDescent="0.25">
      <c r="B2" s="2" t="s">
        <v>0</v>
      </c>
      <c r="C2" s="3"/>
    </row>
    <row r="3" spans="2:10" ht="15" customHeight="1" x14ac:dyDescent="0.25">
      <c r="B3" s="2" t="s">
        <v>1</v>
      </c>
      <c r="C3" s="3"/>
    </row>
    <row r="4" spans="2:10" ht="15" customHeight="1" x14ac:dyDescent="0.25">
      <c r="C4" s="31"/>
      <c r="D4" s="31"/>
    </row>
    <row r="5" spans="2:10" ht="15" customHeight="1" x14ac:dyDescent="0.25"/>
    <row r="6" spans="2:10" ht="34.5" customHeight="1" x14ac:dyDescent="0.25">
      <c r="B6" s="6" t="s">
        <v>3</v>
      </c>
      <c r="C6" s="11" t="s">
        <v>7</v>
      </c>
      <c r="D6" s="6" t="s">
        <v>4</v>
      </c>
      <c r="E6" s="6" t="s">
        <v>13</v>
      </c>
      <c r="F6" s="6" t="s">
        <v>5</v>
      </c>
      <c r="G6" s="6" t="s">
        <v>6</v>
      </c>
    </row>
    <row r="7" spans="2:10" ht="30" customHeight="1" x14ac:dyDescent="0.25">
      <c r="B7" s="1" t="s">
        <v>15</v>
      </c>
      <c r="C7" s="11">
        <v>4</v>
      </c>
      <c r="D7" s="12"/>
      <c r="E7" s="8">
        <f>Calculadora4[[#This Row],[UNIDADES]]*Calculadora4[[#This Row],[PRECIO VENTA PUBLICO (PVP)]]</f>
        <v>0</v>
      </c>
      <c r="F7" s="13"/>
      <c r="G7" s="8">
        <f>Calculadora4[[#This Row],[SUBTOTAL]]-Calculadora4[[#This Row],[SUBTOTAL]]*Calculadora4[[#This Row],[DESCUENTO APLICADO (%)]]</f>
        <v>0</v>
      </c>
    </row>
    <row r="8" spans="2:10" s="10" customFormat="1" ht="30" customHeight="1" x14ac:dyDescent="0.25">
      <c r="B8" s="7" t="s">
        <v>16</v>
      </c>
      <c r="C8" s="11">
        <v>2</v>
      </c>
      <c r="D8" s="12"/>
      <c r="E8" s="8">
        <f>Calculadora4[[#This Row],[UNIDADES]]*Calculadora4[[#This Row],[PRECIO VENTA PUBLICO (PVP)]]</f>
        <v>0</v>
      </c>
      <c r="F8" s="13"/>
      <c r="G8" s="8">
        <f>Calculadora4[[#This Row],[SUBTOTAL]]-Calculadora4[[#This Row],[SUBTOTAL]]*Calculadora4[[#This Row],[DESCUENTO APLICADO (%)]]</f>
        <v>0</v>
      </c>
    </row>
    <row r="9" spans="2:10" s="10" customFormat="1" ht="30" customHeight="1" x14ac:dyDescent="0.25">
      <c r="B9" s="7" t="s">
        <v>14</v>
      </c>
      <c r="C9" s="11">
        <v>1</v>
      </c>
      <c r="D9" s="12"/>
      <c r="E9" s="8">
        <f>Calculadora4[[#This Row],[UNIDADES]]*Calculadora4[[#This Row],[PRECIO VENTA PUBLICO (PVP)]]</f>
        <v>0</v>
      </c>
      <c r="F9" s="13"/>
      <c r="G9" s="8">
        <f>Calculadora4[[#This Row],[SUBTOTAL]]-Calculadora4[[#This Row],[SUBTOTAL]]*Calculadora4[[#This Row],[DESCUENTO APLICADO (%)]]</f>
        <v>0</v>
      </c>
    </row>
    <row r="10" spans="2:10" s="10" customFormat="1" ht="30" customHeight="1" x14ac:dyDescent="0.25">
      <c r="B10" s="7" t="s">
        <v>17</v>
      </c>
      <c r="C10" s="11">
        <v>2</v>
      </c>
      <c r="D10" s="12"/>
      <c r="E10" s="8">
        <f>Calculadora4[[#This Row],[UNIDADES]]*Calculadora4[[#This Row],[PRECIO VENTA PUBLICO (PVP)]]</f>
        <v>0</v>
      </c>
      <c r="F10" s="13"/>
      <c r="G10" s="8">
        <f>Calculadora4[[#This Row],[SUBTOTAL]]-Calculadora4[[#This Row],[SUBTOTAL]]*Calculadora4[[#This Row],[DESCUENTO APLICADO (%)]]</f>
        <v>0</v>
      </c>
    </row>
    <row r="11" spans="2:10" s="10" customFormat="1" ht="30" customHeight="1" x14ac:dyDescent="0.25">
      <c r="B11" s="7" t="s">
        <v>19</v>
      </c>
      <c r="C11" s="11">
        <v>200</v>
      </c>
      <c r="D11" s="12"/>
      <c r="E11" s="8">
        <f>Calculadora4[[#This Row],[UNIDADES]]*Calculadora4[[#This Row],[PRECIO VENTA PUBLICO (PVP)]]</f>
        <v>0</v>
      </c>
      <c r="F11" s="13"/>
      <c r="G11" s="8">
        <f>Calculadora4[[#This Row],[SUBTOTAL]]-Calculadora4[[#This Row],[SUBTOTAL]]*Calculadora4[[#This Row],[DESCUENTO APLICADO (%)]]</f>
        <v>0</v>
      </c>
    </row>
    <row r="12" spans="2:10" ht="30" customHeight="1" x14ac:dyDescent="0.25">
      <c r="B12" s="1" t="s">
        <v>18</v>
      </c>
      <c r="C12" s="11">
        <v>550</v>
      </c>
      <c r="D12" s="12"/>
      <c r="E12" s="8">
        <f>Calculadora4[[#This Row],[UNIDADES]]*Calculadora4[[#This Row],[PRECIO VENTA PUBLICO (PVP)]]</f>
        <v>0</v>
      </c>
      <c r="F12" s="13"/>
      <c r="G12" s="8">
        <f>Calculadora4[[#This Row],[SUBTOTAL]]-Calculadora4[[#This Row],[SUBTOTAL]]*Calculadora4[[#This Row],[DESCUENTO APLICADO (%)]]</f>
        <v>0</v>
      </c>
    </row>
    <row r="13" spans="2:10" ht="30" customHeight="1" x14ac:dyDescent="0.25">
      <c r="B13" s="1" t="s">
        <v>20</v>
      </c>
      <c r="C13" s="11">
        <v>1</v>
      </c>
      <c r="D13" s="12"/>
      <c r="E13" s="8">
        <f>Calculadora4[[#This Row],[UNIDADES]]*Calculadora4[[#This Row],[PRECIO VENTA PUBLICO (PVP)]]</f>
        <v>0</v>
      </c>
      <c r="F13" s="13"/>
      <c r="G13" s="8">
        <f>Calculadora4[[#This Row],[SUBTOTAL]]-Calculadora4[[#This Row],[SUBTOTAL]]*Calculadora4[[#This Row],[DESCUENTO APLICADO (%)]]</f>
        <v>0</v>
      </c>
    </row>
    <row r="14" spans="2:10" ht="30" customHeight="1" x14ac:dyDescent="0.25">
      <c r="B14" s="16" t="s">
        <v>13</v>
      </c>
      <c r="C14" s="17"/>
      <c r="D14" s="18"/>
      <c r="E14" s="19"/>
      <c r="F14" s="20"/>
      <c r="G14" s="21">
        <f>SUM(G7:G13)</f>
        <v>0</v>
      </c>
    </row>
    <row r="15" spans="2:10" s="14" customFormat="1" ht="30" customHeight="1" x14ac:dyDescent="0.25">
      <c r="B15" s="27" t="s">
        <v>11</v>
      </c>
      <c r="C15" s="26"/>
      <c r="D15" s="32">
        <v>0.09</v>
      </c>
      <c r="E15" s="33"/>
      <c r="F15" s="33"/>
      <c r="G15" s="29">
        <f>D15*G14</f>
        <v>0</v>
      </c>
    </row>
    <row r="16" spans="2:10" s="14" customFormat="1" ht="30" customHeight="1" x14ac:dyDescent="0.25">
      <c r="B16" s="28" t="s">
        <v>12</v>
      </c>
      <c r="C16" s="25"/>
      <c r="D16" s="32">
        <v>0.06</v>
      </c>
      <c r="E16" s="33"/>
      <c r="F16" s="33"/>
      <c r="G16" s="30">
        <f>D16*G14</f>
        <v>0</v>
      </c>
    </row>
    <row r="17" spans="2:7" s="14" customFormat="1" ht="30" customHeight="1" x14ac:dyDescent="0.25">
      <c r="B17" s="16" t="s">
        <v>8</v>
      </c>
      <c r="C17" s="22"/>
      <c r="D17" s="22"/>
      <c r="E17" s="15"/>
      <c r="F17" s="23"/>
      <c r="G17" s="21">
        <f>G14+G15+G16</f>
        <v>0</v>
      </c>
    </row>
    <row r="18" spans="2:7" ht="30" customHeight="1" x14ac:dyDescent="0.25">
      <c r="B18" s="16" t="s">
        <v>9</v>
      </c>
      <c r="C18" s="17"/>
      <c r="D18" s="18"/>
      <c r="E18" s="19"/>
      <c r="F18" s="20"/>
      <c r="G18" s="21">
        <f>G17*0.21</f>
        <v>0</v>
      </c>
    </row>
    <row r="19" spans="2:7" ht="30" customHeight="1" x14ac:dyDescent="0.25">
      <c r="B19" s="16" t="s">
        <v>10</v>
      </c>
      <c r="C19" s="17"/>
      <c r="D19" s="18"/>
      <c r="E19" s="19"/>
      <c r="F19" s="20"/>
      <c r="G19" s="21">
        <f>G17+G18</f>
        <v>0</v>
      </c>
    </row>
    <row r="21" spans="2:7" ht="30" customHeight="1" x14ac:dyDescent="0.25">
      <c r="C21" s="24"/>
    </row>
  </sheetData>
  <sheetProtection algorithmName="SHA-512" hashValue="CkUp05z2To8Gu9oQZjHiYI/mO/hOsGd8E+fWEzWUoAvuik5oUPfRvr7bpK1KZfJJweOZMk11z87CuwVVXocdXQ==" saltValue="4KVzfErBdWm9AJdRluzrOA==" spinCount="100000" sheet="1" objects="1" scenarios="1"/>
  <protectedRanges>
    <protectedRange sqref="D15:F16" name="GG y BI"/>
    <protectedRange sqref="F7:F13" name="Descuento"/>
    <protectedRange sqref="D7:D13" name="PVP"/>
    <protectedRange sqref="C2:C3" name="Empresa y Fecha"/>
  </protectedRanges>
  <mergeCells count="3">
    <mergeCell ref="C4:D4"/>
    <mergeCell ref="D15:F15"/>
    <mergeCell ref="D16:F16"/>
  </mergeCells>
  <dataValidations count="1">
    <dataValidation allowBlank="1" showErrorMessage="1" sqref="A6:B13 A1:XFD5 D6:XFD13 A18:XFD1048576 E14:F14 G14:XFD17 A14:D17 E17:F17" xr:uid="{93A63A50-9612-4FF7-BEFD-219C12261502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ignoredErrors>
    <ignoredError sqref="E14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ANEXO I - COSTE ADQUISICIÓN</vt:lpstr>
      <vt:lpstr>'ANEXO I - COSTE ADQUISICIÓN'!TítuloColumna1</vt:lpstr>
      <vt:lpstr>'ANEXO I - COSTE ADQUISICIÓN'!TítuloFilaRegión1..D3</vt:lpstr>
      <vt:lpstr>'ANEXO I - COSTE ADQUISICIÓN'!Títulos_a_imprimir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2018-06-29T11:34:12Z</dcterms:created>
  <dcterms:modified xsi:type="dcterms:W3CDTF">2021-06-04T08:35:31Z</dcterms:modified>
</cp:coreProperties>
</file>