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3"/>
  <workbookPr defaultThemeVersion="124226"/>
  <mc:AlternateContent xmlns:mc="http://schemas.openxmlformats.org/markup-compatibility/2006">
    <mc:Choice Requires="x15">
      <x15ac:absPath xmlns:x15ac="http://schemas.microsoft.com/office/spreadsheetml/2010/11/ac" url="\\metromadrid.net\estamentos\Ser. Via\Tecnicos\RRHH PERSONAL\_CARPETAS PERSONALES\PABLO\depositos de combustible gasoil\contratos\Mantenimiento surtidores 2021\contrato mayor\último\revisión 25-8-2021\"/>
    </mc:Choice>
  </mc:AlternateContent>
  <xr:revisionPtr revIDLastSave="0" documentId="13_ncr:1_{6124547B-342A-4065-A2C4-4D8A1F2BB599}" xr6:coauthVersionLast="36" xr6:coauthVersionMax="36" xr10:uidLastSave="{00000000-0000-0000-0000-000000000000}"/>
  <bookViews>
    <workbookView xWindow="0" yWindow="0" windowWidth="23040" windowHeight="8616" xr2:uid="{00000000-000D-0000-FFFF-FFFF00000000}"/>
  </bookViews>
  <sheets>
    <sheet name="Cuadro de Oferta" sheetId="4" r:id="rId1"/>
  </sheets>
  <calcPr calcId="191029"/>
</workbook>
</file>

<file path=xl/calcChain.xml><?xml version="1.0" encoding="utf-8"?>
<calcChain xmlns="http://schemas.openxmlformats.org/spreadsheetml/2006/main">
  <c r="H15" i="4" l="1"/>
  <c r="H8" i="4"/>
  <c r="H19" i="4" l="1"/>
  <c r="H14" i="4"/>
  <c r="H16" i="4"/>
  <c r="H17" i="4"/>
  <c r="H18" i="4"/>
  <c r="H13" i="4"/>
  <c r="H11" i="4"/>
  <c r="H10" i="4"/>
  <c r="G21" i="4" l="1"/>
  <c r="H24" i="4" l="1"/>
  <c r="H23" i="4"/>
  <c r="H25" i="4" l="1"/>
  <c r="H27" i="4" s="1"/>
  <c r="H28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López Beato, Leticia</author>
    <author>García Tamayo, Pablo</author>
  </authors>
  <commentList>
    <comment ref="D6" authorId="0" shapeId="0" xr:uid="{99F8C4A1-DC54-4E3F-BD79-218A325C05C6}">
      <text>
        <r>
          <rPr>
            <b/>
            <sz val="9"/>
            <color indexed="81"/>
            <rFont val="Tahoma"/>
            <family val="2"/>
          </rPr>
          <t>Unidad principal de medida del concepto</t>
        </r>
      </text>
    </comment>
    <comment ref="E6" authorId="0" shapeId="0" xr:uid="{CA4BE3B2-9199-4249-B276-F5285F8CF539}">
      <text>
        <r>
          <rPr>
            <b/>
            <sz val="9"/>
            <color indexed="81"/>
            <rFont val="Tahoma"/>
            <family val="2"/>
          </rPr>
          <t xml:space="preserve">Descripción corta. </t>
        </r>
      </text>
    </comment>
    <comment ref="F6" authorId="0" shapeId="0" xr:uid="{A08C3FD6-7D5F-4EC5-9327-E5AE5222B291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G19" authorId="1" shapeId="0" xr:uid="{B2CBCD70-D418-4DCC-8DDE-63F9FB56DB2B}">
      <text>
        <r>
          <rPr>
            <b/>
            <sz val="9"/>
            <color indexed="81"/>
            <rFont val="Tahoma"/>
            <family val="2"/>
          </rPr>
          <t>Cantidad fija no ofertar</t>
        </r>
      </text>
    </comment>
  </commentList>
</comments>
</file>

<file path=xl/sharedStrings.xml><?xml version="1.0" encoding="utf-8"?>
<sst xmlns="http://schemas.openxmlformats.org/spreadsheetml/2006/main" count="56" uniqueCount="47">
  <si>
    <t>1.</t>
  </si>
  <si>
    <t>Ud</t>
  </si>
  <si>
    <t>REVISIÓN PERIODICA SURTIDORES DE COMBUSTIBLE ITC MI IP-03</t>
  </si>
  <si>
    <t>Horas trabajo Técnicos e instaladores</t>
  </si>
  <si>
    <t>1.1</t>
  </si>
  <si>
    <t>2.</t>
  </si>
  <si>
    <t>2.1</t>
  </si>
  <si>
    <t>3.</t>
  </si>
  <si>
    <t>3.1</t>
  </si>
  <si>
    <t>Indicador de nivel gasóleo ajustable de 1000 a 3000 litros</t>
  </si>
  <si>
    <t xml:space="preserve">MANO DE OBRA Y DESPLAZAMIENTO </t>
  </si>
  <si>
    <t>2.2</t>
  </si>
  <si>
    <t>Contador Mecánico combustible, K33</t>
  </si>
  <si>
    <t>Capítulo</t>
  </si>
  <si>
    <t>Revisión periódica surtidores de combustible conforme a la ITC MI IP-03, se incluye en la presente unidad los gastos de desplazamiento al recinto.</t>
  </si>
  <si>
    <t>Gasto desplazamiento personal técnico por centro y visita</t>
  </si>
  <si>
    <t>SERVICIO MANTENIMIENTO SURTIDORES DE COMBUSTIBLE</t>
  </si>
  <si>
    <t>m</t>
  </si>
  <si>
    <t>Presupuesto destinado a cubrir las necesidades de repuestos no contemplados y necesarios para la correcta ejecución del mantenimiento correctivo y preventivo de los surtidores de combustible.</t>
  </si>
  <si>
    <t>REPUESTOS NECESARIOS PARA LA EJECUCIÓN DEL SERVICIO</t>
  </si>
  <si>
    <t>OFERTA LICITADOR</t>
  </si>
  <si>
    <t>PA</t>
  </si>
  <si>
    <t>UNIDADES</t>
  </si>
  <si>
    <t>DESCRIPCIÓN</t>
  </si>
  <si>
    <t>3.2</t>
  </si>
  <si>
    <t>3.3</t>
  </si>
  <si>
    <t>3.4</t>
  </si>
  <si>
    <t>3.5</t>
  </si>
  <si>
    <t>3.6</t>
  </si>
  <si>
    <t>3.7</t>
  </si>
  <si>
    <t>Importe Unitario</t>
  </si>
  <si>
    <t>Importe Ofertado</t>
  </si>
  <si>
    <t>Gastos Generales</t>
  </si>
  <si>
    <t>Beneficio Industrial</t>
  </si>
  <si>
    <t>TOTAL OFERTA SIN IVA</t>
  </si>
  <si>
    <t>IVA</t>
  </si>
  <si>
    <t>TOTAL OFERTA CON IVA</t>
  </si>
  <si>
    <t>(2) El importe de la partida alzada no podrá verse modificado en la oferta.</t>
  </si>
  <si>
    <t>(3) Se marca en verde las celdas a completar por el licitador para la configuración de la oferta económica</t>
  </si>
  <si>
    <t>(4) Las cantidades serán sin IVA y sin incluir los conceptos de Gastos generales y Beneficio industrial que se aplicará posteriormente</t>
  </si>
  <si>
    <t xml:space="preserve">TOTAL PRESUPUESTO  </t>
  </si>
  <si>
    <t>(1) El sumatorio del total ofertado sin IVA no puede superar el valor de total de licitación establecido en 9.039,50 euros.</t>
  </si>
  <si>
    <t>Ud.</t>
  </si>
  <si>
    <t>Bomba de trasvase, Pantera 56</t>
  </si>
  <si>
    <t>Filtro 70 l/min wáter separator</t>
  </si>
  <si>
    <t>Manguera Impulsión 1" Racorada</t>
  </si>
  <si>
    <t>Pistola automática hasta 70 lts/min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</si>
</sst>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6" x14ac:knownFonts="1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sz val="12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Arial"/>
      <family val="2"/>
    </font>
    <font>
      <b/>
      <sz val="10"/>
      <color theme="1"/>
      <name val="Calibri"/>
      <family val="2"/>
      <scheme val="minor"/>
    </font>
    <font>
      <b/>
      <i/>
      <sz val="1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lightGray">
        <fgColor indexed="22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17283D"/>
        <bgColor indexed="64"/>
      </patternFill>
    </fill>
  </fills>
  <borders count="45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7F7F7F"/>
      </right>
      <top style="medium">
        <color indexed="64"/>
      </top>
      <bottom/>
      <diagonal/>
    </border>
    <border>
      <left style="thin">
        <color rgb="FF7F7F7F"/>
      </left>
      <right style="thin">
        <color rgb="FF7F7F7F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7F7F7F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7F7F7F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7F7F7F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7F7F7F"/>
      </right>
      <top style="medium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7F7F7F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2" borderId="1" applyNumberFormat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3" fillId="7" borderId="0">
      <protection locked="0"/>
    </xf>
  </cellStyleXfs>
  <cellXfs count="119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7" xfId="0" applyBorder="1"/>
    <xf numFmtId="0" fontId="0" fillId="0" borderId="0" xfId="0" applyBorder="1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0" fillId="0" borderId="0" xfId="0" applyAlignment="1">
      <alignment horizontal="left"/>
    </xf>
    <xf numFmtId="164" fontId="0" fillId="0" borderId="0" xfId="0" applyNumberFormat="1" applyAlignment="1">
      <alignment horizontal="center" vertical="center"/>
    </xf>
    <xf numFmtId="49" fontId="6" fillId="3" borderId="17" xfId="1" applyNumberFormat="1" applyFont="1" applyFill="1" applyBorder="1" applyAlignment="1" applyProtection="1">
      <alignment horizontal="center" vertical="center"/>
    </xf>
    <xf numFmtId="49" fontId="6" fillId="3" borderId="33" xfId="1" applyNumberFormat="1" applyFont="1" applyFill="1" applyBorder="1" applyAlignment="1" applyProtection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7" fillId="0" borderId="29" xfId="0" applyFont="1" applyBorder="1" applyAlignment="1" applyProtection="1">
      <alignment vertical="top" wrapText="1"/>
    </xf>
    <xf numFmtId="0" fontId="7" fillId="0" borderId="22" xfId="0" applyFont="1" applyBorder="1" applyAlignment="1" applyProtection="1">
      <alignment vertical="top"/>
    </xf>
    <xf numFmtId="0" fontId="7" fillId="0" borderId="23" xfId="0" applyFont="1" applyBorder="1" applyAlignment="1" applyProtection="1">
      <alignment vertical="top" wrapText="1"/>
    </xf>
    <xf numFmtId="0" fontId="7" fillId="0" borderId="35" xfId="0" applyFont="1" applyBorder="1" applyAlignment="1" applyProtection="1">
      <alignment vertical="top" wrapText="1"/>
    </xf>
    <xf numFmtId="0" fontId="7" fillId="0" borderId="22" xfId="0" applyFont="1" applyBorder="1" applyAlignment="1" applyProtection="1">
      <alignment vertical="top" wrapText="1"/>
    </xf>
    <xf numFmtId="49" fontId="1" fillId="6" borderId="39" xfId="1" applyNumberFormat="1" applyFont="1" applyFill="1" applyBorder="1" applyAlignment="1" applyProtection="1">
      <alignment horizontal="left" vertical="center"/>
    </xf>
    <xf numFmtId="49" fontId="1" fillId="6" borderId="40" xfId="1" applyNumberFormat="1" applyFont="1" applyFill="1" applyBorder="1" applyAlignment="1" applyProtection="1">
      <alignment horizontal="center" vertical="center"/>
    </xf>
    <xf numFmtId="49" fontId="1" fillId="6" borderId="37" xfId="1" applyNumberFormat="1" applyFont="1" applyFill="1" applyBorder="1" applyAlignment="1" applyProtection="1">
      <alignment horizontal="left" vertical="center" wrapText="1"/>
    </xf>
    <xf numFmtId="49" fontId="1" fillId="6" borderId="24" xfId="1" applyNumberFormat="1" applyFont="1" applyFill="1" applyBorder="1" applyAlignment="1" applyProtection="1">
      <alignment horizontal="left" vertical="center" wrapText="1"/>
    </xf>
    <xf numFmtId="49" fontId="1" fillId="6" borderId="15" xfId="1" applyNumberFormat="1" applyFont="1" applyFill="1" applyBorder="1" applyAlignment="1" applyProtection="1">
      <alignment horizontal="left" vertical="center"/>
    </xf>
    <xf numFmtId="49" fontId="1" fillId="6" borderId="16" xfId="1" applyNumberFormat="1" applyFont="1" applyFill="1" applyBorder="1" applyAlignment="1" applyProtection="1">
      <alignment horizontal="center" vertical="center"/>
    </xf>
    <xf numFmtId="49" fontId="1" fillId="6" borderId="21" xfId="1" applyNumberFormat="1" applyFont="1" applyFill="1" applyBorder="1" applyAlignment="1" applyProtection="1">
      <alignment horizontal="left" vertical="center" wrapText="1"/>
    </xf>
    <xf numFmtId="49" fontId="1" fillId="6" borderId="32" xfId="1" applyNumberFormat="1" applyFont="1" applyFill="1" applyBorder="1" applyAlignment="1" applyProtection="1">
      <alignment vertical="top"/>
    </xf>
    <xf numFmtId="49" fontId="1" fillId="6" borderId="25" xfId="1" applyNumberFormat="1" applyFont="1" applyFill="1" applyBorder="1" applyAlignment="1" applyProtection="1">
      <alignment horizontal="center" vertical="top"/>
    </xf>
    <xf numFmtId="49" fontId="1" fillId="6" borderId="36" xfId="1" applyNumberFormat="1" applyFont="1" applyFill="1" applyBorder="1" applyAlignment="1" applyProtection="1">
      <alignment horizontal="left" vertical="center" wrapText="1"/>
    </xf>
    <xf numFmtId="0" fontId="0" fillId="0" borderId="3" xfId="0" applyBorder="1" applyAlignment="1">
      <alignment horizontal="left"/>
    </xf>
    <xf numFmtId="164" fontId="0" fillId="0" borderId="7" xfId="0" applyNumberForma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49" fontId="7" fillId="3" borderId="27" xfId="1" applyNumberFormat="1" applyFont="1" applyFill="1" applyBorder="1" applyAlignment="1" applyProtection="1">
      <alignment horizontal="center" vertical="center"/>
    </xf>
    <xf numFmtId="49" fontId="7" fillId="3" borderId="14" xfId="1" applyNumberFormat="1" applyFont="1" applyFill="1" applyBorder="1" applyAlignment="1" applyProtection="1">
      <alignment horizontal="center" vertical="center"/>
    </xf>
    <xf numFmtId="49" fontId="7" fillId="3" borderId="19" xfId="1" applyNumberFormat="1" applyFont="1" applyFill="1" applyBorder="1" applyAlignment="1" applyProtection="1">
      <alignment horizontal="center" vertical="center"/>
    </xf>
    <xf numFmtId="49" fontId="7" fillId="3" borderId="34" xfId="1" applyNumberFormat="1" applyFont="1" applyFill="1" applyBorder="1" applyAlignment="1" applyProtection="1">
      <alignment horizontal="center" vertical="center"/>
    </xf>
    <xf numFmtId="49" fontId="7" fillId="3" borderId="28" xfId="1" applyNumberFormat="1" applyFont="1" applyFill="1" applyBorder="1" applyAlignment="1" applyProtection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49" fontId="1" fillId="6" borderId="38" xfId="1" applyNumberFormat="1" applyFont="1" applyFill="1" applyBorder="1" applyAlignment="1" applyProtection="1">
      <alignment horizontal="left" vertical="center" wrapText="1"/>
    </xf>
    <xf numFmtId="3" fontId="7" fillId="0" borderId="17" xfId="0" applyNumberFormat="1" applyFont="1" applyFill="1" applyBorder="1" applyAlignment="1" applyProtection="1">
      <alignment horizontal="center" vertical="center"/>
    </xf>
    <xf numFmtId="164" fontId="7" fillId="0" borderId="41" xfId="0" applyNumberFormat="1" applyFont="1" applyFill="1" applyBorder="1" applyAlignment="1" applyProtection="1">
      <alignment horizontal="center" vertical="center"/>
    </xf>
    <xf numFmtId="164" fontId="7" fillId="0" borderId="18" xfId="0" applyNumberFormat="1" applyFont="1" applyFill="1" applyBorder="1" applyAlignment="1" applyProtection="1">
      <alignment horizontal="center" vertical="center"/>
    </xf>
    <xf numFmtId="164" fontId="7" fillId="0" borderId="26" xfId="0" applyNumberFormat="1" applyFont="1" applyFill="1" applyBorder="1" applyAlignment="1" applyProtection="1">
      <alignment horizontal="center" vertical="center"/>
    </xf>
    <xf numFmtId="164" fontId="7" fillId="0" borderId="20" xfId="0" applyNumberFormat="1" applyFont="1" applyFill="1" applyBorder="1" applyAlignment="1" applyProtection="1">
      <alignment horizontal="center" vertical="center"/>
    </xf>
    <xf numFmtId="3" fontId="7" fillId="0" borderId="31" xfId="0" applyNumberFormat="1" applyFont="1" applyFill="1" applyBorder="1" applyAlignment="1" applyProtection="1">
      <alignment horizontal="center" vertical="center"/>
    </xf>
    <xf numFmtId="0" fontId="3" fillId="3" borderId="0" xfId="0" applyFont="1" applyFill="1" applyBorder="1" applyAlignment="1"/>
    <xf numFmtId="49" fontId="1" fillId="6" borderId="42" xfId="1" applyNumberFormat="1" applyFont="1" applyFill="1" applyBorder="1" applyAlignment="1" applyProtection="1">
      <alignment vertical="center" wrapText="1"/>
    </xf>
    <xf numFmtId="49" fontId="1" fillId="6" borderId="33" xfId="1" applyNumberFormat="1" applyFont="1" applyFill="1" applyBorder="1" applyAlignment="1" applyProtection="1">
      <alignment vertical="top"/>
    </xf>
    <xf numFmtId="49" fontId="1" fillId="6" borderId="43" xfId="1" applyNumberFormat="1" applyFont="1" applyFill="1" applyBorder="1" applyAlignment="1" applyProtection="1">
      <alignment horizontal="left" vertical="center" wrapText="1"/>
    </xf>
    <xf numFmtId="49" fontId="1" fillId="6" borderId="30" xfId="1" applyNumberFormat="1" applyFont="1" applyFill="1" applyBorder="1" applyAlignment="1" applyProtection="1">
      <alignment horizontal="left" vertical="center" wrapText="1"/>
    </xf>
    <xf numFmtId="164" fontId="0" fillId="7" borderId="19" xfId="2" applyNumberFormat="1" applyFont="1" applyFill="1" applyBorder="1" applyAlignment="1" applyProtection="1">
      <alignment horizontal="center" vertical="center"/>
      <protection locked="0"/>
    </xf>
    <xf numFmtId="164" fontId="1" fillId="6" borderId="30" xfId="1" applyNumberFormat="1" applyFont="1" applyFill="1" applyBorder="1" applyAlignment="1" applyProtection="1">
      <alignment horizontal="left" vertical="center" wrapText="1"/>
    </xf>
    <xf numFmtId="164" fontId="0" fillId="7" borderId="14" xfId="2" applyNumberFormat="1" applyFont="1" applyFill="1" applyBorder="1" applyAlignment="1" applyProtection="1">
      <alignment horizontal="center" vertical="center"/>
      <protection locked="0"/>
    </xf>
    <xf numFmtId="164" fontId="1" fillId="6" borderId="34" xfId="1" applyNumberFormat="1" applyFont="1" applyFill="1" applyBorder="1" applyAlignment="1" applyProtection="1">
      <alignment horizontal="left" vertical="center" wrapText="1"/>
    </xf>
    <xf numFmtId="164" fontId="7" fillId="5" borderId="19" xfId="0" applyNumberFormat="1" applyFont="1" applyFill="1" applyBorder="1" applyAlignment="1" applyProtection="1">
      <alignment horizontal="center" vertical="center"/>
    </xf>
    <xf numFmtId="49" fontId="9" fillId="3" borderId="0" xfId="0" applyNumberFormat="1" applyFont="1" applyFill="1" applyBorder="1" applyAlignment="1" applyProtection="1">
      <alignment horizontal="right" vertical="top" wrapText="1"/>
    </xf>
    <xf numFmtId="3" fontId="10" fillId="3" borderId="0" xfId="0" applyNumberFormat="1" applyFont="1" applyFill="1" applyBorder="1" applyAlignment="1" applyProtection="1">
      <alignment horizontal="center" vertical="top"/>
    </xf>
    <xf numFmtId="164" fontId="9" fillId="3" borderId="0" xfId="2" applyNumberFormat="1" applyFont="1" applyFill="1" applyBorder="1" applyAlignment="1" applyProtection="1">
      <alignment horizontal="center" vertical="top"/>
    </xf>
    <xf numFmtId="44" fontId="9" fillId="3" borderId="0" xfId="2" applyFont="1" applyFill="1" applyBorder="1" applyAlignment="1" applyProtection="1">
      <alignment horizontal="center" vertical="top"/>
    </xf>
    <xf numFmtId="0" fontId="6" fillId="9" borderId="11" xfId="0" applyFont="1" applyFill="1" applyBorder="1" applyAlignment="1" applyProtection="1">
      <alignment horizontal="center" vertical="center" wrapText="1"/>
    </xf>
    <xf numFmtId="0" fontId="6" fillId="9" borderId="8" xfId="0" applyFont="1" applyFill="1" applyBorder="1" applyAlignment="1" applyProtection="1">
      <alignment horizontal="center" vertical="center" wrapText="1"/>
    </xf>
    <xf numFmtId="0" fontId="3" fillId="0" borderId="7" xfId="0" applyFont="1" applyBorder="1" applyAlignment="1">
      <alignment horizontal="center"/>
    </xf>
    <xf numFmtId="0" fontId="0" fillId="0" borderId="9" xfId="0" applyBorder="1"/>
    <xf numFmtId="0" fontId="0" fillId="0" borderId="6" xfId="0" applyBorder="1"/>
    <xf numFmtId="0" fontId="0" fillId="0" borderId="6" xfId="0" applyBorder="1" applyAlignment="1">
      <alignment horizontal="left"/>
    </xf>
    <xf numFmtId="0" fontId="0" fillId="0" borderId="10" xfId="0" applyBorder="1"/>
    <xf numFmtId="49" fontId="6" fillId="3" borderId="44" xfId="1" applyNumberFormat="1" applyFont="1" applyFill="1" applyBorder="1" applyAlignment="1" applyProtection="1">
      <alignment horizontal="center" vertical="center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4" borderId="5" xfId="0" applyFont="1" applyFill="1" applyBorder="1" applyAlignment="1">
      <alignment vertical="center"/>
    </xf>
    <xf numFmtId="0" fontId="0" fillId="4" borderId="0" xfId="0" applyFont="1" applyFill="1" applyBorder="1" applyAlignment="1">
      <alignment horizontal="center" vertical="center"/>
    </xf>
    <xf numFmtId="0" fontId="0" fillId="4" borderId="0" xfId="0" applyFont="1" applyFill="1" applyBorder="1" applyAlignment="1">
      <alignment vertical="center" wrapText="1"/>
    </xf>
    <xf numFmtId="1" fontId="0" fillId="4" borderId="7" xfId="0" applyNumberFormat="1" applyFont="1" applyFill="1" applyBorder="1" applyAlignment="1">
      <alignment horizontal="center" vertical="center"/>
    </xf>
    <xf numFmtId="164" fontId="0" fillId="4" borderId="5" xfId="0" applyNumberFormat="1" applyFont="1" applyFill="1" applyBorder="1" applyAlignment="1">
      <alignment horizontal="center" vertical="center"/>
    </xf>
    <xf numFmtId="164" fontId="0" fillId="4" borderId="7" xfId="0" applyNumberFormat="1" applyFont="1" applyFill="1" applyBorder="1" applyAlignment="1">
      <alignment horizontal="center" vertical="center"/>
    </xf>
    <xf numFmtId="49" fontId="0" fillId="3" borderId="5" xfId="0" applyNumberFormat="1" applyFont="1" applyFill="1" applyBorder="1" applyAlignment="1">
      <alignment vertical="center"/>
    </xf>
    <xf numFmtId="49" fontId="0" fillId="3" borderId="0" xfId="0" applyNumberFormat="1" applyFont="1" applyFill="1" applyBorder="1" applyAlignment="1">
      <alignment horizontal="center" vertical="center"/>
    </xf>
    <xf numFmtId="1" fontId="0" fillId="3" borderId="7" xfId="0" applyNumberFormat="1" applyFont="1" applyFill="1" applyBorder="1" applyAlignment="1">
      <alignment horizontal="center" vertical="center"/>
    </xf>
    <xf numFmtId="9" fontId="0" fillId="3" borderId="5" xfId="3" applyFont="1" applyFill="1" applyBorder="1" applyAlignment="1">
      <alignment horizontal="center" vertical="center"/>
    </xf>
    <xf numFmtId="164" fontId="0" fillId="3" borderId="7" xfId="0" applyNumberFormat="1" applyFont="1" applyFill="1" applyBorder="1" applyAlignment="1">
      <alignment horizontal="center" vertical="center"/>
    </xf>
    <xf numFmtId="0" fontId="12" fillId="11" borderId="12" xfId="0" applyFont="1" applyFill="1" applyBorder="1" applyAlignment="1">
      <alignment vertical="center"/>
    </xf>
    <xf numFmtId="0" fontId="12" fillId="11" borderId="8" xfId="0" applyFont="1" applyFill="1" applyBorder="1" applyAlignment="1">
      <alignment horizontal="center" vertical="center"/>
    </xf>
    <xf numFmtId="49" fontId="11" fillId="11" borderId="8" xfId="0" applyNumberFormat="1" applyFont="1" applyFill="1" applyBorder="1" applyAlignment="1">
      <alignment vertical="center" wrapText="1"/>
    </xf>
    <xf numFmtId="1" fontId="12" fillId="11" borderId="13" xfId="0" applyNumberFormat="1" applyFont="1" applyFill="1" applyBorder="1" applyAlignment="1">
      <alignment horizontal="center" vertical="center"/>
    </xf>
    <xf numFmtId="164" fontId="11" fillId="11" borderId="13" xfId="0" applyNumberFormat="1" applyFont="1" applyFill="1" applyBorder="1" applyAlignment="1">
      <alignment horizontal="center" vertical="center"/>
    </xf>
    <xf numFmtId="0" fontId="12" fillId="12" borderId="12" xfId="0" applyFont="1" applyFill="1" applyBorder="1" applyAlignment="1">
      <alignment vertical="center"/>
    </xf>
    <xf numFmtId="0" fontId="12" fillId="12" borderId="8" xfId="0" applyFont="1" applyFill="1" applyBorder="1" applyAlignment="1">
      <alignment horizontal="center" vertical="center"/>
    </xf>
    <xf numFmtId="49" fontId="11" fillId="12" borderId="8" xfId="0" applyNumberFormat="1" applyFont="1" applyFill="1" applyBorder="1" applyAlignment="1">
      <alignment vertical="center" wrapText="1"/>
    </xf>
    <xf numFmtId="1" fontId="12" fillId="12" borderId="13" xfId="0" applyNumberFormat="1" applyFont="1" applyFill="1" applyBorder="1" applyAlignment="1">
      <alignment horizontal="center" vertical="center"/>
    </xf>
    <xf numFmtId="164" fontId="11" fillId="12" borderId="12" xfId="0" applyNumberFormat="1" applyFont="1" applyFill="1" applyBorder="1" applyAlignment="1">
      <alignment horizontal="center" vertical="center"/>
    </xf>
    <xf numFmtId="164" fontId="11" fillId="12" borderId="13" xfId="0" applyNumberFormat="1" applyFont="1" applyFill="1" applyBorder="1" applyAlignment="1">
      <alignment horizontal="center" vertical="center"/>
    </xf>
    <xf numFmtId="0" fontId="7" fillId="0" borderId="29" xfId="0" applyFont="1" applyBorder="1" applyAlignment="1" applyProtection="1">
      <alignment horizontal="center" vertical="center" wrapText="1"/>
    </xf>
    <xf numFmtId="49" fontId="0" fillId="3" borderId="0" xfId="0" applyNumberFormat="1" applyFont="1" applyFill="1" applyBorder="1" applyAlignment="1">
      <alignment horizontal="right" vertical="center" wrapText="1"/>
    </xf>
    <xf numFmtId="164" fontId="11" fillId="11" borderId="9" xfId="0" applyNumberFormat="1" applyFont="1" applyFill="1" applyBorder="1" applyAlignment="1">
      <alignment horizontal="center" vertical="center"/>
    </xf>
    <xf numFmtId="9" fontId="13" fillId="7" borderId="0" xfId="3" applyFont="1" applyFill="1" applyBorder="1" applyAlignment="1" applyProtection="1">
      <protection locked="0"/>
    </xf>
    <xf numFmtId="49" fontId="0" fillId="3" borderId="2" xfId="0" applyNumberFormat="1" applyFont="1" applyFill="1" applyBorder="1" applyAlignment="1">
      <alignment vertical="center"/>
    </xf>
    <xf numFmtId="49" fontId="0" fillId="3" borderId="3" xfId="0" applyNumberFormat="1" applyFont="1" applyFill="1" applyBorder="1" applyAlignment="1">
      <alignment horizontal="center" vertical="center"/>
    </xf>
    <xf numFmtId="49" fontId="0" fillId="3" borderId="3" xfId="0" applyNumberFormat="1" applyFont="1" applyFill="1" applyBorder="1" applyAlignment="1">
      <alignment horizontal="right" vertical="center" wrapText="1"/>
    </xf>
    <xf numFmtId="1" fontId="0" fillId="3" borderId="4" xfId="0" applyNumberFormat="1" applyFont="1" applyFill="1" applyBorder="1" applyAlignment="1">
      <alignment horizontal="center" vertical="center"/>
    </xf>
    <xf numFmtId="49" fontId="0" fillId="3" borderId="9" xfId="0" applyNumberFormat="1" applyFont="1" applyFill="1" applyBorder="1" applyAlignment="1">
      <alignment vertical="center"/>
    </xf>
    <xf numFmtId="49" fontId="0" fillId="3" borderId="6" xfId="0" applyNumberFormat="1" applyFont="1" applyFill="1" applyBorder="1" applyAlignment="1">
      <alignment horizontal="center" vertical="center"/>
    </xf>
    <xf numFmtId="49" fontId="0" fillId="3" borderId="6" xfId="0" applyNumberFormat="1" applyFont="1" applyFill="1" applyBorder="1" applyAlignment="1">
      <alignment horizontal="right" vertical="center" wrapText="1"/>
    </xf>
    <xf numFmtId="1" fontId="0" fillId="3" borderId="10" xfId="0" applyNumberFormat="1" applyFont="1" applyFill="1" applyBorder="1" applyAlignment="1">
      <alignment horizontal="center" vertical="center"/>
    </xf>
    <xf numFmtId="0" fontId="15" fillId="0" borderId="0" xfId="0" applyFont="1" applyFill="1" applyBorder="1" applyProtection="1"/>
    <xf numFmtId="0" fontId="14" fillId="0" borderId="0" xfId="0" applyFont="1" applyBorder="1"/>
    <xf numFmtId="0" fontId="14" fillId="0" borderId="0" xfId="0" applyFont="1" applyBorder="1" applyAlignment="1">
      <alignment horizontal="left"/>
    </xf>
    <xf numFmtId="0" fontId="5" fillId="3" borderId="0" xfId="0" applyFont="1" applyFill="1" applyBorder="1" applyAlignment="1">
      <alignment horizontal="center" vertical="center"/>
    </xf>
    <xf numFmtId="49" fontId="14" fillId="3" borderId="0" xfId="0" applyNumberFormat="1" applyFont="1" applyFill="1" applyBorder="1" applyAlignment="1">
      <alignment horizontal="left" vertical="center" wrapText="1"/>
    </xf>
    <xf numFmtId="164" fontId="11" fillId="10" borderId="9" xfId="0" applyNumberFormat="1" applyFont="1" applyFill="1" applyBorder="1" applyAlignment="1">
      <alignment horizontal="right" vertical="center" indent="1"/>
    </xf>
    <xf numFmtId="164" fontId="11" fillId="10" borderId="10" xfId="0" applyNumberFormat="1" applyFont="1" applyFill="1" applyBorder="1" applyAlignment="1">
      <alignment horizontal="right" vertical="center" indent="1"/>
    </xf>
    <xf numFmtId="0" fontId="11" fillId="10" borderId="9" xfId="0" applyFont="1" applyFill="1" applyBorder="1" applyAlignment="1">
      <alignment horizontal="center" vertical="center"/>
    </xf>
    <xf numFmtId="0" fontId="11" fillId="10" borderId="6" xfId="0" applyFont="1" applyFill="1" applyBorder="1" applyAlignment="1">
      <alignment horizontal="center" vertical="center"/>
    </xf>
    <xf numFmtId="0" fontId="11" fillId="10" borderId="10" xfId="0" applyFont="1" applyFill="1" applyBorder="1" applyAlignment="1">
      <alignment horizontal="center" vertical="center"/>
    </xf>
    <xf numFmtId="0" fontId="5" fillId="10" borderId="12" xfId="0" applyFont="1" applyFill="1" applyBorder="1" applyAlignment="1">
      <alignment horizontal="center" vertical="center"/>
    </xf>
    <xf numFmtId="0" fontId="5" fillId="10" borderId="8" xfId="0" applyFont="1" applyFill="1" applyBorder="1" applyAlignment="1">
      <alignment horizontal="center" vertical="center"/>
    </xf>
    <xf numFmtId="0" fontId="5" fillId="10" borderId="13" xfId="0" applyFont="1" applyFill="1" applyBorder="1" applyAlignment="1">
      <alignment horizontal="center" vertical="center"/>
    </xf>
    <xf numFmtId="164" fontId="5" fillId="8" borderId="0" xfId="0" applyNumberFormat="1" applyFont="1" applyFill="1" applyBorder="1" applyAlignment="1">
      <alignment horizontal="center" vertical="center"/>
    </xf>
  </cellXfs>
  <cellStyles count="5">
    <cellStyle name="Cálculo" xfId="1" builtinId="22"/>
    <cellStyle name="Estilo 1" xfId="4" xr:uid="{D8C0D2FE-2362-4A51-89C2-2FED8D56EB02}"/>
    <cellStyle name="Moneda" xfId="2" builtinId="4"/>
    <cellStyle name="Normal" xfId="0" builtinId="0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B939D2-E0E3-4072-BA4C-59E2F3329D03}">
  <dimension ref="B1:N42"/>
  <sheetViews>
    <sheetView showGridLines="0" tabSelected="1" zoomScale="85" zoomScaleNormal="85" workbookViewId="0">
      <selection activeCell="M20" sqref="M20"/>
    </sheetView>
  </sheetViews>
  <sheetFormatPr baseColWidth="10" defaultRowHeight="14.4" x14ac:dyDescent="0.3"/>
  <cols>
    <col min="1" max="2" width="5.77734375" customWidth="1"/>
    <col min="3" max="3" width="8.109375" customWidth="1"/>
    <col min="5" max="5" width="64.21875" style="10" customWidth="1"/>
    <col min="6" max="6" width="10.77734375" customWidth="1"/>
    <col min="7" max="7" width="16.109375" bestFit="1" customWidth="1"/>
    <col min="8" max="8" width="16.6640625" bestFit="1" customWidth="1"/>
    <col min="9" max="9" width="5.33203125" customWidth="1"/>
  </cols>
  <sheetData>
    <row r="1" spans="2:14" ht="15" thickBot="1" x14ac:dyDescent="0.35"/>
    <row r="2" spans="2:14" ht="9.6" customHeight="1" thickBot="1" x14ac:dyDescent="0.35">
      <c r="B2" s="1"/>
      <c r="C2" s="2"/>
      <c r="D2" s="2"/>
      <c r="E2" s="31"/>
      <c r="F2" s="2"/>
      <c r="G2" s="2"/>
      <c r="H2" s="2"/>
      <c r="I2" s="3"/>
    </row>
    <row r="3" spans="2:14" ht="20.399999999999999" customHeight="1" thickBot="1" x14ac:dyDescent="0.35">
      <c r="B3" s="4"/>
      <c r="C3" s="115" t="s">
        <v>16</v>
      </c>
      <c r="D3" s="116"/>
      <c r="E3" s="116"/>
      <c r="F3" s="116"/>
      <c r="G3" s="116"/>
      <c r="H3" s="117"/>
      <c r="I3" s="5"/>
    </row>
    <row r="4" spans="2:14" ht="8.4" customHeight="1" x14ac:dyDescent="0.3">
      <c r="B4" s="4"/>
      <c r="C4" s="108"/>
      <c r="D4" s="108"/>
      <c r="E4" s="108"/>
      <c r="F4" s="108"/>
      <c r="G4" s="108"/>
      <c r="H4" s="108"/>
      <c r="I4" s="5"/>
    </row>
    <row r="5" spans="2:14" ht="16.2" thickBot="1" x14ac:dyDescent="0.35">
      <c r="B5" s="4"/>
      <c r="C5" s="48"/>
      <c r="D5" s="48"/>
      <c r="E5" s="48"/>
      <c r="F5" s="48"/>
      <c r="G5" s="118" t="s">
        <v>20</v>
      </c>
      <c r="H5" s="118"/>
      <c r="I5" s="5"/>
    </row>
    <row r="6" spans="2:14" ht="15" thickBot="1" x14ac:dyDescent="0.35">
      <c r="B6" s="4"/>
      <c r="C6" s="62"/>
      <c r="D6" s="63" t="s">
        <v>42</v>
      </c>
      <c r="E6" s="62" t="s">
        <v>23</v>
      </c>
      <c r="F6" s="62" t="s">
        <v>22</v>
      </c>
      <c r="G6" s="62" t="s">
        <v>30</v>
      </c>
      <c r="H6" s="62" t="s">
        <v>31</v>
      </c>
      <c r="I6" s="5"/>
    </row>
    <row r="7" spans="2:14" x14ac:dyDescent="0.3">
      <c r="B7" s="4"/>
      <c r="C7" s="21" t="s">
        <v>0</v>
      </c>
      <c r="D7" s="22" t="s">
        <v>13</v>
      </c>
      <c r="E7" s="23" t="s">
        <v>2</v>
      </c>
      <c r="F7" s="49"/>
      <c r="G7" s="52"/>
      <c r="H7" s="24"/>
      <c r="I7" s="5"/>
    </row>
    <row r="8" spans="2:14" s="7" customFormat="1" ht="29.4" thickBot="1" x14ac:dyDescent="0.35">
      <c r="B8" s="14"/>
      <c r="C8" s="40" t="s">
        <v>4</v>
      </c>
      <c r="D8" s="34" t="s">
        <v>42</v>
      </c>
      <c r="E8" s="93" t="s">
        <v>14</v>
      </c>
      <c r="F8" s="47">
        <v>16</v>
      </c>
      <c r="G8" s="53"/>
      <c r="H8" s="46">
        <f>G8*F8</f>
        <v>0</v>
      </c>
      <c r="I8" s="32"/>
      <c r="J8" s="11"/>
      <c r="K8" s="11"/>
      <c r="L8" s="11"/>
      <c r="M8" s="11"/>
      <c r="N8" s="11"/>
    </row>
    <row r="9" spans="2:14" s="7" customFormat="1" x14ac:dyDescent="0.3">
      <c r="B9" s="14"/>
      <c r="C9" s="25" t="s">
        <v>5</v>
      </c>
      <c r="D9" s="26" t="s">
        <v>13</v>
      </c>
      <c r="E9" s="27" t="s">
        <v>10</v>
      </c>
      <c r="F9" s="49"/>
      <c r="G9" s="54"/>
      <c r="H9" s="41"/>
      <c r="I9" s="32"/>
      <c r="J9" s="11"/>
      <c r="K9" s="11"/>
      <c r="M9" s="11"/>
    </row>
    <row r="10" spans="2:14" s="7" customFormat="1" x14ac:dyDescent="0.3">
      <c r="B10" s="14"/>
      <c r="C10" s="12" t="s">
        <v>6</v>
      </c>
      <c r="D10" s="35" t="s">
        <v>42</v>
      </c>
      <c r="E10" s="17" t="s">
        <v>15</v>
      </c>
      <c r="F10" s="42">
        <v>16</v>
      </c>
      <c r="G10" s="55"/>
      <c r="H10" s="44">
        <f>G10*F10</f>
        <v>0</v>
      </c>
      <c r="I10" s="32"/>
      <c r="J10" s="11"/>
      <c r="K10" s="11"/>
      <c r="M10" s="11"/>
    </row>
    <row r="11" spans="2:14" s="7" customFormat="1" ht="15" thickBot="1" x14ac:dyDescent="0.35">
      <c r="B11" s="14"/>
      <c r="C11" s="39" t="s">
        <v>11</v>
      </c>
      <c r="D11" s="36" t="s">
        <v>42</v>
      </c>
      <c r="E11" s="18" t="s">
        <v>3</v>
      </c>
      <c r="F11" s="47">
        <v>40</v>
      </c>
      <c r="G11" s="53"/>
      <c r="H11" s="45">
        <f>G11*F11</f>
        <v>0</v>
      </c>
      <c r="I11" s="32"/>
      <c r="J11" s="11"/>
      <c r="K11" s="11"/>
      <c r="M11" s="11"/>
    </row>
    <row r="12" spans="2:14" s="7" customFormat="1" x14ac:dyDescent="0.3">
      <c r="B12" s="14"/>
      <c r="C12" s="28" t="s">
        <v>7</v>
      </c>
      <c r="D12" s="29" t="s">
        <v>13</v>
      </c>
      <c r="E12" s="30" t="s">
        <v>19</v>
      </c>
      <c r="F12" s="50"/>
      <c r="G12" s="56"/>
      <c r="H12" s="51"/>
      <c r="I12" s="32"/>
      <c r="J12" s="11"/>
      <c r="K12" s="11"/>
      <c r="M12" s="11"/>
    </row>
    <row r="13" spans="2:14" s="7" customFormat="1" x14ac:dyDescent="0.3">
      <c r="B13" s="14"/>
      <c r="C13" s="13" t="s">
        <v>8</v>
      </c>
      <c r="D13" s="37" t="s">
        <v>17</v>
      </c>
      <c r="E13" s="19" t="s">
        <v>45</v>
      </c>
      <c r="F13" s="42">
        <v>25</v>
      </c>
      <c r="G13" s="55"/>
      <c r="H13" s="44">
        <f t="shared" ref="H13:H19" si="0">G13*F13</f>
        <v>0</v>
      </c>
      <c r="I13" s="32"/>
      <c r="J13" s="11"/>
      <c r="K13" s="11"/>
      <c r="M13" s="11"/>
    </row>
    <row r="14" spans="2:14" s="7" customFormat="1" x14ac:dyDescent="0.3">
      <c r="B14" s="14"/>
      <c r="C14" s="13" t="s">
        <v>24</v>
      </c>
      <c r="D14" s="35" t="s">
        <v>42</v>
      </c>
      <c r="E14" s="20" t="s">
        <v>46</v>
      </c>
      <c r="F14" s="42">
        <v>4</v>
      </c>
      <c r="G14" s="55"/>
      <c r="H14" s="44">
        <f t="shared" si="0"/>
        <v>0</v>
      </c>
      <c r="I14" s="32"/>
      <c r="J14" s="11"/>
      <c r="K14" s="11"/>
      <c r="M14" s="11"/>
    </row>
    <row r="15" spans="2:14" s="7" customFormat="1" x14ac:dyDescent="0.3">
      <c r="B15" s="14"/>
      <c r="C15" s="13" t="s">
        <v>25</v>
      </c>
      <c r="D15" s="35" t="s">
        <v>42</v>
      </c>
      <c r="E15" s="20" t="s">
        <v>12</v>
      </c>
      <c r="F15" s="42">
        <v>4</v>
      </c>
      <c r="G15" s="55"/>
      <c r="H15" s="44">
        <f t="shared" si="0"/>
        <v>0</v>
      </c>
      <c r="I15" s="32"/>
      <c r="J15" s="11"/>
      <c r="K15" s="11"/>
      <c r="M15" s="11"/>
    </row>
    <row r="16" spans="2:14" s="7" customFormat="1" x14ac:dyDescent="0.3">
      <c r="B16" s="14"/>
      <c r="C16" s="13" t="s">
        <v>26</v>
      </c>
      <c r="D16" s="35" t="s">
        <v>42</v>
      </c>
      <c r="E16" s="20" t="s">
        <v>43</v>
      </c>
      <c r="F16" s="42">
        <v>4</v>
      </c>
      <c r="G16" s="55"/>
      <c r="H16" s="44">
        <f t="shared" si="0"/>
        <v>0</v>
      </c>
      <c r="I16" s="32"/>
      <c r="J16" s="11"/>
      <c r="K16" s="11"/>
      <c r="M16" s="11"/>
    </row>
    <row r="17" spans="2:13" s="7" customFormat="1" x14ac:dyDescent="0.3">
      <c r="B17" s="14"/>
      <c r="C17" s="13" t="s">
        <v>27</v>
      </c>
      <c r="D17" s="35" t="s">
        <v>42</v>
      </c>
      <c r="E17" s="20" t="s">
        <v>44</v>
      </c>
      <c r="F17" s="42">
        <v>8</v>
      </c>
      <c r="G17" s="55"/>
      <c r="H17" s="44">
        <f t="shared" si="0"/>
        <v>0</v>
      </c>
      <c r="I17" s="32"/>
      <c r="J17" s="11"/>
      <c r="K17" s="11"/>
      <c r="M17" s="11"/>
    </row>
    <row r="18" spans="2:13" s="7" customFormat="1" x14ac:dyDescent="0.3">
      <c r="B18" s="14"/>
      <c r="C18" s="13" t="s">
        <v>28</v>
      </c>
      <c r="D18" s="38" t="s">
        <v>1</v>
      </c>
      <c r="E18" s="16" t="s">
        <v>9</v>
      </c>
      <c r="F18" s="42">
        <v>4</v>
      </c>
      <c r="G18" s="55"/>
      <c r="H18" s="43">
        <f t="shared" si="0"/>
        <v>0</v>
      </c>
      <c r="I18" s="32"/>
      <c r="J18" s="11"/>
      <c r="K18" s="11"/>
      <c r="M18" s="11"/>
    </row>
    <row r="19" spans="2:13" s="7" customFormat="1" ht="45" customHeight="1" thickBot="1" x14ac:dyDescent="0.35">
      <c r="B19" s="14"/>
      <c r="C19" s="69" t="s">
        <v>29</v>
      </c>
      <c r="D19" s="36" t="s">
        <v>21</v>
      </c>
      <c r="E19" s="18" t="s">
        <v>18</v>
      </c>
      <c r="F19" s="47">
        <v>1</v>
      </c>
      <c r="G19" s="57">
        <v>400</v>
      </c>
      <c r="H19" s="46">
        <f t="shared" si="0"/>
        <v>400</v>
      </c>
      <c r="I19" s="15"/>
      <c r="K19" s="11"/>
    </row>
    <row r="20" spans="2:13" s="7" customFormat="1" x14ac:dyDescent="0.3">
      <c r="B20" s="14"/>
      <c r="C20" s="33"/>
      <c r="D20" s="33"/>
      <c r="E20" s="58"/>
      <c r="F20" s="59"/>
      <c r="G20" s="61"/>
      <c r="H20" s="60"/>
      <c r="I20" s="15"/>
      <c r="J20" s="11"/>
      <c r="K20" s="11"/>
    </row>
    <row r="21" spans="2:13" s="7" customFormat="1" ht="15" thickBot="1" x14ac:dyDescent="0.35">
      <c r="B21" s="14"/>
      <c r="C21" s="112" t="s">
        <v>40</v>
      </c>
      <c r="D21" s="113"/>
      <c r="E21" s="113"/>
      <c r="F21" s="114"/>
      <c r="G21" s="110">
        <f>SUM(H8:H19)</f>
        <v>400</v>
      </c>
      <c r="H21" s="111"/>
      <c r="I21" s="15"/>
      <c r="J21" s="11"/>
      <c r="K21" s="11"/>
    </row>
    <row r="22" spans="2:13" s="7" customFormat="1" ht="15" thickBot="1" x14ac:dyDescent="0.35">
      <c r="B22" s="14"/>
      <c r="C22" s="71"/>
      <c r="D22" s="72"/>
      <c r="E22" s="73"/>
      <c r="F22" s="74"/>
      <c r="G22" s="75"/>
      <c r="H22" s="76"/>
      <c r="I22" s="15"/>
      <c r="J22" s="11"/>
      <c r="K22" s="11"/>
    </row>
    <row r="23" spans="2:13" s="7" customFormat="1" x14ac:dyDescent="0.25">
      <c r="B23" s="14"/>
      <c r="C23" s="97"/>
      <c r="D23" s="98"/>
      <c r="E23" s="99" t="s">
        <v>32</v>
      </c>
      <c r="F23" s="100"/>
      <c r="G23" s="96"/>
      <c r="H23" s="81">
        <f>G21*G23</f>
        <v>0</v>
      </c>
      <c r="I23" s="15"/>
      <c r="J23" s="11"/>
      <c r="K23" s="11"/>
    </row>
    <row r="24" spans="2:13" s="7" customFormat="1" ht="15" thickBot="1" x14ac:dyDescent="0.3">
      <c r="B24" s="14"/>
      <c r="C24" s="101"/>
      <c r="D24" s="102"/>
      <c r="E24" s="103" t="s">
        <v>33</v>
      </c>
      <c r="F24" s="104"/>
      <c r="G24" s="96"/>
      <c r="H24" s="81">
        <f>G21*G24</f>
        <v>0</v>
      </c>
      <c r="I24" s="15"/>
      <c r="J24" s="11"/>
      <c r="K24" s="11"/>
    </row>
    <row r="25" spans="2:13" s="7" customFormat="1" ht="15" thickBot="1" x14ac:dyDescent="0.35">
      <c r="B25" s="14"/>
      <c r="C25" s="82"/>
      <c r="D25" s="83"/>
      <c r="E25" s="84" t="s">
        <v>34</v>
      </c>
      <c r="F25" s="85"/>
      <c r="G25" s="95"/>
      <c r="H25" s="86">
        <f>+G21+H23+H24</f>
        <v>400</v>
      </c>
      <c r="I25" s="15"/>
      <c r="J25" s="11"/>
      <c r="K25" s="11"/>
    </row>
    <row r="26" spans="2:13" s="7" customFormat="1" x14ac:dyDescent="0.3">
      <c r="B26" s="14"/>
      <c r="C26" s="71"/>
      <c r="D26" s="72"/>
      <c r="E26" s="73"/>
      <c r="F26" s="74"/>
      <c r="G26" s="75"/>
      <c r="H26" s="76"/>
      <c r="I26" s="15"/>
      <c r="J26" s="11"/>
      <c r="K26" s="11"/>
    </row>
    <row r="27" spans="2:13" s="7" customFormat="1" ht="15" thickBot="1" x14ac:dyDescent="0.35">
      <c r="B27" s="14"/>
      <c r="C27" s="77"/>
      <c r="D27" s="78"/>
      <c r="E27" s="94" t="s">
        <v>35</v>
      </c>
      <c r="F27" s="79"/>
      <c r="G27" s="80">
        <v>0.21</v>
      </c>
      <c r="H27" s="81">
        <f>H25*G27</f>
        <v>84</v>
      </c>
      <c r="I27" s="15"/>
    </row>
    <row r="28" spans="2:13" s="7" customFormat="1" ht="43.8" customHeight="1" thickBot="1" x14ac:dyDescent="0.35">
      <c r="B28" s="14"/>
      <c r="C28" s="87"/>
      <c r="D28" s="88"/>
      <c r="E28" s="89" t="s">
        <v>36</v>
      </c>
      <c r="F28" s="90"/>
      <c r="G28" s="91"/>
      <c r="H28" s="92">
        <f>H25+H27</f>
        <v>484</v>
      </c>
      <c r="I28" s="15"/>
    </row>
    <row r="29" spans="2:13" s="7" customFormat="1" ht="15" customHeight="1" x14ac:dyDescent="0.3">
      <c r="B29" s="14"/>
      <c r="C29" s="6"/>
      <c r="D29" s="6"/>
      <c r="E29" s="9"/>
      <c r="F29" s="6"/>
      <c r="G29" s="8"/>
      <c r="H29" s="6"/>
      <c r="I29" s="15"/>
    </row>
    <row r="30" spans="2:13" ht="14.4" customHeight="1" x14ac:dyDescent="0.3">
      <c r="B30" s="4"/>
      <c r="C30" s="109" t="s">
        <v>41</v>
      </c>
      <c r="D30" s="109"/>
      <c r="E30" s="109"/>
      <c r="F30" s="109"/>
      <c r="G30" s="6"/>
      <c r="H30" s="6"/>
      <c r="I30" s="5"/>
    </row>
    <row r="31" spans="2:13" ht="17.399999999999999" customHeight="1" x14ac:dyDescent="0.3">
      <c r="B31" s="4"/>
      <c r="C31" s="109" t="s">
        <v>37</v>
      </c>
      <c r="D31" s="109"/>
      <c r="E31" s="109"/>
      <c r="F31" s="109"/>
      <c r="G31" s="6"/>
      <c r="H31" s="6"/>
      <c r="I31" s="64"/>
    </row>
    <row r="32" spans="2:13" x14ac:dyDescent="0.3">
      <c r="B32" s="4"/>
      <c r="C32" s="105" t="s">
        <v>38</v>
      </c>
      <c r="D32" s="106"/>
      <c r="E32" s="107"/>
      <c r="F32" s="106"/>
      <c r="G32" s="6"/>
      <c r="H32" s="6"/>
      <c r="I32" s="64"/>
    </row>
    <row r="33" spans="2:9" x14ac:dyDescent="0.3">
      <c r="B33" s="4"/>
      <c r="C33" s="105" t="s">
        <v>39</v>
      </c>
      <c r="D33" s="106"/>
      <c r="E33" s="107"/>
      <c r="F33" s="106"/>
      <c r="G33" s="6"/>
      <c r="H33" s="6"/>
      <c r="I33" s="64"/>
    </row>
    <row r="34" spans="2:9" ht="15" thickBot="1" x14ac:dyDescent="0.35">
      <c r="B34" s="65"/>
      <c r="C34" s="66"/>
      <c r="D34" s="66"/>
      <c r="E34" s="67"/>
      <c r="F34" s="66"/>
      <c r="G34" s="66"/>
      <c r="H34" s="66"/>
      <c r="I34" s="68"/>
    </row>
    <row r="37" spans="2:9" x14ac:dyDescent="0.3">
      <c r="B37" s="70"/>
      <c r="C37" s="70"/>
      <c r="D37" s="70"/>
      <c r="E37" s="70"/>
      <c r="F37" s="70"/>
      <c r="G37" s="6"/>
    </row>
    <row r="38" spans="2:9" x14ac:dyDescent="0.3">
      <c r="B38" s="70"/>
      <c r="C38" s="70"/>
      <c r="D38" s="70"/>
      <c r="E38" s="70"/>
      <c r="F38" s="70"/>
      <c r="G38" s="6"/>
    </row>
    <row r="39" spans="2:9" ht="38.4" customHeight="1" x14ac:dyDescent="0.3">
      <c r="B39" s="70"/>
      <c r="C39" s="70"/>
      <c r="D39" s="70"/>
      <c r="E39"/>
    </row>
    <row r="40" spans="2:9" x14ac:dyDescent="0.3">
      <c r="E40"/>
    </row>
    <row r="41" spans="2:9" x14ac:dyDescent="0.3">
      <c r="E41"/>
    </row>
    <row r="42" spans="2:9" x14ac:dyDescent="0.3">
      <c r="E42"/>
    </row>
  </sheetData>
  <sheetProtection algorithmName="SHA-512" hashValue="86d1RSbmiM4WJ1tRcnOJ7LadxJOK4YIovYk4gpR/ID6nVnq3bByqXRQ0Xwyzg7qHL0npv6SlATUDmhzKI7f/Hg==" saltValue="dnEKbZe/39rxaBZkye3UFw==" spinCount="100000" sheet="1" objects="1" scenarios="1"/>
  <mergeCells count="6">
    <mergeCell ref="C31:F31"/>
    <mergeCell ref="G21:H21"/>
    <mergeCell ref="C21:F21"/>
    <mergeCell ref="C3:H3"/>
    <mergeCell ref="C30:F30"/>
    <mergeCell ref="G5:H5"/>
  </mergeCells>
  <dataValidations disablePrompts="1" count="1">
    <dataValidation type="list" allowBlank="1" showInputMessage="1" showErrorMessage="1" sqref="D7 D9 D12" xr:uid="{871842A0-C12D-4F99-9D75-A678F8B6026C}">
      <formula1>"Capítulo,Partida,Mano de obra,Maquinaria,Material,Otros,"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Cuadro de Oferta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Los Ángeles De Miguel, María Teresa</dc:creator>
  <cp:lastModifiedBy>García Tamayo, Pablo</cp:lastModifiedBy>
  <cp:lastPrinted>2020-01-13T10:52:42Z</cp:lastPrinted>
  <dcterms:created xsi:type="dcterms:W3CDTF">2016-01-21T08:11:43Z</dcterms:created>
  <dcterms:modified xsi:type="dcterms:W3CDTF">2021-10-14T11:46:48Z</dcterms:modified>
</cp:coreProperties>
</file>