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183_2000003490_SeO_Contratación Almacenamiento Apoyo Obra\2. Licitacion\A_publicar\"/>
    </mc:Choice>
  </mc:AlternateContent>
  <xr:revisionPtr revIDLastSave="0" documentId="8_{FBE66C3A-F056-42C4-A48F-6762C8EF7933}" xr6:coauthVersionLast="36" xr6:coauthVersionMax="36" xr10:uidLastSave="{00000000-0000-0000-0000-000000000000}"/>
  <bookViews>
    <workbookView xWindow="0" yWindow="0" windowWidth="28800" windowHeight="12225" xr2:uid="{6A12196A-B43C-47E9-8D93-5B43ED35D7CE}"/>
  </bookViews>
  <sheets>
    <sheet name="Oferta Tot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" i="1" l="1"/>
  <c r="AH5" i="1"/>
  <c r="AG5" i="1"/>
  <c r="AF5" i="1"/>
  <c r="AE5" i="1"/>
  <c r="AD5" i="1"/>
  <c r="AH4" i="1"/>
  <c r="AG4" i="1"/>
  <c r="AF4" i="1"/>
  <c r="AE4" i="1"/>
  <c r="AD4" i="1"/>
  <c r="AC4" i="1"/>
  <c r="AI4" i="1"/>
  <c r="AI3" i="1"/>
  <c r="AH3" i="1"/>
  <c r="AG3" i="1"/>
  <c r="AF3" i="1"/>
  <c r="AE3" i="1"/>
  <c r="AD3" i="1"/>
  <c r="AI10" i="1"/>
  <c r="AI12" i="1" s="1"/>
  <c r="AH10" i="1"/>
  <c r="AH12" i="1" s="1"/>
  <c r="AG10" i="1"/>
  <c r="AG12" i="1" s="1"/>
  <c r="AF10" i="1"/>
  <c r="AF12" i="1" s="1"/>
  <c r="AE10" i="1"/>
  <c r="AD10" i="1"/>
  <c r="AH11" i="1"/>
  <c r="AG11" i="1"/>
  <c r="AF11" i="1"/>
  <c r="AE11" i="1"/>
  <c r="AD11" i="1"/>
  <c r="AC11" i="1"/>
  <c r="AI11" i="1"/>
  <c r="F10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3" i="1"/>
  <c r="F2" i="1"/>
  <c r="AE12" i="1" l="1"/>
  <c r="AD12" i="1"/>
  <c r="F20" i="1"/>
  <c r="AJ2" i="1"/>
  <c r="AH6" i="1"/>
  <c r="AG6" i="1"/>
  <c r="AF6" i="1"/>
  <c r="AD6" i="1"/>
  <c r="AI6" i="1"/>
  <c r="AE6" i="1"/>
  <c r="G10" i="1"/>
  <c r="F5" i="1"/>
  <c r="F17" i="1" l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H4" i="1"/>
  <c r="G4" i="1"/>
  <c r="F4" i="1"/>
  <c r="I4" i="1"/>
  <c r="AJ5" i="1" l="1"/>
  <c r="AJ4" i="1"/>
  <c r="AB11" i="1"/>
  <c r="AA11" i="1"/>
  <c r="Z11" i="1"/>
  <c r="Y11" i="1"/>
  <c r="X11" i="1"/>
  <c r="W11" i="1"/>
  <c r="V11" i="1"/>
  <c r="U11" i="1"/>
  <c r="T11" i="1"/>
  <c r="S11" i="1"/>
  <c r="R11" i="1"/>
  <c r="Q11" i="1"/>
  <c r="AC10" i="1"/>
  <c r="AB10" i="1"/>
  <c r="AA10" i="1"/>
  <c r="Z10" i="1"/>
  <c r="Y10" i="1"/>
  <c r="X10" i="1"/>
  <c r="W10" i="1"/>
  <c r="V10" i="1"/>
  <c r="U10" i="1"/>
  <c r="T10" i="1"/>
  <c r="S10" i="1"/>
  <c r="R10" i="1"/>
  <c r="AC3" i="1"/>
  <c r="AB3" i="1"/>
  <c r="AA3" i="1"/>
  <c r="Z3" i="1"/>
  <c r="Y3" i="1"/>
  <c r="X3" i="1"/>
  <c r="W3" i="1"/>
  <c r="V3" i="1"/>
  <c r="U3" i="1"/>
  <c r="T3" i="1"/>
  <c r="S3" i="1"/>
  <c r="R3" i="1"/>
  <c r="R12" i="1" l="1"/>
  <c r="Z12" i="1"/>
  <c r="W12" i="1"/>
  <c r="S12" i="1"/>
  <c r="AA12" i="1"/>
  <c r="X12" i="1"/>
  <c r="AB12" i="1"/>
  <c r="V12" i="1"/>
  <c r="T12" i="1"/>
  <c r="U12" i="1"/>
  <c r="AC12" i="1"/>
  <c r="Y12" i="1"/>
  <c r="S6" i="1"/>
  <c r="AA6" i="1"/>
  <c r="T6" i="1"/>
  <c r="AB6" i="1"/>
  <c r="U6" i="1"/>
  <c r="V6" i="1"/>
  <c r="Y6" i="1"/>
  <c r="W6" i="1"/>
  <c r="X6" i="1"/>
  <c r="R6" i="1"/>
  <c r="Z6" i="1"/>
  <c r="AC6" i="1"/>
  <c r="P11" i="1"/>
  <c r="O11" i="1"/>
  <c r="N11" i="1"/>
  <c r="M11" i="1"/>
  <c r="L11" i="1"/>
  <c r="K11" i="1"/>
  <c r="J11" i="1"/>
  <c r="I11" i="1"/>
  <c r="H11" i="1"/>
  <c r="G11" i="1"/>
  <c r="Q10" i="1"/>
  <c r="Q12" i="1" s="1"/>
  <c r="P10" i="1"/>
  <c r="O10" i="1"/>
  <c r="N10" i="1"/>
  <c r="M10" i="1"/>
  <c r="L10" i="1"/>
  <c r="K10" i="1"/>
  <c r="J10" i="1"/>
  <c r="I10" i="1"/>
  <c r="H10" i="1"/>
  <c r="Q3" i="1"/>
  <c r="P3" i="1"/>
  <c r="O3" i="1"/>
  <c r="N3" i="1"/>
  <c r="M3" i="1"/>
  <c r="L3" i="1"/>
  <c r="K3" i="1"/>
  <c r="J3" i="1"/>
  <c r="I3" i="1"/>
  <c r="H3" i="1"/>
  <c r="G3" i="1"/>
  <c r="F6" i="1"/>
  <c r="C17" i="1" s="1"/>
  <c r="F11" i="1"/>
  <c r="E20" i="1" l="1"/>
  <c r="E17" i="1"/>
  <c r="AJ11" i="1"/>
  <c r="AJ10" i="1"/>
  <c r="AJ3" i="1"/>
  <c r="J12" i="1"/>
  <c r="I12" i="1"/>
  <c r="N12" i="1"/>
  <c r="G12" i="1"/>
  <c r="O12" i="1"/>
  <c r="H12" i="1"/>
  <c r="P12" i="1"/>
  <c r="P6" i="1"/>
  <c r="H6" i="1"/>
  <c r="K12" i="1"/>
  <c r="F12" i="1"/>
  <c r="C20" i="1" s="1"/>
  <c r="L12" i="1"/>
  <c r="M12" i="1"/>
  <c r="I6" i="1"/>
  <c r="Q6" i="1"/>
  <c r="J6" i="1"/>
  <c r="K6" i="1"/>
  <c r="L6" i="1"/>
  <c r="M6" i="1"/>
  <c r="G6" i="1"/>
  <c r="N6" i="1"/>
  <c r="O6" i="1"/>
  <c r="D20" i="1" l="1"/>
  <c r="G20" i="1"/>
  <c r="D17" i="1"/>
  <c r="G17" i="1" s="1"/>
  <c r="AJ12" i="1"/>
  <c r="AJ6" i="1"/>
  <c r="C23" i="1" l="1"/>
  <c r="C24" i="1" s="1"/>
  <c r="C25" i="1" s="1"/>
</calcChain>
</file>

<file path=xl/sharedStrings.xml><?xml version="1.0" encoding="utf-8"?>
<sst xmlns="http://schemas.openxmlformats.org/spreadsheetml/2006/main" count="110" uniqueCount="69">
  <si>
    <t>SERVICIO</t>
  </si>
  <si>
    <t>UNIDAD</t>
  </si>
  <si>
    <t>ÍNDICE</t>
  </si>
  <si>
    <t>OFERTA</t>
  </si>
  <si>
    <t>Almacenamiento</t>
  </si>
  <si>
    <t>Descarga, recepción, identificación y ubicación</t>
  </si>
  <si>
    <t>€/europalet/mes</t>
  </si>
  <si>
    <t>€/europalet</t>
  </si>
  <si>
    <t>V1</t>
  </si>
  <si>
    <t>V2</t>
  </si>
  <si>
    <t>V3</t>
  </si>
  <si>
    <t>P1</t>
  </si>
  <si>
    <t>Total</t>
  </si>
  <si>
    <t>P2</t>
  </si>
  <si>
    <t>P3</t>
  </si>
  <si>
    <t>P4</t>
  </si>
  <si>
    <t>Transporte Entrada</t>
  </si>
  <si>
    <t>Transporte Salida</t>
  </si>
  <si>
    <t>T1</t>
  </si>
  <si>
    <t>T2</t>
  </si>
  <si>
    <t>IVA</t>
  </si>
  <si>
    <t>TOTAL OFERTA</t>
  </si>
  <si>
    <t>Suma Total Oferta Almacenamiento</t>
  </si>
  <si>
    <t>Suma Total Oferta Transporte</t>
  </si>
  <si>
    <t>TOTAL OFERTA SIN IVA</t>
  </si>
  <si>
    <t>ALMACENAMIENTO</t>
  </si>
  <si>
    <t>TRANSPORTE</t>
  </si>
  <si>
    <t>P5</t>
  </si>
  <si>
    <t>ESTIMACIONES</t>
  </si>
  <si>
    <t>entradas/mes europalet</t>
  </si>
  <si>
    <t>transporte entradas/mes europalet</t>
  </si>
  <si>
    <t>transporte salidas/mes europalet</t>
  </si>
  <si>
    <t>Preparación pedidos, manipulación y traslado a zona de expedición (normal)</t>
  </si>
  <si>
    <t>Preparación pedidos, manipulación y traslado a zona de expedición (urgente)</t>
  </si>
  <si>
    <t>V4</t>
  </si>
  <si>
    <t>P6</t>
  </si>
  <si>
    <t>salidas/mes europalet (urgente)</t>
  </si>
  <si>
    <t>salidas/mes europalet (normal)</t>
  </si>
  <si>
    <t>NOTA: Rellenar sólo celdas en blanco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</si>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</sst>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164" fontId="3" fillId="3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7" fontId="2" fillId="2" borderId="3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0A078-B8D5-4BF2-B15E-7BF838AF7A98}">
  <dimension ref="A1:AL35"/>
  <sheetViews>
    <sheetView showGridLines="0" tabSelected="1" workbookViewId="0">
      <selection activeCell="E10" sqref="E10"/>
    </sheetView>
  </sheetViews>
  <sheetFormatPr baseColWidth="10" defaultColWidth="11.42578125" defaultRowHeight="12" x14ac:dyDescent="0.25"/>
  <cols>
    <col min="1" max="1" width="15" style="1" bestFit="1" customWidth="1"/>
    <col min="2" max="2" width="34.140625" style="1" customWidth="1"/>
    <col min="3" max="3" width="14.28515625" style="1" bestFit="1" customWidth="1"/>
    <col min="4" max="4" width="10.5703125" style="1" bestFit="1" customWidth="1"/>
    <col min="5" max="6" width="10" style="1" bestFit="1" customWidth="1"/>
    <col min="7" max="17" width="11.5703125" style="1" bestFit="1" customWidth="1"/>
    <col min="18" max="19" width="12.140625" style="1" bestFit="1" customWidth="1"/>
    <col min="20" max="29" width="11.5703125" style="1" bestFit="1" customWidth="1"/>
    <col min="30" max="35" width="11.5703125" style="1" customWidth="1"/>
    <col min="36" max="37" width="11.5703125" style="1" bestFit="1" customWidth="1"/>
    <col min="38" max="38" width="7.28515625" style="1" customWidth="1"/>
    <col min="39" max="16384" width="11.42578125" style="1"/>
  </cols>
  <sheetData>
    <row r="1" spans="1:38" ht="12.75" thickBot="1" x14ac:dyDescent="0.3">
      <c r="B1" s="2" t="s">
        <v>0</v>
      </c>
      <c r="C1" s="2" t="s">
        <v>1</v>
      </c>
      <c r="D1" s="2" t="s">
        <v>2</v>
      </c>
      <c r="E1" s="2" t="s">
        <v>3</v>
      </c>
      <c r="F1" s="10" t="s">
        <v>39</v>
      </c>
      <c r="G1" s="10" t="s">
        <v>40</v>
      </c>
      <c r="H1" s="10" t="s">
        <v>41</v>
      </c>
      <c r="I1" s="10" t="s">
        <v>42</v>
      </c>
      <c r="J1" s="10" t="s">
        <v>43</v>
      </c>
      <c r="K1" s="10" t="s">
        <v>44</v>
      </c>
      <c r="L1" s="10" t="s">
        <v>45</v>
      </c>
      <c r="M1" s="10" t="s">
        <v>46</v>
      </c>
      <c r="N1" s="10" t="s">
        <v>47</v>
      </c>
      <c r="O1" s="10" t="s">
        <v>48</v>
      </c>
      <c r="P1" s="10" t="s">
        <v>49</v>
      </c>
      <c r="Q1" s="10" t="s">
        <v>50</v>
      </c>
      <c r="R1" s="10" t="s">
        <v>51</v>
      </c>
      <c r="S1" s="10" t="s">
        <v>52</v>
      </c>
      <c r="T1" s="10" t="s">
        <v>53</v>
      </c>
      <c r="U1" s="10" t="s">
        <v>54</v>
      </c>
      <c r="V1" s="10" t="s">
        <v>55</v>
      </c>
      <c r="W1" s="10" t="s">
        <v>56</v>
      </c>
      <c r="X1" s="10" t="s">
        <v>57</v>
      </c>
      <c r="Y1" s="10" t="s">
        <v>58</v>
      </c>
      <c r="Z1" s="10" t="s">
        <v>59</v>
      </c>
      <c r="AA1" s="10" t="s">
        <v>60</v>
      </c>
      <c r="AB1" s="10" t="s">
        <v>61</v>
      </c>
      <c r="AC1" s="10" t="s">
        <v>62</v>
      </c>
      <c r="AD1" s="10" t="s">
        <v>63</v>
      </c>
      <c r="AE1" s="10" t="s">
        <v>64</v>
      </c>
      <c r="AF1" s="10" t="s">
        <v>65</v>
      </c>
      <c r="AG1" s="10" t="s">
        <v>66</v>
      </c>
      <c r="AH1" s="10" t="s">
        <v>67</v>
      </c>
      <c r="AI1" s="10" t="s">
        <v>68</v>
      </c>
      <c r="AJ1" s="10" t="s">
        <v>12</v>
      </c>
    </row>
    <row r="2" spans="1:38" ht="17.25" customHeight="1" x14ac:dyDescent="0.25">
      <c r="A2" s="16" t="s">
        <v>25</v>
      </c>
      <c r="B2" s="8" t="s">
        <v>4</v>
      </c>
      <c r="C2" s="8" t="s">
        <v>6</v>
      </c>
      <c r="D2" s="8" t="s">
        <v>8</v>
      </c>
      <c r="E2" s="15"/>
      <c r="F2" s="9">
        <f>1500*E2</f>
        <v>0</v>
      </c>
      <c r="G2" s="9">
        <f>1500*E2</f>
        <v>0</v>
      </c>
      <c r="H2" s="9">
        <f>1500*E2</f>
        <v>0</v>
      </c>
      <c r="I2" s="9">
        <f>1500*E2</f>
        <v>0</v>
      </c>
      <c r="J2" s="9">
        <f>1500*E2</f>
        <v>0</v>
      </c>
      <c r="K2" s="9">
        <f>1500*E2</f>
        <v>0</v>
      </c>
      <c r="L2" s="9">
        <f>1500*E2</f>
        <v>0</v>
      </c>
      <c r="M2" s="9">
        <f>1500*E2</f>
        <v>0</v>
      </c>
      <c r="N2" s="9">
        <f>1500*E2</f>
        <v>0</v>
      </c>
      <c r="O2" s="9">
        <f>1500*E2</f>
        <v>0</v>
      </c>
      <c r="P2" s="9">
        <f>1500*E2</f>
        <v>0</v>
      </c>
      <c r="Q2" s="9">
        <f>1500*E2</f>
        <v>0</v>
      </c>
      <c r="R2" s="9">
        <f>1500*E2</f>
        <v>0</v>
      </c>
      <c r="S2" s="9">
        <f>1500*E2</f>
        <v>0</v>
      </c>
      <c r="T2" s="9">
        <f>1500*E2</f>
        <v>0</v>
      </c>
      <c r="U2" s="9">
        <f>1500*E2</f>
        <v>0</v>
      </c>
      <c r="V2" s="9">
        <f>1500*E2</f>
        <v>0</v>
      </c>
      <c r="W2" s="9">
        <f>1500*E2</f>
        <v>0</v>
      </c>
      <c r="X2" s="9">
        <f>1500*E2</f>
        <v>0</v>
      </c>
      <c r="Y2" s="9">
        <f>1500*E2</f>
        <v>0</v>
      </c>
      <c r="Z2" s="9">
        <f>1500*E2</f>
        <v>0</v>
      </c>
      <c r="AA2" s="9">
        <f>1500*E2</f>
        <v>0</v>
      </c>
      <c r="AB2" s="9">
        <f>1500*E2</f>
        <v>0</v>
      </c>
      <c r="AC2" s="9">
        <f>1500*E2</f>
        <v>0</v>
      </c>
      <c r="AD2" s="9">
        <f>1500*E2</f>
        <v>0</v>
      </c>
      <c r="AE2" s="9">
        <f>1500*E2</f>
        <v>0</v>
      </c>
      <c r="AF2" s="9">
        <f>1500*E2</f>
        <v>0</v>
      </c>
      <c r="AG2" s="9">
        <f>1500*E2</f>
        <v>0</v>
      </c>
      <c r="AH2" s="9">
        <f>1500*E2</f>
        <v>0</v>
      </c>
      <c r="AI2" s="9">
        <f>1500*E2</f>
        <v>0</v>
      </c>
      <c r="AJ2" s="14">
        <f>SUM(F2:AI2)</f>
        <v>0</v>
      </c>
      <c r="AK2" s="13" t="s">
        <v>11</v>
      </c>
    </row>
    <row r="3" spans="1:38" ht="24" x14ac:dyDescent="0.25">
      <c r="A3" s="16"/>
      <c r="B3" s="8" t="s">
        <v>5</v>
      </c>
      <c r="C3" s="8" t="s">
        <v>7</v>
      </c>
      <c r="D3" s="8" t="s">
        <v>9</v>
      </c>
      <c r="E3" s="15"/>
      <c r="F3" s="9">
        <f>E3*1500+E3*C31</f>
        <v>0</v>
      </c>
      <c r="G3" s="9">
        <f>E3*C31</f>
        <v>0</v>
      </c>
      <c r="H3" s="9">
        <f>E3*C31</f>
        <v>0</v>
      </c>
      <c r="I3" s="9">
        <f>E3*C31</f>
        <v>0</v>
      </c>
      <c r="J3" s="9">
        <f>E3*C31</f>
        <v>0</v>
      </c>
      <c r="K3" s="9">
        <f>E3*C31</f>
        <v>0</v>
      </c>
      <c r="L3" s="9">
        <f>E3*C31</f>
        <v>0</v>
      </c>
      <c r="M3" s="9">
        <f>E3*C31</f>
        <v>0</v>
      </c>
      <c r="N3" s="9">
        <f>E3*C31</f>
        <v>0</v>
      </c>
      <c r="O3" s="9">
        <f>E3*C31</f>
        <v>0</v>
      </c>
      <c r="P3" s="9">
        <f>E3*C31</f>
        <v>0</v>
      </c>
      <c r="Q3" s="9">
        <f>E3*C31</f>
        <v>0</v>
      </c>
      <c r="R3" s="9">
        <f>E3*C31</f>
        <v>0</v>
      </c>
      <c r="S3" s="9">
        <f>E3*C31</f>
        <v>0</v>
      </c>
      <c r="T3" s="9">
        <f>E3*C31</f>
        <v>0</v>
      </c>
      <c r="U3" s="9">
        <f>E3*C31</f>
        <v>0</v>
      </c>
      <c r="V3" s="9">
        <f>E3*C31</f>
        <v>0</v>
      </c>
      <c r="W3" s="9">
        <f>E3*C31</f>
        <v>0</v>
      </c>
      <c r="X3" s="9">
        <f>E3*C31</f>
        <v>0</v>
      </c>
      <c r="Y3" s="9">
        <f>E3*C31</f>
        <v>0</v>
      </c>
      <c r="Z3" s="9">
        <f>E3*C31</f>
        <v>0</v>
      </c>
      <c r="AA3" s="9">
        <f>E3*C31</f>
        <v>0</v>
      </c>
      <c r="AB3" s="9">
        <f>E3*C31</f>
        <v>0</v>
      </c>
      <c r="AC3" s="9">
        <f>E3*C31</f>
        <v>0</v>
      </c>
      <c r="AD3" s="9">
        <f>E3*C31</f>
        <v>0</v>
      </c>
      <c r="AE3" s="9">
        <f>E3*C31</f>
        <v>0</v>
      </c>
      <c r="AF3" s="9">
        <f>E3*C31</f>
        <v>0</v>
      </c>
      <c r="AG3" s="9">
        <f>E3*C31</f>
        <v>0</v>
      </c>
      <c r="AH3" s="9">
        <f>E3*C31</f>
        <v>0</v>
      </c>
      <c r="AI3" s="9">
        <f>E3*C31</f>
        <v>0</v>
      </c>
      <c r="AJ3" s="14">
        <f>SUM(F3:AI3)</f>
        <v>0</v>
      </c>
      <c r="AK3" s="13" t="s">
        <v>13</v>
      </c>
    </row>
    <row r="4" spans="1:38" ht="24" customHeight="1" x14ac:dyDescent="0.25">
      <c r="A4" s="16"/>
      <c r="B4" s="8" t="s">
        <v>32</v>
      </c>
      <c r="C4" s="8" t="s">
        <v>7</v>
      </c>
      <c r="D4" s="8" t="s">
        <v>10</v>
      </c>
      <c r="E4" s="15"/>
      <c r="F4" s="9">
        <f>E4*C32</f>
        <v>0</v>
      </c>
      <c r="G4" s="9">
        <f>E4*C32</f>
        <v>0</v>
      </c>
      <c r="H4" s="9">
        <f>E4*C32</f>
        <v>0</v>
      </c>
      <c r="I4" s="9">
        <f>E4*C31</f>
        <v>0</v>
      </c>
      <c r="J4" s="9">
        <f>E4*C32</f>
        <v>0</v>
      </c>
      <c r="K4" s="9">
        <f>E4*C32</f>
        <v>0</v>
      </c>
      <c r="L4" s="9">
        <f>E4*C32</f>
        <v>0</v>
      </c>
      <c r="M4" s="9">
        <f>E4*C32</f>
        <v>0</v>
      </c>
      <c r="N4" s="9">
        <f>E4*C32</f>
        <v>0</v>
      </c>
      <c r="O4" s="9">
        <f>E4*C32</f>
        <v>0</v>
      </c>
      <c r="P4" s="9">
        <f>E4*C32</f>
        <v>0</v>
      </c>
      <c r="Q4" s="9">
        <f>E4*C32</f>
        <v>0</v>
      </c>
      <c r="R4" s="9">
        <f>E4*C32</f>
        <v>0</v>
      </c>
      <c r="S4" s="9">
        <f>E4*C32</f>
        <v>0</v>
      </c>
      <c r="T4" s="9">
        <f>E4*C32</f>
        <v>0</v>
      </c>
      <c r="U4" s="9">
        <f>E4*C32</f>
        <v>0</v>
      </c>
      <c r="V4" s="9">
        <f>E4*C32</f>
        <v>0</v>
      </c>
      <c r="W4" s="9">
        <f>E4*C32</f>
        <v>0</v>
      </c>
      <c r="X4" s="9">
        <f>E4*C32</f>
        <v>0</v>
      </c>
      <c r="Y4" s="9">
        <f>E4*C32</f>
        <v>0</v>
      </c>
      <c r="Z4" s="9">
        <f>E4*C32</f>
        <v>0</v>
      </c>
      <c r="AA4" s="9">
        <f>E4*C32</f>
        <v>0</v>
      </c>
      <c r="AB4" s="9">
        <f>E4*C32</f>
        <v>0</v>
      </c>
      <c r="AC4" s="9">
        <f>E4*C32</f>
        <v>0</v>
      </c>
      <c r="AD4" s="9">
        <f>E4*C32</f>
        <v>0</v>
      </c>
      <c r="AE4" s="9">
        <f>E4*C32</f>
        <v>0</v>
      </c>
      <c r="AF4" s="9">
        <f>E4*C32</f>
        <v>0</v>
      </c>
      <c r="AG4" s="9">
        <f>E4*C32</f>
        <v>0</v>
      </c>
      <c r="AH4" s="9">
        <f>E4*C32</f>
        <v>0</v>
      </c>
      <c r="AI4" s="9">
        <f>E4*C32+1500*E4</f>
        <v>0</v>
      </c>
      <c r="AJ4" s="14">
        <f>SUM(F4:AI4)</f>
        <v>0</v>
      </c>
      <c r="AK4" s="13" t="s">
        <v>14</v>
      </c>
    </row>
    <row r="5" spans="1:38" ht="24" x14ac:dyDescent="0.25">
      <c r="A5" s="16"/>
      <c r="B5" s="8" t="s">
        <v>33</v>
      </c>
      <c r="C5" s="8" t="s">
        <v>7</v>
      </c>
      <c r="D5" s="8" t="s">
        <v>34</v>
      </c>
      <c r="E5" s="15"/>
      <c r="F5" s="9">
        <f>E5*C33</f>
        <v>0</v>
      </c>
      <c r="G5" s="9">
        <f>E5*C33</f>
        <v>0</v>
      </c>
      <c r="H5" s="9">
        <f>E5*C33</f>
        <v>0</v>
      </c>
      <c r="I5" s="9">
        <f>E5*C33</f>
        <v>0</v>
      </c>
      <c r="J5" s="9">
        <f>E5*C33</f>
        <v>0</v>
      </c>
      <c r="K5" s="9">
        <f>E5*C33</f>
        <v>0</v>
      </c>
      <c r="L5" s="9">
        <f>E5*C33</f>
        <v>0</v>
      </c>
      <c r="M5" s="9">
        <f>E5*C33</f>
        <v>0</v>
      </c>
      <c r="N5" s="9">
        <f>E5*C33</f>
        <v>0</v>
      </c>
      <c r="O5" s="9">
        <f>E5*C33</f>
        <v>0</v>
      </c>
      <c r="P5" s="9">
        <f>E5*C33</f>
        <v>0</v>
      </c>
      <c r="Q5" s="9">
        <f>E5*C33</f>
        <v>0</v>
      </c>
      <c r="R5" s="9">
        <f>E5*C33</f>
        <v>0</v>
      </c>
      <c r="S5" s="9">
        <f>E5*C33</f>
        <v>0</v>
      </c>
      <c r="T5" s="9">
        <f>E5*C33</f>
        <v>0</v>
      </c>
      <c r="U5" s="9">
        <f>E5*C33</f>
        <v>0</v>
      </c>
      <c r="V5" s="9">
        <f>E5*C33</f>
        <v>0</v>
      </c>
      <c r="W5" s="9">
        <f>E5*C33</f>
        <v>0</v>
      </c>
      <c r="X5" s="9">
        <f>E5*C33</f>
        <v>0</v>
      </c>
      <c r="Y5" s="9">
        <f>E5*C33</f>
        <v>0</v>
      </c>
      <c r="Z5" s="9">
        <f>E5*C33</f>
        <v>0</v>
      </c>
      <c r="AA5" s="9">
        <f>E5*C33</f>
        <v>0</v>
      </c>
      <c r="AB5" s="9">
        <f>E5*C33</f>
        <v>0</v>
      </c>
      <c r="AC5" s="9">
        <f>E5*C33</f>
        <v>0</v>
      </c>
      <c r="AD5" s="9">
        <f>E5*C33</f>
        <v>0</v>
      </c>
      <c r="AE5" s="9">
        <f>E5*C33</f>
        <v>0</v>
      </c>
      <c r="AF5" s="9">
        <f>E5*C33</f>
        <v>0</v>
      </c>
      <c r="AG5" s="9">
        <f>E5*C33</f>
        <v>0</v>
      </c>
      <c r="AH5" s="9">
        <f>E5*C33</f>
        <v>0</v>
      </c>
      <c r="AI5" s="9">
        <f>E5*C33</f>
        <v>0</v>
      </c>
      <c r="AJ5" s="14">
        <f>SUM(F5:AI5)</f>
        <v>0</v>
      </c>
      <c r="AK5" s="13" t="s">
        <v>15</v>
      </c>
    </row>
    <row r="6" spans="1:38" x14ac:dyDescent="0.25">
      <c r="F6" s="14">
        <f>SUM(F2:F5)</f>
        <v>0</v>
      </c>
      <c r="G6" s="14">
        <f t="shared" ref="G6:AI6" si="0">SUM(G2:G5)</f>
        <v>0</v>
      </c>
      <c r="H6" s="14">
        <f t="shared" si="0"/>
        <v>0</v>
      </c>
      <c r="I6" s="14">
        <f t="shared" si="0"/>
        <v>0</v>
      </c>
      <c r="J6" s="14">
        <f t="shared" si="0"/>
        <v>0</v>
      </c>
      <c r="K6" s="14">
        <f t="shared" si="0"/>
        <v>0</v>
      </c>
      <c r="L6" s="14">
        <f t="shared" si="0"/>
        <v>0</v>
      </c>
      <c r="M6" s="14">
        <f t="shared" si="0"/>
        <v>0</v>
      </c>
      <c r="N6" s="14">
        <f t="shared" si="0"/>
        <v>0</v>
      </c>
      <c r="O6" s="14">
        <f t="shared" si="0"/>
        <v>0</v>
      </c>
      <c r="P6" s="14">
        <f t="shared" si="0"/>
        <v>0</v>
      </c>
      <c r="Q6" s="14">
        <f t="shared" si="0"/>
        <v>0</v>
      </c>
      <c r="R6" s="14">
        <f t="shared" si="0"/>
        <v>0</v>
      </c>
      <c r="S6" s="14">
        <f t="shared" si="0"/>
        <v>0</v>
      </c>
      <c r="T6" s="14">
        <f t="shared" si="0"/>
        <v>0</v>
      </c>
      <c r="U6" s="14">
        <f t="shared" si="0"/>
        <v>0</v>
      </c>
      <c r="V6" s="14">
        <f t="shared" si="0"/>
        <v>0</v>
      </c>
      <c r="W6" s="14">
        <f t="shared" si="0"/>
        <v>0</v>
      </c>
      <c r="X6" s="14">
        <f t="shared" si="0"/>
        <v>0</v>
      </c>
      <c r="Y6" s="14">
        <f t="shared" si="0"/>
        <v>0</v>
      </c>
      <c r="Z6" s="14">
        <f t="shared" si="0"/>
        <v>0</v>
      </c>
      <c r="AA6" s="14">
        <f t="shared" si="0"/>
        <v>0</v>
      </c>
      <c r="AB6" s="14">
        <f t="shared" si="0"/>
        <v>0</v>
      </c>
      <c r="AC6" s="14">
        <f t="shared" si="0"/>
        <v>0</v>
      </c>
      <c r="AD6" s="14">
        <f t="shared" si="0"/>
        <v>0</v>
      </c>
      <c r="AE6" s="14">
        <f t="shared" si="0"/>
        <v>0</v>
      </c>
      <c r="AF6" s="14">
        <f t="shared" si="0"/>
        <v>0</v>
      </c>
      <c r="AG6" s="14">
        <f t="shared" si="0"/>
        <v>0</v>
      </c>
      <c r="AH6" s="14">
        <f t="shared" si="0"/>
        <v>0</v>
      </c>
      <c r="AI6" s="14">
        <f t="shared" si="0"/>
        <v>0</v>
      </c>
      <c r="AJ6" s="14">
        <f>SUM(AJ2:AJ5)</f>
        <v>0</v>
      </c>
    </row>
    <row r="7" spans="1:38" x14ac:dyDescent="0.25">
      <c r="F7" s="7"/>
      <c r="P7" s="7"/>
      <c r="AB7" s="7"/>
    </row>
    <row r="8" spans="1:38" ht="12.75" thickBot="1" x14ac:dyDescent="0.3"/>
    <row r="9" spans="1:38" customFormat="1" ht="15.75" thickBot="1" x14ac:dyDescent="0.3">
      <c r="A9" s="1"/>
      <c r="B9" s="2" t="s">
        <v>0</v>
      </c>
      <c r="C9" s="2" t="s">
        <v>1</v>
      </c>
      <c r="D9" s="2" t="s">
        <v>2</v>
      </c>
      <c r="E9" s="2" t="s">
        <v>3</v>
      </c>
      <c r="F9" s="10" t="s">
        <v>39</v>
      </c>
      <c r="G9" s="10" t="s">
        <v>40</v>
      </c>
      <c r="H9" s="10" t="s">
        <v>41</v>
      </c>
      <c r="I9" s="10" t="s">
        <v>42</v>
      </c>
      <c r="J9" s="10" t="s">
        <v>43</v>
      </c>
      <c r="K9" s="10" t="s">
        <v>44</v>
      </c>
      <c r="L9" s="10" t="s">
        <v>45</v>
      </c>
      <c r="M9" s="10" t="s">
        <v>46</v>
      </c>
      <c r="N9" s="10" t="s">
        <v>47</v>
      </c>
      <c r="O9" s="10" t="s">
        <v>48</v>
      </c>
      <c r="P9" s="10" t="s">
        <v>49</v>
      </c>
      <c r="Q9" s="10" t="s">
        <v>50</v>
      </c>
      <c r="R9" s="10" t="s">
        <v>51</v>
      </c>
      <c r="S9" s="10" t="s">
        <v>52</v>
      </c>
      <c r="T9" s="10" t="s">
        <v>53</v>
      </c>
      <c r="U9" s="10" t="s">
        <v>54</v>
      </c>
      <c r="V9" s="10" t="s">
        <v>55</v>
      </c>
      <c r="W9" s="10" t="s">
        <v>56</v>
      </c>
      <c r="X9" s="10" t="s">
        <v>57</v>
      </c>
      <c r="Y9" s="10" t="s">
        <v>58</v>
      </c>
      <c r="Z9" s="10" t="s">
        <v>59</v>
      </c>
      <c r="AA9" s="10" t="s">
        <v>60</v>
      </c>
      <c r="AB9" s="10" t="s">
        <v>61</v>
      </c>
      <c r="AC9" s="10" t="s">
        <v>62</v>
      </c>
      <c r="AD9" s="10" t="s">
        <v>63</v>
      </c>
      <c r="AE9" s="10" t="s">
        <v>64</v>
      </c>
      <c r="AF9" s="10" t="s">
        <v>65</v>
      </c>
      <c r="AG9" s="10" t="s">
        <v>66</v>
      </c>
      <c r="AH9" s="10" t="s">
        <v>67</v>
      </c>
      <c r="AI9" s="10" t="s">
        <v>68</v>
      </c>
      <c r="AJ9" s="10" t="s">
        <v>12</v>
      </c>
      <c r="AK9" s="1"/>
    </row>
    <row r="10" spans="1:38" customFormat="1" ht="17.25" customHeight="1" x14ac:dyDescent="0.25">
      <c r="A10" s="16" t="s">
        <v>26</v>
      </c>
      <c r="B10" s="8" t="s">
        <v>16</v>
      </c>
      <c r="C10" s="8" t="s">
        <v>7</v>
      </c>
      <c r="D10" s="8" t="s">
        <v>18</v>
      </c>
      <c r="E10" s="15"/>
      <c r="F10" s="9">
        <f>1500*E10+C34*E10</f>
        <v>0</v>
      </c>
      <c r="G10" s="9">
        <f>C34*E10</f>
        <v>0</v>
      </c>
      <c r="H10" s="9">
        <f>C34*E10</f>
        <v>0</v>
      </c>
      <c r="I10" s="9">
        <f>C34*E10</f>
        <v>0</v>
      </c>
      <c r="J10" s="9">
        <f>C34*E10</f>
        <v>0</v>
      </c>
      <c r="K10" s="9">
        <f>C34*E10</f>
        <v>0</v>
      </c>
      <c r="L10" s="9">
        <f>C34*E10</f>
        <v>0</v>
      </c>
      <c r="M10" s="9">
        <f>C34*E10</f>
        <v>0</v>
      </c>
      <c r="N10" s="9">
        <f>C34*E10</f>
        <v>0</v>
      </c>
      <c r="O10" s="9">
        <f>C34*E10</f>
        <v>0</v>
      </c>
      <c r="P10" s="9">
        <f>C34*E10</f>
        <v>0</v>
      </c>
      <c r="Q10" s="9">
        <f>C34*E10</f>
        <v>0</v>
      </c>
      <c r="R10" s="9">
        <f>C34*E10</f>
        <v>0</v>
      </c>
      <c r="S10" s="9">
        <f>C34*E10</f>
        <v>0</v>
      </c>
      <c r="T10" s="9">
        <f>C34*E10</f>
        <v>0</v>
      </c>
      <c r="U10" s="9">
        <f>C34*E10</f>
        <v>0</v>
      </c>
      <c r="V10" s="9">
        <f>C34*E10</f>
        <v>0</v>
      </c>
      <c r="W10" s="9">
        <f>C34*E10</f>
        <v>0</v>
      </c>
      <c r="X10" s="9">
        <f>C34*E10</f>
        <v>0</v>
      </c>
      <c r="Y10" s="9">
        <f>C34*E10</f>
        <v>0</v>
      </c>
      <c r="Z10" s="9">
        <f>C34*E10</f>
        <v>0</v>
      </c>
      <c r="AA10" s="9">
        <f>C34*E10</f>
        <v>0</v>
      </c>
      <c r="AB10" s="9">
        <f>C34*E10</f>
        <v>0</v>
      </c>
      <c r="AC10" s="9">
        <f>C34*E10</f>
        <v>0</v>
      </c>
      <c r="AD10" s="9">
        <f>C34*E10</f>
        <v>0</v>
      </c>
      <c r="AE10" s="9">
        <f>C34*E10</f>
        <v>0</v>
      </c>
      <c r="AF10" s="9">
        <f>C34*E10</f>
        <v>0</v>
      </c>
      <c r="AG10" s="9">
        <f>C34*E10</f>
        <v>0</v>
      </c>
      <c r="AH10" s="9">
        <f>C34*E10</f>
        <v>0</v>
      </c>
      <c r="AI10" s="9">
        <f>C34*E10</f>
        <v>0</v>
      </c>
      <c r="AJ10" s="14">
        <f>SUM(F10:AI10)</f>
        <v>0</v>
      </c>
      <c r="AK10" s="13" t="s">
        <v>27</v>
      </c>
    </row>
    <row r="11" spans="1:38" customFormat="1" ht="17.25" customHeight="1" x14ac:dyDescent="0.25">
      <c r="A11" s="16"/>
      <c r="B11" s="8" t="s">
        <v>17</v>
      </c>
      <c r="C11" s="8" t="s">
        <v>7</v>
      </c>
      <c r="D11" s="8" t="s">
        <v>19</v>
      </c>
      <c r="E11" s="15"/>
      <c r="F11" s="9">
        <f>E11*C35</f>
        <v>0</v>
      </c>
      <c r="G11" s="9">
        <f>E11*C35</f>
        <v>0</v>
      </c>
      <c r="H11" s="9">
        <f>E11*C35</f>
        <v>0</v>
      </c>
      <c r="I11" s="9">
        <f>E11*C35</f>
        <v>0</v>
      </c>
      <c r="J11" s="9">
        <f>E11*C35</f>
        <v>0</v>
      </c>
      <c r="K11" s="9">
        <f>E11*C35</f>
        <v>0</v>
      </c>
      <c r="L11" s="9">
        <f>E11*C35</f>
        <v>0</v>
      </c>
      <c r="M11" s="9">
        <f>E11*C35</f>
        <v>0</v>
      </c>
      <c r="N11" s="9">
        <f>E11*C35</f>
        <v>0</v>
      </c>
      <c r="O11" s="9">
        <f>E11*C35</f>
        <v>0</v>
      </c>
      <c r="P11" s="9">
        <f>E11*C35</f>
        <v>0</v>
      </c>
      <c r="Q11" s="9">
        <f>E11*C35</f>
        <v>0</v>
      </c>
      <c r="R11" s="9">
        <f>E11*C35</f>
        <v>0</v>
      </c>
      <c r="S11" s="9">
        <f>E11*C35</f>
        <v>0</v>
      </c>
      <c r="T11" s="9">
        <f>E11*C35</f>
        <v>0</v>
      </c>
      <c r="U11" s="9">
        <f>E11*C35</f>
        <v>0</v>
      </c>
      <c r="V11" s="9">
        <f>E11*C35</f>
        <v>0</v>
      </c>
      <c r="W11" s="9">
        <f>E11*C35</f>
        <v>0</v>
      </c>
      <c r="X11" s="9">
        <f>E11*C35</f>
        <v>0</v>
      </c>
      <c r="Y11" s="9">
        <f>E11*C35</f>
        <v>0</v>
      </c>
      <c r="Z11" s="9">
        <f>E11*C35</f>
        <v>0</v>
      </c>
      <c r="AA11" s="9">
        <f>E11*C35</f>
        <v>0</v>
      </c>
      <c r="AB11" s="9">
        <f>E11*C35</f>
        <v>0</v>
      </c>
      <c r="AC11" s="9">
        <f>E11*C35</f>
        <v>0</v>
      </c>
      <c r="AD11" s="9">
        <f>E11*C35</f>
        <v>0</v>
      </c>
      <c r="AE11" s="9">
        <f>E11*C35</f>
        <v>0</v>
      </c>
      <c r="AF11" s="9">
        <f>E11*C35</f>
        <v>0</v>
      </c>
      <c r="AG11" s="9">
        <f>E11*C35</f>
        <v>0</v>
      </c>
      <c r="AH11" s="9">
        <f>E11*C35</f>
        <v>0</v>
      </c>
      <c r="AI11" s="9">
        <f>E11*C35+1500*E11</f>
        <v>0</v>
      </c>
      <c r="AJ11" s="14">
        <f>SUM(F11:AI11)</f>
        <v>0</v>
      </c>
      <c r="AK11" s="13" t="s">
        <v>35</v>
      </c>
    </row>
    <row r="12" spans="1:38" customFormat="1" ht="15" x14ac:dyDescent="0.25">
      <c r="B12" s="1"/>
      <c r="C12" s="1"/>
      <c r="D12" s="1"/>
      <c r="E12" s="1"/>
      <c r="F12" s="14">
        <f t="shared" ref="F12:AA12" si="1">SUM(F10:F11)</f>
        <v>0</v>
      </c>
      <c r="G12" s="14">
        <f t="shared" si="1"/>
        <v>0</v>
      </c>
      <c r="H12" s="14">
        <f t="shared" si="1"/>
        <v>0</v>
      </c>
      <c r="I12" s="14">
        <f t="shared" si="1"/>
        <v>0</v>
      </c>
      <c r="J12" s="14">
        <f t="shared" si="1"/>
        <v>0</v>
      </c>
      <c r="K12" s="14">
        <f t="shared" si="1"/>
        <v>0</v>
      </c>
      <c r="L12" s="14">
        <f t="shared" si="1"/>
        <v>0</v>
      </c>
      <c r="M12" s="14">
        <f t="shared" si="1"/>
        <v>0</v>
      </c>
      <c r="N12" s="14">
        <f t="shared" si="1"/>
        <v>0</v>
      </c>
      <c r="O12" s="14">
        <f t="shared" si="1"/>
        <v>0</v>
      </c>
      <c r="P12" s="14">
        <f t="shared" si="1"/>
        <v>0</v>
      </c>
      <c r="Q12" s="14">
        <f t="shared" si="1"/>
        <v>0</v>
      </c>
      <c r="R12" s="14">
        <f t="shared" si="1"/>
        <v>0</v>
      </c>
      <c r="S12" s="14">
        <f t="shared" si="1"/>
        <v>0</v>
      </c>
      <c r="T12" s="14">
        <f t="shared" si="1"/>
        <v>0</v>
      </c>
      <c r="U12" s="14">
        <f t="shared" si="1"/>
        <v>0</v>
      </c>
      <c r="V12" s="14">
        <f t="shared" si="1"/>
        <v>0</v>
      </c>
      <c r="W12" s="14">
        <f t="shared" si="1"/>
        <v>0</v>
      </c>
      <c r="X12" s="14">
        <f t="shared" si="1"/>
        <v>0</v>
      </c>
      <c r="Y12" s="14">
        <f t="shared" si="1"/>
        <v>0</v>
      </c>
      <c r="Z12" s="14">
        <f t="shared" si="1"/>
        <v>0</v>
      </c>
      <c r="AA12" s="14">
        <f t="shared" si="1"/>
        <v>0</v>
      </c>
      <c r="AB12" s="14">
        <f>SUM(AB10:AB11)</f>
        <v>0</v>
      </c>
      <c r="AC12" s="14">
        <f>SUM(AC10:AC11)</f>
        <v>0</v>
      </c>
      <c r="AD12" s="14">
        <f t="shared" ref="AD12:AI12" si="2">SUM(AD10:AD11)</f>
        <v>0</v>
      </c>
      <c r="AE12" s="14">
        <f t="shared" si="2"/>
        <v>0</v>
      </c>
      <c r="AF12" s="14">
        <f t="shared" si="2"/>
        <v>0</v>
      </c>
      <c r="AG12" s="14">
        <f t="shared" si="2"/>
        <v>0</v>
      </c>
      <c r="AH12" s="14">
        <f t="shared" si="2"/>
        <v>0</v>
      </c>
      <c r="AI12" s="14">
        <f t="shared" si="2"/>
        <v>0</v>
      </c>
      <c r="AJ12" s="14">
        <f>SUM(AJ10:AJ11)</f>
        <v>0</v>
      </c>
      <c r="AL12" s="1"/>
    </row>
    <row r="13" spans="1:38" customFormat="1" ht="15" x14ac:dyDescent="0.25">
      <c r="A13" s="17" t="s">
        <v>38</v>
      </c>
      <c r="B13" s="18"/>
      <c r="AL13" s="1"/>
    </row>
    <row r="14" spans="1:38" customFormat="1" ht="15" x14ac:dyDescent="0.25"/>
    <row r="15" spans="1:38" customFormat="1" ht="15.75" thickBot="1" x14ac:dyDescent="0.3">
      <c r="C15" s="1"/>
      <c r="D15" s="1"/>
      <c r="E15" s="1"/>
    </row>
    <row r="16" spans="1:38" customFormat="1" ht="15.75" thickBot="1" x14ac:dyDescent="0.3">
      <c r="C16" s="2">
        <v>2021</v>
      </c>
      <c r="D16" s="2">
        <v>2022</v>
      </c>
      <c r="E16" s="2">
        <v>2023</v>
      </c>
      <c r="F16" s="2">
        <v>2024</v>
      </c>
      <c r="G16" s="2" t="s">
        <v>12</v>
      </c>
    </row>
    <row r="17" spans="2:12" customFormat="1" ht="15.75" thickBot="1" x14ac:dyDescent="0.3">
      <c r="B17" s="3" t="s">
        <v>22</v>
      </c>
      <c r="C17" s="4">
        <f>F6</f>
        <v>0</v>
      </c>
      <c r="D17" s="4">
        <f>G6+H6+I6+J6+K6+L6+M6+N6+O6+P6+Q6+R6</f>
        <v>0</v>
      </c>
      <c r="E17" s="4">
        <f>S6+T6+U6+V6+W6+X6+Y6+Z6+AA6+AB6+AC6+AD6</f>
        <v>0</v>
      </c>
      <c r="F17" s="4">
        <f>AE6+AF6+AG6+AH6+AI6</f>
        <v>0</v>
      </c>
      <c r="G17" s="4">
        <f>SUM(C17:F17)</f>
        <v>0</v>
      </c>
    </row>
    <row r="18" spans="2:12" customFormat="1" ht="15.75" thickBot="1" x14ac:dyDescent="0.3">
      <c r="B18" s="1"/>
      <c r="C18" s="1"/>
      <c r="D18" s="1"/>
      <c r="E18" s="1"/>
      <c r="F18" s="1"/>
      <c r="G18" s="1"/>
      <c r="K18" s="1"/>
      <c r="L18" s="1"/>
    </row>
    <row r="19" spans="2:12" customFormat="1" ht="15.75" thickBot="1" x14ac:dyDescent="0.3">
      <c r="B19" s="1"/>
      <c r="C19" s="2">
        <v>2021</v>
      </c>
      <c r="D19" s="2">
        <v>2022</v>
      </c>
      <c r="E19" s="2">
        <v>2023</v>
      </c>
      <c r="F19" s="2">
        <v>2024</v>
      </c>
      <c r="G19" s="2" t="s">
        <v>12</v>
      </c>
      <c r="K19" s="1"/>
      <c r="L19" s="1"/>
    </row>
    <row r="20" spans="2:12" ht="12.75" thickBot="1" x14ac:dyDescent="0.3">
      <c r="B20" s="3" t="s">
        <v>23</v>
      </c>
      <c r="C20" s="4">
        <f>F12</f>
        <v>0</v>
      </c>
      <c r="D20" s="4">
        <f>G12+H12+I12+J12+K12+L12+M12+N12+O12+P12+Q12+R12</f>
        <v>0</v>
      </c>
      <c r="E20" s="4">
        <f>S12+T12+U12+V12+W12+X12+Y12+Z12+AA12+AB12+AC12+AD12</f>
        <v>0</v>
      </c>
      <c r="F20" s="4">
        <f>AE12+AF12+AG12+AH12+AI12</f>
        <v>0</v>
      </c>
      <c r="G20" s="4">
        <f>SUM(C20:F20)</f>
        <v>0</v>
      </c>
    </row>
    <row r="22" spans="2:12" customFormat="1" ht="15" x14ac:dyDescent="0.25">
      <c r="B22" s="1"/>
      <c r="C22" s="1"/>
      <c r="D22" s="1"/>
      <c r="E22" s="1"/>
      <c r="J22" s="1"/>
      <c r="K22" s="1"/>
    </row>
    <row r="23" spans="2:12" customFormat="1" ht="15" x14ac:dyDescent="0.25">
      <c r="B23" s="5" t="s">
        <v>24</v>
      </c>
      <c r="C23" s="6">
        <f>G17+G20</f>
        <v>0</v>
      </c>
      <c r="D23" s="1"/>
      <c r="E23" s="1"/>
      <c r="J23" s="1"/>
      <c r="K23" s="1"/>
    </row>
    <row r="24" spans="2:12" customFormat="1" ht="15" x14ac:dyDescent="0.25">
      <c r="B24" s="5" t="s">
        <v>20</v>
      </c>
      <c r="C24" s="6">
        <f>+C23*0.21</f>
        <v>0</v>
      </c>
      <c r="D24" s="1"/>
      <c r="E24" s="1"/>
      <c r="J24" s="1"/>
      <c r="K24" s="1"/>
    </row>
    <row r="25" spans="2:12" customFormat="1" ht="15" x14ac:dyDescent="0.25">
      <c r="B25" s="5" t="s">
        <v>21</v>
      </c>
      <c r="C25" s="6">
        <f>C23+C24</f>
        <v>0</v>
      </c>
      <c r="D25" s="1"/>
      <c r="E25" s="1"/>
      <c r="J25" s="1"/>
      <c r="K25" s="1"/>
    </row>
    <row r="26" spans="2:12" customFormat="1" ht="15" x14ac:dyDescent="0.25">
      <c r="J26" s="1"/>
      <c r="K26" s="1"/>
    </row>
    <row r="30" spans="2:12" x14ac:dyDescent="0.25">
      <c r="B30" s="11" t="s">
        <v>28</v>
      </c>
      <c r="C30" s="12"/>
    </row>
    <row r="31" spans="2:12" x14ac:dyDescent="0.25">
      <c r="B31" s="12" t="s">
        <v>29</v>
      </c>
      <c r="C31" s="12">
        <v>10</v>
      </c>
    </row>
    <row r="32" spans="2:12" x14ac:dyDescent="0.25">
      <c r="B32" s="12" t="s">
        <v>37</v>
      </c>
      <c r="C32" s="12">
        <v>10</v>
      </c>
    </row>
    <row r="33" spans="2:3" x14ac:dyDescent="0.25">
      <c r="B33" s="12" t="s">
        <v>36</v>
      </c>
      <c r="C33" s="12">
        <v>2</v>
      </c>
    </row>
    <row r="34" spans="2:3" x14ac:dyDescent="0.25">
      <c r="B34" s="12" t="s">
        <v>30</v>
      </c>
      <c r="C34" s="12">
        <v>3</v>
      </c>
    </row>
    <row r="35" spans="2:3" x14ac:dyDescent="0.25">
      <c r="B35" s="12" t="s">
        <v>31</v>
      </c>
      <c r="C35" s="12">
        <v>3</v>
      </c>
    </row>
  </sheetData>
  <sheetProtection algorithmName="SHA-512" hashValue="kIBfJFjSgF8h2Q3UTCyfQIQp6qkV7X6EZdiMop327lm8rCYZq9vZ+j+lJTOLx42rgfm4RV9LnpD5kfzFMgM4Wg==" saltValue="Tv7yU6jEItxamHUVaM1uDQ==" spinCount="100000" sheet="1" objects="1" scenarios="1"/>
  <mergeCells count="3">
    <mergeCell ref="A2:A5"/>
    <mergeCell ref="A10:A11"/>
    <mergeCell ref="A13:B13"/>
  </mergeCells>
  <pageMargins left="0.7" right="0.7" top="0.75" bottom="0.75" header="0.3" footer="0.3"/>
  <pageSetup paperSize="9" orientation="portrait" r:id="rId1"/>
  <ignoredErrors>
    <ignoredError sqref="AI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Buceta García, María</dc:creator>
  <cp:lastModifiedBy>Cañete Mora, Francisco José</cp:lastModifiedBy>
  <dcterms:created xsi:type="dcterms:W3CDTF">2021-02-01T09:15:53Z</dcterms:created>
  <dcterms:modified xsi:type="dcterms:W3CDTF">2021-06-23T10:28:23Z</dcterms:modified>
</cp:coreProperties>
</file>