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6012100270_2000003194_ObO_Plan reforma_moderniz_centros_tracción_L6_paso1500v\2. Licitacion\A_publicar\"/>
    </mc:Choice>
  </mc:AlternateContent>
  <xr:revisionPtr revIDLastSave="0" documentId="8_{F60B30C9-A8FA-48AF-A181-AB63CB598A1A}" xr6:coauthVersionLast="36" xr6:coauthVersionMax="36" xr10:uidLastSave="{00000000-0000-0000-0000-000000000000}"/>
  <bookViews>
    <workbookView xWindow="0" yWindow="0" windowWidth="17250" windowHeight="6990" xr2:uid="{4FA347B7-94BB-442C-A4B4-06DC3132808B}"/>
  </bookViews>
  <sheets>
    <sheet name="LOTE 2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C1605" i="1" l="1"/>
  <c r="F1606" i="1"/>
  <c r="E1607" i="1" s="1"/>
  <c r="C1585" i="1"/>
  <c r="C1596" i="1"/>
  <c r="F1600" i="1"/>
  <c r="F1599" i="1"/>
  <c r="F1598" i="1"/>
  <c r="F1597" i="1"/>
  <c r="C1591" i="1"/>
  <c r="F1593" i="1"/>
  <c r="F1592" i="1"/>
  <c r="C1586" i="1"/>
  <c r="F1588" i="1"/>
  <c r="F1587" i="1"/>
  <c r="C1359" i="1"/>
  <c r="C1523" i="1"/>
  <c r="C1574" i="1"/>
  <c r="F1578" i="1"/>
  <c r="F1577" i="1"/>
  <c r="F1576" i="1"/>
  <c r="F1575" i="1"/>
  <c r="C1564" i="1"/>
  <c r="F1571" i="1"/>
  <c r="F1570" i="1"/>
  <c r="F1569" i="1"/>
  <c r="F1568" i="1"/>
  <c r="F1567" i="1"/>
  <c r="F1566" i="1"/>
  <c r="F1565" i="1"/>
  <c r="C1556" i="1"/>
  <c r="F1561" i="1"/>
  <c r="F1560" i="1"/>
  <c r="F1559" i="1"/>
  <c r="F1558" i="1"/>
  <c r="F1557" i="1"/>
  <c r="C1552" i="1"/>
  <c r="F1553" i="1"/>
  <c r="E1554" i="1" s="1"/>
  <c r="F1554" i="1" s="1"/>
  <c r="F1552" i="1" s="1"/>
  <c r="C1548" i="1"/>
  <c r="F1549" i="1"/>
  <c r="E1550" i="1" s="1"/>
  <c r="C1540" i="1"/>
  <c r="F1545" i="1"/>
  <c r="F1544" i="1"/>
  <c r="F1543" i="1"/>
  <c r="F1542" i="1"/>
  <c r="F1541" i="1"/>
  <c r="C1531" i="1"/>
  <c r="F1537" i="1"/>
  <c r="F1536" i="1"/>
  <c r="F1535" i="1"/>
  <c r="F1534" i="1"/>
  <c r="F1533" i="1"/>
  <c r="F1532" i="1"/>
  <c r="C1524" i="1"/>
  <c r="F1528" i="1"/>
  <c r="F1527" i="1"/>
  <c r="F1526" i="1"/>
  <c r="F1525" i="1"/>
  <c r="C1426" i="1"/>
  <c r="C1480" i="1"/>
  <c r="C1513" i="1"/>
  <c r="F1516" i="1"/>
  <c r="F1515" i="1"/>
  <c r="F1514" i="1"/>
  <c r="C1481" i="1"/>
  <c r="C1500" i="1"/>
  <c r="F1508" i="1"/>
  <c r="F1507" i="1"/>
  <c r="F1506" i="1"/>
  <c r="F1505" i="1"/>
  <c r="F1504" i="1"/>
  <c r="F1503" i="1"/>
  <c r="F1502" i="1"/>
  <c r="F1501" i="1"/>
  <c r="C1482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C1466" i="1"/>
  <c r="C1473" i="1"/>
  <c r="F1475" i="1"/>
  <c r="F1474" i="1"/>
  <c r="C1467" i="1"/>
  <c r="F1470" i="1"/>
  <c r="F1469" i="1"/>
  <c r="F1468" i="1"/>
  <c r="C1459" i="1"/>
  <c r="F1463" i="1"/>
  <c r="F1462" i="1"/>
  <c r="F1461" i="1"/>
  <c r="F1460" i="1"/>
  <c r="C1453" i="1"/>
  <c r="F1456" i="1"/>
  <c r="F1455" i="1"/>
  <c r="F1454" i="1"/>
  <c r="C1444" i="1"/>
  <c r="F1450" i="1"/>
  <c r="F1449" i="1"/>
  <c r="F1448" i="1"/>
  <c r="F1447" i="1"/>
  <c r="F1446" i="1"/>
  <c r="F1445" i="1"/>
  <c r="C1437" i="1"/>
  <c r="F1441" i="1"/>
  <c r="F1440" i="1"/>
  <c r="F1439" i="1"/>
  <c r="F1438" i="1"/>
  <c r="C1433" i="1"/>
  <c r="F1434" i="1"/>
  <c r="E1435" i="1" s="1"/>
  <c r="E1433" i="1" s="1"/>
  <c r="C1427" i="1"/>
  <c r="F1430" i="1"/>
  <c r="F1429" i="1"/>
  <c r="F1428" i="1"/>
  <c r="C1360" i="1"/>
  <c r="C1418" i="1"/>
  <c r="F1421" i="1"/>
  <c r="F1420" i="1"/>
  <c r="F1419" i="1"/>
  <c r="C1410" i="1"/>
  <c r="F1415" i="1"/>
  <c r="F1414" i="1"/>
  <c r="F1413" i="1"/>
  <c r="F1412" i="1"/>
  <c r="F1411" i="1"/>
  <c r="C1395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C1388" i="1"/>
  <c r="F1392" i="1"/>
  <c r="F1391" i="1"/>
  <c r="F1390" i="1"/>
  <c r="F1389" i="1"/>
  <c r="C1372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C1361" i="1"/>
  <c r="F1369" i="1"/>
  <c r="F1368" i="1"/>
  <c r="F1367" i="1"/>
  <c r="F1366" i="1"/>
  <c r="F1365" i="1"/>
  <c r="F1364" i="1"/>
  <c r="F1363" i="1"/>
  <c r="F1362" i="1"/>
  <c r="C1133" i="1"/>
  <c r="C1297" i="1"/>
  <c r="C1348" i="1"/>
  <c r="F1352" i="1"/>
  <c r="F1351" i="1"/>
  <c r="F1350" i="1"/>
  <c r="F1349" i="1"/>
  <c r="C1338" i="1"/>
  <c r="F1345" i="1"/>
  <c r="F1344" i="1"/>
  <c r="F1343" i="1"/>
  <c r="F1342" i="1"/>
  <c r="F1341" i="1"/>
  <c r="F1340" i="1"/>
  <c r="F1339" i="1"/>
  <c r="C1330" i="1"/>
  <c r="F1335" i="1"/>
  <c r="F1334" i="1"/>
  <c r="F1333" i="1"/>
  <c r="F1332" i="1"/>
  <c r="F1331" i="1"/>
  <c r="C1326" i="1"/>
  <c r="F1327" i="1"/>
  <c r="E1328" i="1" s="1"/>
  <c r="C1322" i="1"/>
  <c r="F1323" i="1"/>
  <c r="E1324" i="1" s="1"/>
  <c r="C1314" i="1"/>
  <c r="F1319" i="1"/>
  <c r="F1318" i="1"/>
  <c r="F1317" i="1"/>
  <c r="F1316" i="1"/>
  <c r="F1315" i="1"/>
  <c r="C1305" i="1"/>
  <c r="F1311" i="1"/>
  <c r="F1310" i="1"/>
  <c r="F1309" i="1"/>
  <c r="F1308" i="1"/>
  <c r="F1307" i="1"/>
  <c r="F1306" i="1"/>
  <c r="C1298" i="1"/>
  <c r="F1302" i="1"/>
  <c r="F1301" i="1"/>
  <c r="F1300" i="1"/>
  <c r="F1299" i="1"/>
  <c r="C1199" i="1"/>
  <c r="C1254" i="1"/>
  <c r="C1287" i="1"/>
  <c r="F1290" i="1"/>
  <c r="F1289" i="1"/>
  <c r="F1288" i="1"/>
  <c r="C1255" i="1"/>
  <c r="C1274" i="1"/>
  <c r="F1282" i="1"/>
  <c r="F1281" i="1"/>
  <c r="F1280" i="1"/>
  <c r="F1279" i="1"/>
  <c r="F1278" i="1"/>
  <c r="F1277" i="1"/>
  <c r="F1276" i="1"/>
  <c r="F1275" i="1"/>
  <c r="C1256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C1240" i="1"/>
  <c r="C1247" i="1"/>
  <c r="F1249" i="1"/>
  <c r="F1248" i="1"/>
  <c r="C1241" i="1"/>
  <c r="F1244" i="1"/>
  <c r="F1243" i="1"/>
  <c r="F1242" i="1"/>
  <c r="C1232" i="1"/>
  <c r="F1237" i="1"/>
  <c r="F1236" i="1"/>
  <c r="F1235" i="1"/>
  <c r="F1234" i="1"/>
  <c r="F1233" i="1"/>
  <c r="C1226" i="1"/>
  <c r="F1229" i="1"/>
  <c r="F1228" i="1"/>
  <c r="F1227" i="1"/>
  <c r="C1217" i="1"/>
  <c r="F1223" i="1"/>
  <c r="F1222" i="1"/>
  <c r="F1221" i="1"/>
  <c r="F1220" i="1"/>
  <c r="F1219" i="1"/>
  <c r="F1218" i="1"/>
  <c r="C1210" i="1"/>
  <c r="F1214" i="1"/>
  <c r="F1213" i="1"/>
  <c r="F1212" i="1"/>
  <c r="F1211" i="1"/>
  <c r="C1206" i="1"/>
  <c r="F1207" i="1"/>
  <c r="E1208" i="1" s="1"/>
  <c r="C1200" i="1"/>
  <c r="F1203" i="1"/>
  <c r="F1202" i="1"/>
  <c r="F1201" i="1"/>
  <c r="C1134" i="1"/>
  <c r="C1192" i="1"/>
  <c r="F1194" i="1"/>
  <c r="F1193" i="1"/>
  <c r="C1184" i="1"/>
  <c r="F1189" i="1"/>
  <c r="F1188" i="1"/>
  <c r="F1187" i="1"/>
  <c r="F1186" i="1"/>
  <c r="F1185" i="1"/>
  <c r="C1169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C1162" i="1"/>
  <c r="F1166" i="1"/>
  <c r="F1165" i="1"/>
  <c r="F1164" i="1"/>
  <c r="F1163" i="1"/>
  <c r="C1146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C1135" i="1"/>
  <c r="F1143" i="1"/>
  <c r="F1142" i="1"/>
  <c r="F1141" i="1"/>
  <c r="F1140" i="1"/>
  <c r="F1139" i="1"/>
  <c r="F1138" i="1"/>
  <c r="F1137" i="1"/>
  <c r="F1136" i="1"/>
  <c r="C909" i="1"/>
  <c r="C1071" i="1"/>
  <c r="C1122" i="1"/>
  <c r="F1126" i="1"/>
  <c r="F1125" i="1"/>
  <c r="F1124" i="1"/>
  <c r="F1123" i="1"/>
  <c r="C1112" i="1"/>
  <c r="F1119" i="1"/>
  <c r="F1118" i="1"/>
  <c r="F1117" i="1"/>
  <c r="F1116" i="1"/>
  <c r="F1115" i="1"/>
  <c r="F1114" i="1"/>
  <c r="F1113" i="1"/>
  <c r="C1104" i="1"/>
  <c r="F1109" i="1"/>
  <c r="F1108" i="1"/>
  <c r="F1107" i="1"/>
  <c r="F1106" i="1"/>
  <c r="F1105" i="1"/>
  <c r="C1100" i="1"/>
  <c r="F1101" i="1"/>
  <c r="E1102" i="1" s="1"/>
  <c r="E1100" i="1" s="1"/>
  <c r="C1096" i="1"/>
  <c r="F1097" i="1"/>
  <c r="E1098" i="1" s="1"/>
  <c r="C1088" i="1"/>
  <c r="F1093" i="1"/>
  <c r="F1092" i="1"/>
  <c r="F1091" i="1"/>
  <c r="F1090" i="1"/>
  <c r="F1089" i="1"/>
  <c r="C1079" i="1"/>
  <c r="F1085" i="1"/>
  <c r="F1084" i="1"/>
  <c r="F1083" i="1"/>
  <c r="F1082" i="1"/>
  <c r="F1081" i="1"/>
  <c r="F1080" i="1"/>
  <c r="C1072" i="1"/>
  <c r="F1076" i="1"/>
  <c r="F1075" i="1"/>
  <c r="F1074" i="1"/>
  <c r="F1073" i="1"/>
  <c r="C975" i="1"/>
  <c r="C1028" i="1"/>
  <c r="C1061" i="1"/>
  <c r="F1064" i="1"/>
  <c r="F1063" i="1"/>
  <c r="F1062" i="1"/>
  <c r="C1029" i="1"/>
  <c r="C1048" i="1"/>
  <c r="F1056" i="1"/>
  <c r="F1055" i="1"/>
  <c r="F1054" i="1"/>
  <c r="F1053" i="1"/>
  <c r="F1052" i="1"/>
  <c r="F1051" i="1"/>
  <c r="F1050" i="1"/>
  <c r="F1049" i="1"/>
  <c r="C1030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C1014" i="1"/>
  <c r="C1021" i="1"/>
  <c r="F1023" i="1"/>
  <c r="F1022" i="1"/>
  <c r="C1015" i="1"/>
  <c r="F1018" i="1"/>
  <c r="F1017" i="1"/>
  <c r="F1016" i="1"/>
  <c r="C1007" i="1"/>
  <c r="F1011" i="1"/>
  <c r="F1010" i="1"/>
  <c r="F1009" i="1"/>
  <c r="F1008" i="1"/>
  <c r="C1001" i="1"/>
  <c r="F1004" i="1"/>
  <c r="F1003" i="1"/>
  <c r="F1002" i="1"/>
  <c r="C992" i="1"/>
  <c r="F998" i="1"/>
  <c r="F997" i="1"/>
  <c r="F996" i="1"/>
  <c r="F995" i="1"/>
  <c r="F994" i="1"/>
  <c r="F993" i="1"/>
  <c r="C985" i="1"/>
  <c r="F989" i="1"/>
  <c r="F988" i="1"/>
  <c r="F987" i="1"/>
  <c r="F986" i="1"/>
  <c r="C981" i="1"/>
  <c r="F982" i="1"/>
  <c r="E983" i="1" s="1"/>
  <c r="C976" i="1"/>
  <c r="F978" i="1"/>
  <c r="F977" i="1"/>
  <c r="C910" i="1"/>
  <c r="C968" i="1"/>
  <c r="F970" i="1"/>
  <c r="F969" i="1"/>
  <c r="C960" i="1"/>
  <c r="F965" i="1"/>
  <c r="F964" i="1"/>
  <c r="F963" i="1"/>
  <c r="F962" i="1"/>
  <c r="F961" i="1"/>
  <c r="C944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C937" i="1"/>
  <c r="F941" i="1"/>
  <c r="F940" i="1"/>
  <c r="F939" i="1"/>
  <c r="F938" i="1"/>
  <c r="C922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C911" i="1"/>
  <c r="F919" i="1"/>
  <c r="F918" i="1"/>
  <c r="F917" i="1"/>
  <c r="F916" i="1"/>
  <c r="F915" i="1"/>
  <c r="F914" i="1"/>
  <c r="F913" i="1"/>
  <c r="F912" i="1"/>
  <c r="C685" i="1"/>
  <c r="C847" i="1"/>
  <c r="C898" i="1"/>
  <c r="F902" i="1"/>
  <c r="F901" i="1"/>
  <c r="F900" i="1"/>
  <c r="F899" i="1"/>
  <c r="C888" i="1"/>
  <c r="F895" i="1"/>
  <c r="F894" i="1"/>
  <c r="F893" i="1"/>
  <c r="F892" i="1"/>
  <c r="F891" i="1"/>
  <c r="F890" i="1"/>
  <c r="F889" i="1"/>
  <c r="C880" i="1"/>
  <c r="F885" i="1"/>
  <c r="F884" i="1"/>
  <c r="F883" i="1"/>
  <c r="F882" i="1"/>
  <c r="F881" i="1"/>
  <c r="C876" i="1"/>
  <c r="F877" i="1"/>
  <c r="E878" i="1" s="1"/>
  <c r="C872" i="1"/>
  <c r="F873" i="1"/>
  <c r="E874" i="1" s="1"/>
  <c r="C864" i="1"/>
  <c r="F869" i="1"/>
  <c r="F868" i="1"/>
  <c r="F867" i="1"/>
  <c r="F866" i="1"/>
  <c r="F865" i="1"/>
  <c r="C855" i="1"/>
  <c r="F861" i="1"/>
  <c r="F860" i="1"/>
  <c r="F859" i="1"/>
  <c r="F858" i="1"/>
  <c r="F857" i="1"/>
  <c r="F856" i="1"/>
  <c r="C848" i="1"/>
  <c r="F852" i="1"/>
  <c r="F851" i="1"/>
  <c r="F850" i="1"/>
  <c r="F849" i="1"/>
  <c r="C751" i="1"/>
  <c r="C804" i="1"/>
  <c r="C837" i="1"/>
  <c r="F840" i="1"/>
  <c r="F839" i="1"/>
  <c r="F838" i="1"/>
  <c r="C805" i="1"/>
  <c r="C824" i="1"/>
  <c r="F832" i="1"/>
  <c r="F831" i="1"/>
  <c r="F830" i="1"/>
  <c r="F829" i="1"/>
  <c r="F828" i="1"/>
  <c r="F827" i="1"/>
  <c r="F826" i="1"/>
  <c r="F825" i="1"/>
  <c r="C806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C790" i="1"/>
  <c r="C797" i="1"/>
  <c r="F799" i="1"/>
  <c r="F798" i="1"/>
  <c r="C791" i="1"/>
  <c r="F794" i="1"/>
  <c r="F793" i="1"/>
  <c r="F792" i="1"/>
  <c r="C783" i="1"/>
  <c r="F787" i="1"/>
  <c r="F786" i="1"/>
  <c r="F785" i="1"/>
  <c r="F784" i="1"/>
  <c r="C777" i="1"/>
  <c r="F780" i="1"/>
  <c r="F779" i="1"/>
  <c r="F778" i="1"/>
  <c r="C768" i="1"/>
  <c r="F774" i="1"/>
  <c r="F773" i="1"/>
  <c r="F772" i="1"/>
  <c r="F771" i="1"/>
  <c r="F770" i="1"/>
  <c r="F769" i="1"/>
  <c r="C761" i="1"/>
  <c r="F765" i="1"/>
  <c r="F764" i="1"/>
  <c r="F763" i="1"/>
  <c r="F762" i="1"/>
  <c r="C757" i="1"/>
  <c r="F758" i="1"/>
  <c r="E759" i="1" s="1"/>
  <c r="C752" i="1"/>
  <c r="F754" i="1"/>
  <c r="F753" i="1"/>
  <c r="C686" i="1"/>
  <c r="C744" i="1"/>
  <c r="F746" i="1"/>
  <c r="F745" i="1"/>
  <c r="E747" i="1" s="1"/>
  <c r="F747" i="1" s="1"/>
  <c r="F744" i="1" s="1"/>
  <c r="C736" i="1"/>
  <c r="F741" i="1"/>
  <c r="F740" i="1"/>
  <c r="F739" i="1"/>
  <c r="F738" i="1"/>
  <c r="F737" i="1"/>
  <c r="C721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C714" i="1"/>
  <c r="F718" i="1"/>
  <c r="F717" i="1"/>
  <c r="F716" i="1"/>
  <c r="F715" i="1"/>
  <c r="C698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C687" i="1"/>
  <c r="F695" i="1"/>
  <c r="F694" i="1"/>
  <c r="F693" i="1"/>
  <c r="F692" i="1"/>
  <c r="F691" i="1"/>
  <c r="F690" i="1"/>
  <c r="F689" i="1"/>
  <c r="F688" i="1"/>
  <c r="C456" i="1"/>
  <c r="C623" i="1"/>
  <c r="C674" i="1"/>
  <c r="F678" i="1"/>
  <c r="F677" i="1"/>
  <c r="F676" i="1"/>
  <c r="F675" i="1"/>
  <c r="C664" i="1"/>
  <c r="F671" i="1"/>
  <c r="F670" i="1"/>
  <c r="F669" i="1"/>
  <c r="F668" i="1"/>
  <c r="F667" i="1"/>
  <c r="F666" i="1"/>
  <c r="F665" i="1"/>
  <c r="C656" i="1"/>
  <c r="F661" i="1"/>
  <c r="F660" i="1"/>
  <c r="F659" i="1"/>
  <c r="F658" i="1"/>
  <c r="F657" i="1"/>
  <c r="C652" i="1"/>
  <c r="F653" i="1"/>
  <c r="E654" i="1" s="1"/>
  <c r="C648" i="1"/>
  <c r="F649" i="1"/>
  <c r="E650" i="1" s="1"/>
  <c r="F650" i="1" s="1"/>
  <c r="F648" i="1" s="1"/>
  <c r="C640" i="1"/>
  <c r="F645" i="1"/>
  <c r="F644" i="1"/>
  <c r="F643" i="1"/>
  <c r="F642" i="1"/>
  <c r="F641" i="1"/>
  <c r="C631" i="1"/>
  <c r="F637" i="1"/>
  <c r="F636" i="1"/>
  <c r="F635" i="1"/>
  <c r="F634" i="1"/>
  <c r="F633" i="1"/>
  <c r="F632" i="1"/>
  <c r="C624" i="1"/>
  <c r="F628" i="1"/>
  <c r="F627" i="1"/>
  <c r="F626" i="1"/>
  <c r="F625" i="1"/>
  <c r="C526" i="1"/>
  <c r="C580" i="1"/>
  <c r="C613" i="1"/>
  <c r="F616" i="1"/>
  <c r="F615" i="1"/>
  <c r="F614" i="1"/>
  <c r="C581" i="1"/>
  <c r="C600" i="1"/>
  <c r="F608" i="1"/>
  <c r="F607" i="1"/>
  <c r="F606" i="1"/>
  <c r="F605" i="1"/>
  <c r="F604" i="1"/>
  <c r="F603" i="1"/>
  <c r="F602" i="1"/>
  <c r="F601" i="1"/>
  <c r="C582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C566" i="1"/>
  <c r="C573" i="1"/>
  <c r="F575" i="1"/>
  <c r="F574" i="1"/>
  <c r="C567" i="1"/>
  <c r="F570" i="1"/>
  <c r="F569" i="1"/>
  <c r="F568" i="1"/>
  <c r="C559" i="1"/>
  <c r="F563" i="1"/>
  <c r="F562" i="1"/>
  <c r="F561" i="1"/>
  <c r="F560" i="1"/>
  <c r="C553" i="1"/>
  <c r="F556" i="1"/>
  <c r="F555" i="1"/>
  <c r="F554" i="1"/>
  <c r="C544" i="1"/>
  <c r="F550" i="1"/>
  <c r="F549" i="1"/>
  <c r="F548" i="1"/>
  <c r="F547" i="1"/>
  <c r="F546" i="1"/>
  <c r="F545" i="1"/>
  <c r="C537" i="1"/>
  <c r="F541" i="1"/>
  <c r="F540" i="1"/>
  <c r="F539" i="1"/>
  <c r="F538" i="1"/>
  <c r="C533" i="1"/>
  <c r="F534" i="1"/>
  <c r="E535" i="1" s="1"/>
  <c r="C527" i="1"/>
  <c r="F530" i="1"/>
  <c r="F529" i="1"/>
  <c r="F528" i="1"/>
  <c r="C457" i="1"/>
  <c r="C515" i="1"/>
  <c r="F521" i="1"/>
  <c r="F520" i="1"/>
  <c r="F519" i="1"/>
  <c r="F518" i="1"/>
  <c r="F517" i="1"/>
  <c r="F516" i="1"/>
  <c r="C507" i="1"/>
  <c r="F512" i="1"/>
  <c r="F511" i="1"/>
  <c r="F510" i="1"/>
  <c r="F509" i="1"/>
  <c r="F508" i="1"/>
  <c r="C492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C485" i="1"/>
  <c r="F489" i="1"/>
  <c r="F488" i="1"/>
  <c r="F487" i="1"/>
  <c r="F486" i="1"/>
  <c r="C469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C458" i="1"/>
  <c r="F466" i="1"/>
  <c r="F465" i="1"/>
  <c r="F464" i="1"/>
  <c r="F463" i="1"/>
  <c r="F462" i="1"/>
  <c r="F461" i="1"/>
  <c r="F460" i="1"/>
  <c r="F459" i="1"/>
  <c r="C230" i="1"/>
  <c r="C394" i="1"/>
  <c r="C445" i="1"/>
  <c r="F449" i="1"/>
  <c r="F448" i="1"/>
  <c r="F447" i="1"/>
  <c r="F446" i="1"/>
  <c r="C435" i="1"/>
  <c r="F442" i="1"/>
  <c r="F441" i="1"/>
  <c r="F440" i="1"/>
  <c r="F439" i="1"/>
  <c r="F438" i="1"/>
  <c r="F437" i="1"/>
  <c r="F436" i="1"/>
  <c r="C427" i="1"/>
  <c r="F432" i="1"/>
  <c r="F431" i="1"/>
  <c r="F430" i="1"/>
  <c r="F429" i="1"/>
  <c r="F428" i="1"/>
  <c r="C423" i="1"/>
  <c r="F424" i="1"/>
  <c r="E425" i="1" s="1"/>
  <c r="C419" i="1"/>
  <c r="F420" i="1"/>
  <c r="E421" i="1" s="1"/>
  <c r="C411" i="1"/>
  <c r="F416" i="1"/>
  <c r="F415" i="1"/>
  <c r="F414" i="1"/>
  <c r="F413" i="1"/>
  <c r="F412" i="1"/>
  <c r="C402" i="1"/>
  <c r="F408" i="1"/>
  <c r="F407" i="1"/>
  <c r="F406" i="1"/>
  <c r="F405" i="1"/>
  <c r="F404" i="1"/>
  <c r="F403" i="1"/>
  <c r="C395" i="1"/>
  <c r="F399" i="1"/>
  <c r="F398" i="1"/>
  <c r="F397" i="1"/>
  <c r="F396" i="1"/>
  <c r="C296" i="1"/>
  <c r="C351" i="1"/>
  <c r="C384" i="1"/>
  <c r="F387" i="1"/>
  <c r="F386" i="1"/>
  <c r="F385" i="1"/>
  <c r="C352" i="1"/>
  <c r="C371" i="1"/>
  <c r="F379" i="1"/>
  <c r="F378" i="1"/>
  <c r="F377" i="1"/>
  <c r="F376" i="1"/>
  <c r="F375" i="1"/>
  <c r="F374" i="1"/>
  <c r="F373" i="1"/>
  <c r="F372" i="1"/>
  <c r="C353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C337" i="1"/>
  <c r="C344" i="1"/>
  <c r="F346" i="1"/>
  <c r="F345" i="1"/>
  <c r="C338" i="1"/>
  <c r="F341" i="1"/>
  <c r="F340" i="1"/>
  <c r="F339" i="1"/>
  <c r="C330" i="1"/>
  <c r="F334" i="1"/>
  <c r="F333" i="1"/>
  <c r="F332" i="1"/>
  <c r="F331" i="1"/>
  <c r="C324" i="1"/>
  <c r="F327" i="1"/>
  <c r="F326" i="1"/>
  <c r="F325" i="1"/>
  <c r="C315" i="1"/>
  <c r="F321" i="1"/>
  <c r="F320" i="1"/>
  <c r="F319" i="1"/>
  <c r="F318" i="1"/>
  <c r="F317" i="1"/>
  <c r="F316" i="1"/>
  <c r="C308" i="1"/>
  <c r="F312" i="1"/>
  <c r="F311" i="1"/>
  <c r="F310" i="1"/>
  <c r="F309" i="1"/>
  <c r="C304" i="1"/>
  <c r="F305" i="1"/>
  <c r="E306" i="1" s="1"/>
  <c r="C297" i="1"/>
  <c r="F301" i="1"/>
  <c r="F300" i="1"/>
  <c r="F299" i="1"/>
  <c r="F298" i="1"/>
  <c r="C231" i="1"/>
  <c r="C289" i="1"/>
  <c r="F291" i="1"/>
  <c r="F290" i="1"/>
  <c r="C281" i="1"/>
  <c r="F286" i="1"/>
  <c r="F285" i="1"/>
  <c r="F284" i="1"/>
  <c r="F283" i="1"/>
  <c r="F282" i="1"/>
  <c r="C266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C259" i="1"/>
  <c r="F263" i="1"/>
  <c r="F262" i="1"/>
  <c r="F261" i="1"/>
  <c r="F260" i="1"/>
  <c r="C243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C232" i="1"/>
  <c r="F240" i="1"/>
  <c r="F239" i="1"/>
  <c r="F238" i="1"/>
  <c r="F237" i="1"/>
  <c r="F236" i="1"/>
  <c r="F235" i="1"/>
  <c r="F234" i="1"/>
  <c r="F233" i="1"/>
  <c r="C4" i="1"/>
  <c r="C168" i="1"/>
  <c r="C219" i="1"/>
  <c r="F223" i="1"/>
  <c r="F222" i="1"/>
  <c r="F221" i="1"/>
  <c r="F220" i="1"/>
  <c r="C209" i="1"/>
  <c r="F216" i="1"/>
  <c r="F215" i="1"/>
  <c r="F214" i="1"/>
  <c r="F213" i="1"/>
  <c r="F212" i="1"/>
  <c r="F211" i="1"/>
  <c r="F210" i="1"/>
  <c r="C201" i="1"/>
  <c r="F206" i="1"/>
  <c r="F205" i="1"/>
  <c r="F204" i="1"/>
  <c r="F203" i="1"/>
  <c r="F202" i="1"/>
  <c r="C197" i="1"/>
  <c r="F198" i="1"/>
  <c r="E199" i="1" s="1"/>
  <c r="C193" i="1"/>
  <c r="F194" i="1"/>
  <c r="E195" i="1" s="1"/>
  <c r="C185" i="1"/>
  <c r="F190" i="1"/>
  <c r="F189" i="1"/>
  <c r="F188" i="1"/>
  <c r="F187" i="1"/>
  <c r="F186" i="1"/>
  <c r="C176" i="1"/>
  <c r="F182" i="1"/>
  <c r="F181" i="1"/>
  <c r="F180" i="1"/>
  <c r="F179" i="1"/>
  <c r="F178" i="1"/>
  <c r="F177" i="1"/>
  <c r="C169" i="1"/>
  <c r="F173" i="1"/>
  <c r="F172" i="1"/>
  <c r="F171" i="1"/>
  <c r="F170" i="1"/>
  <c r="C71" i="1"/>
  <c r="C125" i="1"/>
  <c r="C158" i="1"/>
  <c r="F161" i="1"/>
  <c r="F160" i="1"/>
  <c r="F159" i="1"/>
  <c r="C126" i="1"/>
  <c r="C145" i="1"/>
  <c r="F153" i="1"/>
  <c r="F152" i="1"/>
  <c r="F151" i="1"/>
  <c r="F150" i="1"/>
  <c r="F149" i="1"/>
  <c r="F148" i="1"/>
  <c r="F147" i="1"/>
  <c r="F146" i="1"/>
  <c r="C127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C111" i="1"/>
  <c r="C118" i="1"/>
  <c r="F120" i="1"/>
  <c r="F119" i="1"/>
  <c r="C112" i="1"/>
  <c r="F115" i="1"/>
  <c r="F114" i="1"/>
  <c r="F113" i="1"/>
  <c r="C104" i="1"/>
  <c r="F108" i="1"/>
  <c r="F107" i="1"/>
  <c r="F106" i="1"/>
  <c r="F105" i="1"/>
  <c r="C98" i="1"/>
  <c r="F101" i="1"/>
  <c r="F100" i="1"/>
  <c r="F99" i="1"/>
  <c r="C89" i="1"/>
  <c r="F95" i="1"/>
  <c r="F94" i="1"/>
  <c r="F93" i="1"/>
  <c r="F92" i="1"/>
  <c r="F91" i="1"/>
  <c r="F90" i="1"/>
  <c r="C82" i="1"/>
  <c r="F86" i="1"/>
  <c r="F85" i="1"/>
  <c r="F84" i="1"/>
  <c r="F83" i="1"/>
  <c r="C78" i="1"/>
  <c r="F79" i="1"/>
  <c r="E80" i="1" s="1"/>
  <c r="C72" i="1"/>
  <c r="F75" i="1"/>
  <c r="F74" i="1"/>
  <c r="F73" i="1"/>
  <c r="C5" i="1"/>
  <c r="C64" i="1"/>
  <c r="F66" i="1"/>
  <c r="F65" i="1"/>
  <c r="C56" i="1"/>
  <c r="F61" i="1"/>
  <c r="F60" i="1"/>
  <c r="F59" i="1"/>
  <c r="F58" i="1"/>
  <c r="F57" i="1"/>
  <c r="C40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C33" i="1"/>
  <c r="F37" i="1"/>
  <c r="F36" i="1"/>
  <c r="F35" i="1"/>
  <c r="F34" i="1"/>
  <c r="C1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C6" i="1"/>
  <c r="F14" i="1"/>
  <c r="F13" i="1"/>
  <c r="F12" i="1"/>
  <c r="F11" i="1"/>
  <c r="F10" i="1"/>
  <c r="F9" i="1"/>
  <c r="F8" i="1"/>
  <c r="E576" i="1" l="1"/>
  <c r="E742" i="1"/>
  <c r="E755" i="1"/>
  <c r="F755" i="1" s="1"/>
  <c r="F752" i="1" s="1"/>
  <c r="E781" i="1"/>
  <c r="E777" i="1" s="1"/>
  <c r="E1457" i="1"/>
  <c r="E1453" i="1" s="1"/>
  <c r="E1589" i="1"/>
  <c r="E1024" i="1"/>
  <c r="E822" i="1"/>
  <c r="E800" i="1"/>
  <c r="E1422" i="1"/>
  <c r="E1418" i="1" s="1"/>
  <c r="E1291" i="1"/>
  <c r="F1291" i="1" s="1"/>
  <c r="F1287" i="1" s="1"/>
  <c r="E971" i="1"/>
  <c r="F971" i="1" s="1"/>
  <c r="F968" i="1" s="1"/>
  <c r="E1065" i="1"/>
  <c r="E1061" i="1" s="1"/>
  <c r="E896" i="1"/>
  <c r="F896" i="1" s="1"/>
  <c r="F888" i="1" s="1"/>
  <c r="E903" i="1"/>
  <c r="E898" i="1" s="1"/>
  <c r="E935" i="1"/>
  <c r="E922" i="1" s="1"/>
  <c r="E966" i="1"/>
  <c r="F966" i="1" s="1"/>
  <c r="F960" i="1" s="1"/>
  <c r="E979" i="1"/>
  <c r="F979" i="1" s="1"/>
  <c r="F976" i="1" s="1"/>
  <c r="E1005" i="1"/>
  <c r="E1001" i="1" s="1"/>
  <c r="E15" i="1"/>
  <c r="F15" i="1" s="1"/>
  <c r="F6" i="1" s="1"/>
  <c r="E54" i="1"/>
  <c r="E40" i="1" s="1"/>
  <c r="E67" i="1"/>
  <c r="E64" i="1" s="1"/>
  <c r="E76" i="1"/>
  <c r="E72" i="1" s="1"/>
  <c r="E96" i="1"/>
  <c r="E89" i="1" s="1"/>
  <c r="E102" i="1"/>
  <c r="E98" i="1" s="1"/>
  <c r="E116" i="1"/>
  <c r="E112" i="1" s="1"/>
  <c r="E121" i="1"/>
  <c r="F121" i="1" s="1"/>
  <c r="F118" i="1" s="1"/>
  <c r="E313" i="1"/>
  <c r="E308" i="1" s="1"/>
  <c r="E335" i="1"/>
  <c r="F335" i="1" s="1"/>
  <c r="F330" i="1" s="1"/>
  <c r="E467" i="1"/>
  <c r="E458" i="1" s="1"/>
  <c r="E617" i="1"/>
  <c r="E613" i="1" s="1"/>
  <c r="E1303" i="1"/>
  <c r="E1298" i="1" s="1"/>
  <c r="E1476" i="1"/>
  <c r="E1473" i="1" s="1"/>
  <c r="E162" i="1"/>
  <c r="E158" i="1" s="1"/>
  <c r="E292" i="1"/>
  <c r="F292" i="1" s="1"/>
  <c r="F289" i="1" s="1"/>
  <c r="E342" i="1"/>
  <c r="E338" i="1" s="1"/>
  <c r="E347" i="1"/>
  <c r="F347" i="1" s="1"/>
  <c r="F344" i="1" s="1"/>
  <c r="E557" i="1"/>
  <c r="F557" i="1" s="1"/>
  <c r="F553" i="1" s="1"/>
  <c r="E841" i="1"/>
  <c r="E837" i="1" s="1"/>
  <c r="E862" i="1"/>
  <c r="F862" i="1" s="1"/>
  <c r="F855" i="1" s="1"/>
  <c r="E1086" i="1"/>
  <c r="E1079" i="1" s="1"/>
  <c r="E1094" i="1"/>
  <c r="E1088" i="1" s="1"/>
  <c r="E1230" i="1"/>
  <c r="E1226" i="1" s="1"/>
  <c r="E1386" i="1"/>
  <c r="F1386" i="1" s="1"/>
  <c r="F1372" i="1" s="1"/>
  <c r="E1416" i="1"/>
  <c r="E1410" i="1" s="1"/>
  <c r="E1471" i="1"/>
  <c r="E1467" i="1" s="1"/>
  <c r="E1322" i="1"/>
  <c r="F1324" i="1"/>
  <c r="F1322" i="1" s="1"/>
  <c r="E872" i="1"/>
  <c r="F874" i="1"/>
  <c r="F872" i="1" s="1"/>
  <c r="E207" i="1"/>
  <c r="F207" i="1" s="1"/>
  <c r="F201" i="1" s="1"/>
  <c r="E443" i="1"/>
  <c r="E435" i="1" s="1"/>
  <c r="E513" i="1"/>
  <c r="F513" i="1" s="1"/>
  <c r="F507" i="1" s="1"/>
  <c r="E542" i="1"/>
  <c r="F542" i="1" s="1"/>
  <c r="F537" i="1" s="1"/>
  <c r="E638" i="1"/>
  <c r="F638" i="1" s="1"/>
  <c r="F631" i="1" s="1"/>
  <c r="E766" i="1"/>
  <c r="F766" i="1" s="1"/>
  <c r="F761" i="1" s="1"/>
  <c r="E942" i="1"/>
  <c r="F942" i="1" s="1"/>
  <c r="F937" i="1" s="1"/>
  <c r="E990" i="1"/>
  <c r="F990" i="1" s="1"/>
  <c r="F985" i="1" s="1"/>
  <c r="E1012" i="1"/>
  <c r="F1012" i="1" s="1"/>
  <c r="F1007" i="1" s="1"/>
  <c r="F1102" i="1"/>
  <c r="F1100" i="1" s="1"/>
  <c r="E1393" i="1"/>
  <c r="F1393" i="1" s="1"/>
  <c r="F1388" i="1" s="1"/>
  <c r="E1464" i="1"/>
  <c r="F1464" i="1" s="1"/>
  <c r="F1459" i="1" s="1"/>
  <c r="E1572" i="1"/>
  <c r="E1564" i="1" s="1"/>
  <c r="E62" i="1"/>
  <c r="F62" i="1" s="1"/>
  <c r="F56" i="1" s="1"/>
  <c r="E87" i="1"/>
  <c r="F87" i="1" s="1"/>
  <c r="F82" i="1" s="1"/>
  <c r="E279" i="1"/>
  <c r="F279" i="1" s="1"/>
  <c r="F266" i="1" s="1"/>
  <c r="E551" i="1"/>
  <c r="E544" i="1" s="1"/>
  <c r="E629" i="1"/>
  <c r="F629" i="1" s="1"/>
  <c r="F624" i="1" s="1"/>
  <c r="E662" i="1"/>
  <c r="E656" i="1" s="1"/>
  <c r="E775" i="1"/>
  <c r="E768" i="1" s="1"/>
  <c r="E795" i="1"/>
  <c r="F795" i="1" s="1"/>
  <c r="F791" i="1" s="1"/>
  <c r="E806" i="1"/>
  <c r="E833" i="1"/>
  <c r="F833" i="1" s="1"/>
  <c r="F824" i="1" s="1"/>
  <c r="E853" i="1"/>
  <c r="F853" i="1" s="1"/>
  <c r="F848" i="1" s="1"/>
  <c r="E870" i="1"/>
  <c r="F870" i="1" s="1"/>
  <c r="F864" i="1" s="1"/>
  <c r="E958" i="1"/>
  <c r="E944" i="1" s="1"/>
  <c r="E999" i="1"/>
  <c r="E992" i="1" s="1"/>
  <c r="E1019" i="1"/>
  <c r="E1015" i="1" s="1"/>
  <c r="E1046" i="1"/>
  <c r="E1030" i="1" s="1"/>
  <c r="E1057" i="1"/>
  <c r="F1057" i="1" s="1"/>
  <c r="F1048" i="1" s="1"/>
  <c r="E1238" i="1"/>
  <c r="E1232" i="1" s="1"/>
  <c r="E1517" i="1"/>
  <c r="E1513" i="1" s="1"/>
  <c r="E31" i="1"/>
  <c r="F31" i="1" s="1"/>
  <c r="F17" i="1" s="1"/>
  <c r="E143" i="1"/>
  <c r="F143" i="1" s="1"/>
  <c r="F127" i="1" s="1"/>
  <c r="E183" i="1"/>
  <c r="E176" i="1" s="1"/>
  <c r="E217" i="1"/>
  <c r="E209" i="1" s="1"/>
  <c r="E264" i="1"/>
  <c r="F264" i="1" s="1"/>
  <c r="F259" i="1" s="1"/>
  <c r="E302" i="1"/>
  <c r="F302" i="1" s="1"/>
  <c r="F297" i="1" s="1"/>
  <c r="E322" i="1"/>
  <c r="F322" i="1" s="1"/>
  <c r="F315" i="1" s="1"/>
  <c r="E328" i="1"/>
  <c r="E324" i="1" s="1"/>
  <c r="E369" i="1"/>
  <c r="E353" i="1" s="1"/>
  <c r="E380" i="1"/>
  <c r="F380" i="1" s="1"/>
  <c r="F371" i="1" s="1"/>
  <c r="E400" i="1"/>
  <c r="F400" i="1" s="1"/>
  <c r="F395" i="1" s="1"/>
  <c r="E417" i="1"/>
  <c r="E411" i="1" s="1"/>
  <c r="E450" i="1"/>
  <c r="F450" i="1" s="1"/>
  <c r="F445" i="1" s="1"/>
  <c r="E483" i="1"/>
  <c r="E469" i="1" s="1"/>
  <c r="E564" i="1"/>
  <c r="F564" i="1" s="1"/>
  <c r="F559" i="1" s="1"/>
  <c r="E788" i="1"/>
  <c r="F788" i="1" s="1"/>
  <c r="F783" i="1" s="1"/>
  <c r="E1110" i="1"/>
  <c r="E1104" i="1" s="1"/>
  <c r="E1144" i="1"/>
  <c r="E1135" i="1" s="1"/>
  <c r="E1182" i="1"/>
  <c r="F1182" i="1" s="1"/>
  <c r="F1169" i="1" s="1"/>
  <c r="E1312" i="1"/>
  <c r="E1305" i="1" s="1"/>
  <c r="E1320" i="1"/>
  <c r="F1320" i="1" s="1"/>
  <c r="F1314" i="1" s="1"/>
  <c r="E1442" i="1"/>
  <c r="E1437" i="1" s="1"/>
  <c r="E1562" i="1"/>
  <c r="F1562" i="1" s="1"/>
  <c r="F1556" i="1" s="1"/>
  <c r="E109" i="1"/>
  <c r="E104" i="1" s="1"/>
  <c r="E241" i="1"/>
  <c r="E409" i="1"/>
  <c r="E402" i="1" s="1"/>
  <c r="E571" i="1"/>
  <c r="E567" i="1" s="1"/>
  <c r="E598" i="1"/>
  <c r="F598" i="1" s="1"/>
  <c r="F582" i="1" s="1"/>
  <c r="E609" i="1"/>
  <c r="E600" i="1" s="1"/>
  <c r="E646" i="1"/>
  <c r="E640" i="1" s="1"/>
  <c r="E672" i="1"/>
  <c r="E664" i="1" s="1"/>
  <c r="E696" i="1"/>
  <c r="E687" i="1" s="1"/>
  <c r="E38" i="1"/>
  <c r="E33" i="1" s="1"/>
  <c r="E174" i="1"/>
  <c r="E169" i="1" s="1"/>
  <c r="E191" i="1"/>
  <c r="F191" i="1" s="1"/>
  <c r="F185" i="1" s="1"/>
  <c r="E224" i="1"/>
  <c r="F224" i="1" s="1"/>
  <c r="F219" i="1" s="1"/>
  <c r="E257" i="1"/>
  <c r="F257" i="1" s="1"/>
  <c r="F243" i="1" s="1"/>
  <c r="E287" i="1"/>
  <c r="E281" i="1" s="1"/>
  <c r="E388" i="1"/>
  <c r="E384" i="1" s="1"/>
  <c r="E433" i="1"/>
  <c r="F433" i="1" s="1"/>
  <c r="F427" i="1" s="1"/>
  <c r="E490" i="1"/>
  <c r="F490" i="1" s="1"/>
  <c r="F485" i="1" s="1"/>
  <c r="E522" i="1"/>
  <c r="F522" i="1" s="1"/>
  <c r="F515" i="1" s="1"/>
  <c r="E531" i="1"/>
  <c r="E527" i="1" s="1"/>
  <c r="E679" i="1"/>
  <c r="E674" i="1" s="1"/>
  <c r="E712" i="1"/>
  <c r="E734" i="1"/>
  <c r="F734" i="1" s="1"/>
  <c r="F721" i="1" s="1"/>
  <c r="E886" i="1"/>
  <c r="F886" i="1" s="1"/>
  <c r="F880" i="1" s="1"/>
  <c r="E920" i="1"/>
  <c r="E911" i="1" s="1"/>
  <c r="E1120" i="1"/>
  <c r="F1120" i="1" s="1"/>
  <c r="F1112" i="1" s="1"/>
  <c r="E1215" i="1"/>
  <c r="E1224" i="1"/>
  <c r="F1224" i="1" s="1"/>
  <c r="F1217" i="1" s="1"/>
  <c r="E1346" i="1"/>
  <c r="E1338" i="1" s="1"/>
  <c r="E1353" i="1"/>
  <c r="E1348" i="1" s="1"/>
  <c r="E1498" i="1"/>
  <c r="E1482" i="1" s="1"/>
  <c r="E1538" i="1"/>
  <c r="F1538" i="1" s="1"/>
  <c r="F1531" i="1" s="1"/>
  <c r="E505" i="1"/>
  <c r="E492" i="1" s="1"/>
  <c r="E78" i="1"/>
  <c r="F80" i="1"/>
  <c r="F78" i="1" s="1"/>
  <c r="F38" i="1"/>
  <c r="F33" i="1" s="1"/>
  <c r="E154" i="1"/>
  <c r="F199" i="1"/>
  <c r="F197" i="1" s="1"/>
  <c r="E197" i="1"/>
  <c r="F421" i="1"/>
  <c r="F419" i="1" s="1"/>
  <c r="E419" i="1"/>
  <c r="F535" i="1"/>
  <c r="F533" i="1" s="1"/>
  <c r="E533" i="1"/>
  <c r="E652" i="1"/>
  <c r="F654" i="1"/>
  <c r="F652" i="1" s="1"/>
  <c r="E193" i="1"/>
  <c r="F195" i="1"/>
  <c r="F193" i="1" s="1"/>
  <c r="E423" i="1"/>
  <c r="F425" i="1"/>
  <c r="F423" i="1" s="1"/>
  <c r="E232" i="1"/>
  <c r="F241" i="1"/>
  <c r="F232" i="1" s="1"/>
  <c r="E304" i="1"/>
  <c r="F306" i="1"/>
  <c r="F304" i="1" s="1"/>
  <c r="F576" i="1"/>
  <c r="F573" i="1" s="1"/>
  <c r="E573" i="1"/>
  <c r="F646" i="1"/>
  <c r="F640" i="1" s="1"/>
  <c r="E757" i="1"/>
  <c r="F759" i="1"/>
  <c r="F757" i="1" s="1"/>
  <c r="E981" i="1"/>
  <c r="F983" i="1"/>
  <c r="F981" i="1" s="1"/>
  <c r="E648" i="1"/>
  <c r="F742" i="1"/>
  <c r="F736" i="1" s="1"/>
  <c r="E736" i="1"/>
  <c r="E855" i="1"/>
  <c r="F878" i="1"/>
  <c r="F876" i="1" s="1"/>
  <c r="E876" i="1"/>
  <c r="E1372" i="1"/>
  <c r="F1098" i="1"/>
  <c r="F1096" i="1" s="1"/>
  <c r="E1096" i="1"/>
  <c r="E719" i="1"/>
  <c r="E797" i="1"/>
  <c r="F800" i="1"/>
  <c r="F797" i="1" s="1"/>
  <c r="E1021" i="1"/>
  <c r="F1024" i="1"/>
  <c r="F1021" i="1" s="1"/>
  <c r="E1048" i="1"/>
  <c r="E744" i="1"/>
  <c r="E752" i="1"/>
  <c r="E1206" i="1"/>
  <c r="F1208" i="1"/>
  <c r="F1206" i="1" s="1"/>
  <c r="F1589" i="1"/>
  <c r="F1586" i="1" s="1"/>
  <c r="E1586" i="1"/>
  <c r="E1190" i="1"/>
  <c r="F1435" i="1"/>
  <c r="F1433" i="1" s="1"/>
  <c r="F1457" i="1"/>
  <c r="F1453" i="1" s="1"/>
  <c r="E1509" i="1"/>
  <c r="E1529" i="1"/>
  <c r="E1546" i="1"/>
  <c r="E1077" i="1"/>
  <c r="E1127" i="1"/>
  <c r="E1160" i="1"/>
  <c r="E1195" i="1"/>
  <c r="E1245" i="1"/>
  <c r="E1250" i="1"/>
  <c r="E1408" i="1"/>
  <c r="F1607" i="1"/>
  <c r="F1605" i="1" s="1"/>
  <c r="E1605" i="1"/>
  <c r="E1167" i="1"/>
  <c r="E1204" i="1"/>
  <c r="E1272" i="1"/>
  <c r="E1283" i="1"/>
  <c r="E1287" i="1"/>
  <c r="E1326" i="1"/>
  <c r="F1328" i="1"/>
  <c r="F1326" i="1" s="1"/>
  <c r="E1336" i="1"/>
  <c r="E1370" i="1"/>
  <c r="E1431" i="1"/>
  <c r="E1451" i="1"/>
  <c r="E1548" i="1"/>
  <c r="F1550" i="1"/>
  <c r="F1548" i="1" s="1"/>
  <c r="E1579" i="1"/>
  <c r="E1594" i="1"/>
  <c r="E1601" i="1"/>
  <c r="E1552" i="1"/>
  <c r="F781" i="1" l="1"/>
  <c r="F777" i="1" s="1"/>
  <c r="F342" i="1"/>
  <c r="F338" i="1" s="1"/>
  <c r="E297" i="1"/>
  <c r="E127" i="1"/>
  <c r="E968" i="1"/>
  <c r="E761" i="1"/>
  <c r="F1476" i="1"/>
  <c r="F1473" i="1" s="1"/>
  <c r="F1422" i="1"/>
  <c r="F1418" i="1" s="1"/>
  <c r="F1353" i="1"/>
  <c r="F1348" i="1" s="1"/>
  <c r="F1312" i="1"/>
  <c r="F1305" i="1" s="1"/>
  <c r="F1303" i="1"/>
  <c r="F1298" i="1" s="1"/>
  <c r="E1112" i="1"/>
  <c r="F1086" i="1"/>
  <c r="F1079" i="1" s="1"/>
  <c r="F935" i="1"/>
  <c r="F922" i="1" s="1"/>
  <c r="E802" i="1"/>
  <c r="E624" i="1"/>
  <c r="F609" i="1"/>
  <c r="F600" i="1" s="1"/>
  <c r="F443" i="1"/>
  <c r="F435" i="1" s="1"/>
  <c r="E371" i="1"/>
  <c r="F313" i="1"/>
  <c r="F308" i="1" s="1"/>
  <c r="E1556" i="1"/>
  <c r="F1442" i="1"/>
  <c r="F1437" i="1" s="1"/>
  <c r="F1238" i="1"/>
  <c r="F1232" i="1" s="1"/>
  <c r="F1144" i="1"/>
  <c r="F1135" i="1" s="1"/>
  <c r="F958" i="1"/>
  <c r="F944" i="1" s="1"/>
  <c r="F822" i="1"/>
  <c r="F806" i="1" s="1"/>
  <c r="E835" i="1" s="1"/>
  <c r="E507" i="1"/>
  <c r="E485" i="1"/>
  <c r="E56" i="1"/>
  <c r="F1065" i="1"/>
  <c r="F1061" i="1" s="1"/>
  <c r="F1346" i="1"/>
  <c r="F1338" i="1" s="1"/>
  <c r="E1314" i="1"/>
  <c r="F551" i="1"/>
  <c r="F544" i="1" s="1"/>
  <c r="F617" i="1"/>
  <c r="F613" i="1" s="1"/>
  <c r="F1230" i="1"/>
  <c r="F1226" i="1" s="1"/>
  <c r="F1517" i="1"/>
  <c r="F1513" i="1" s="1"/>
  <c r="E864" i="1"/>
  <c r="E1007" i="1"/>
  <c r="F1094" i="1"/>
  <c r="F1088" i="1" s="1"/>
  <c r="E553" i="1"/>
  <c r="E185" i="1"/>
  <c r="F116" i="1"/>
  <c r="F112" i="1" s="1"/>
  <c r="E123" i="1" s="1"/>
  <c r="E111" i="1" s="1"/>
  <c r="E976" i="1"/>
  <c r="F1019" i="1"/>
  <c r="F1015" i="1" s="1"/>
  <c r="E1026" i="1" s="1"/>
  <c r="E791" i="1"/>
  <c r="F1110" i="1"/>
  <c r="F1104" i="1" s="1"/>
  <c r="E783" i="1"/>
  <c r="E888" i="1"/>
  <c r="F920" i="1"/>
  <c r="F911" i="1" s="1"/>
  <c r="F679" i="1"/>
  <c r="F674" i="1" s="1"/>
  <c r="F287" i="1"/>
  <c r="F281" i="1" s="1"/>
  <c r="E294" i="1" s="1"/>
  <c r="E231" i="1" s="1"/>
  <c r="F1046" i="1"/>
  <c r="F1030" i="1" s="1"/>
  <c r="E1059" i="1" s="1"/>
  <c r="F1005" i="1"/>
  <c r="F1001" i="1" s="1"/>
  <c r="F696" i="1"/>
  <c r="F687" i="1" s="1"/>
  <c r="F1471" i="1"/>
  <c r="F1467" i="1" s="1"/>
  <c r="E1478" i="1" s="1"/>
  <c r="E848" i="1"/>
  <c r="F1572" i="1"/>
  <c r="F1564" i="1" s="1"/>
  <c r="F903" i="1"/>
  <c r="F898" i="1" s="1"/>
  <c r="E905" i="1" s="1"/>
  <c r="F841" i="1"/>
  <c r="F837" i="1" s="1"/>
  <c r="E1531" i="1"/>
  <c r="E880" i="1"/>
  <c r="E582" i="1"/>
  <c r="F571" i="1"/>
  <c r="F567" i="1" s="1"/>
  <c r="E578" i="1" s="1"/>
  <c r="E631" i="1"/>
  <c r="F467" i="1"/>
  <c r="F458" i="1" s="1"/>
  <c r="F531" i="1"/>
  <c r="F527" i="1" s="1"/>
  <c r="E259" i="1"/>
  <c r="E985" i="1"/>
  <c r="E1217" i="1"/>
  <c r="E266" i="1"/>
  <c r="E6" i="1"/>
  <c r="F505" i="1"/>
  <c r="F492" i="1" s="1"/>
  <c r="F483" i="1"/>
  <c r="F469" i="1" s="1"/>
  <c r="E445" i="1"/>
  <c r="E427" i="1"/>
  <c r="F409" i="1"/>
  <c r="F402" i="1" s="1"/>
  <c r="F369" i="1"/>
  <c r="F353" i="1" s="1"/>
  <c r="E382" i="1" s="1"/>
  <c r="E344" i="1"/>
  <c r="E315" i="1"/>
  <c r="E289" i="1"/>
  <c r="E243" i="1"/>
  <c r="E219" i="1"/>
  <c r="F217" i="1"/>
  <c r="F209" i="1" s="1"/>
  <c r="E201" i="1"/>
  <c r="F162" i="1"/>
  <c r="F158" i="1" s="1"/>
  <c r="E118" i="1"/>
  <c r="F109" i="1"/>
  <c r="F104" i="1" s="1"/>
  <c r="F96" i="1"/>
  <c r="F89" i="1" s="1"/>
  <c r="F76" i="1"/>
  <c r="F72" i="1" s="1"/>
  <c r="F67" i="1"/>
  <c r="F64" i="1" s="1"/>
  <c r="E17" i="1"/>
  <c r="F1416" i="1"/>
  <c r="F1410" i="1" s="1"/>
  <c r="E960" i="1"/>
  <c r="E395" i="1"/>
  <c r="E1169" i="1"/>
  <c r="E937" i="1"/>
  <c r="E721" i="1"/>
  <c r="E349" i="1"/>
  <c r="E337" i="1" s="1"/>
  <c r="E330" i="1"/>
  <c r="F102" i="1"/>
  <c r="F98" i="1" s="1"/>
  <c r="F54" i="1"/>
  <c r="F40" i="1" s="1"/>
  <c r="F1498" i="1"/>
  <c r="F1482" i="1" s="1"/>
  <c r="F662" i="1"/>
  <c r="F656" i="1" s="1"/>
  <c r="E82" i="1"/>
  <c r="E1388" i="1"/>
  <c r="F999" i="1"/>
  <c r="F992" i="1" s="1"/>
  <c r="E824" i="1"/>
  <c r="F775" i="1"/>
  <c r="F768" i="1" s="1"/>
  <c r="E1459" i="1"/>
  <c r="F672" i="1"/>
  <c r="F664" i="1" s="1"/>
  <c r="E559" i="1"/>
  <c r="E537" i="1"/>
  <c r="F417" i="1"/>
  <c r="F411" i="1" s="1"/>
  <c r="F328" i="1"/>
  <c r="F324" i="1" s="1"/>
  <c r="F183" i="1"/>
  <c r="F176" i="1" s="1"/>
  <c r="E515" i="1"/>
  <c r="F388" i="1"/>
  <c r="F384" i="1" s="1"/>
  <c r="F174" i="1"/>
  <c r="F169" i="1" s="1"/>
  <c r="F712" i="1"/>
  <c r="F698" i="1" s="1"/>
  <c r="E698" i="1"/>
  <c r="F1215" i="1"/>
  <c r="F1210" i="1" s="1"/>
  <c r="E1210" i="1"/>
  <c r="E1274" i="1"/>
  <c r="F1283" i="1"/>
  <c r="F1274" i="1" s="1"/>
  <c r="F1160" i="1"/>
  <c r="F1146" i="1" s="1"/>
  <c r="E1146" i="1"/>
  <c r="F1594" i="1"/>
  <c r="F1591" i="1" s="1"/>
  <c r="E1591" i="1"/>
  <c r="F1509" i="1"/>
  <c r="F1500" i="1" s="1"/>
  <c r="E1500" i="1"/>
  <c r="F1370" i="1"/>
  <c r="F1361" i="1" s="1"/>
  <c r="E1361" i="1"/>
  <c r="F1601" i="1"/>
  <c r="F1596" i="1" s="1"/>
  <c r="E1596" i="1"/>
  <c r="E1444" i="1"/>
  <c r="F1451" i="1"/>
  <c r="F1444" i="1" s="1"/>
  <c r="F1204" i="1"/>
  <c r="F1200" i="1" s="1"/>
  <c r="E1200" i="1"/>
  <c r="F1245" i="1"/>
  <c r="F1241" i="1" s="1"/>
  <c r="E1241" i="1"/>
  <c r="F1077" i="1"/>
  <c r="F1072" i="1" s="1"/>
  <c r="E1072" i="1"/>
  <c r="F1579" i="1"/>
  <c r="F1574" i="1" s="1"/>
  <c r="E1574" i="1"/>
  <c r="F1431" i="1"/>
  <c r="F1427" i="1" s="1"/>
  <c r="E1427" i="1"/>
  <c r="E1162" i="1"/>
  <c r="F1167" i="1"/>
  <c r="F1162" i="1" s="1"/>
  <c r="F1195" i="1"/>
  <c r="F1192" i="1" s="1"/>
  <c r="E1192" i="1"/>
  <c r="E611" i="1"/>
  <c r="F154" i="1"/>
  <c r="F145" i="1" s="1"/>
  <c r="E156" i="1" s="1"/>
  <c r="E145" i="1"/>
  <c r="F1408" i="1"/>
  <c r="F1395" i="1" s="1"/>
  <c r="E1395" i="1"/>
  <c r="F1546" i="1"/>
  <c r="F1540" i="1" s="1"/>
  <c r="E1540" i="1"/>
  <c r="F1336" i="1"/>
  <c r="F1330" i="1" s="1"/>
  <c r="E1330" i="1"/>
  <c r="F1272" i="1"/>
  <c r="F1256" i="1" s="1"/>
  <c r="E1256" i="1"/>
  <c r="F1250" i="1"/>
  <c r="F1247" i="1" s="1"/>
  <c r="E1247" i="1"/>
  <c r="F1127" i="1"/>
  <c r="F1122" i="1" s="1"/>
  <c r="E1122" i="1"/>
  <c r="F1529" i="1"/>
  <c r="F1524" i="1" s="1"/>
  <c r="E1524" i="1"/>
  <c r="F1190" i="1"/>
  <c r="F1184" i="1" s="1"/>
  <c r="E1184" i="1"/>
  <c r="E790" i="1"/>
  <c r="F802" i="1"/>
  <c r="F790" i="1" s="1"/>
  <c r="E714" i="1"/>
  <c r="F719" i="1"/>
  <c r="F714" i="1" s="1"/>
  <c r="E1603" i="1" l="1"/>
  <c r="F1603" i="1" s="1"/>
  <c r="F1585" i="1" s="1"/>
  <c r="E1355" i="1"/>
  <c r="E1297" i="1" s="1"/>
  <c r="E973" i="1"/>
  <c r="E910" i="1" s="1"/>
  <c r="E681" i="1"/>
  <c r="E623" i="1" s="1"/>
  <c r="F1026" i="1"/>
  <c r="F1014" i="1" s="1"/>
  <c r="E1014" i="1"/>
  <c r="F1478" i="1"/>
  <c r="F1466" i="1" s="1"/>
  <c r="E1466" i="1"/>
  <c r="F123" i="1"/>
  <c r="F111" i="1" s="1"/>
  <c r="E69" i="1"/>
  <c r="E5" i="1" s="1"/>
  <c r="E524" i="1"/>
  <c r="E457" i="1" s="1"/>
  <c r="E452" i="1"/>
  <c r="E394" i="1" s="1"/>
  <c r="F349" i="1"/>
  <c r="F337" i="1" s="1"/>
  <c r="F294" i="1"/>
  <c r="F231" i="1" s="1"/>
  <c r="E749" i="1"/>
  <c r="F749" i="1" s="1"/>
  <c r="F686" i="1" s="1"/>
  <c r="E226" i="1"/>
  <c r="E168" i="1" s="1"/>
  <c r="E1285" i="1"/>
  <c r="E1255" i="1" s="1"/>
  <c r="E1511" i="1"/>
  <c r="E1481" i="1" s="1"/>
  <c r="E1197" i="1"/>
  <c r="F1197" i="1" s="1"/>
  <c r="F1134" i="1" s="1"/>
  <c r="E1029" i="1"/>
  <c r="F1059" i="1"/>
  <c r="F1029" i="1" s="1"/>
  <c r="E1067" i="1" s="1"/>
  <c r="F835" i="1"/>
  <c r="F805" i="1" s="1"/>
  <c r="E843" i="1" s="1"/>
  <c r="E805" i="1"/>
  <c r="E581" i="1"/>
  <c r="F611" i="1"/>
  <c r="F581" i="1" s="1"/>
  <c r="E619" i="1" s="1"/>
  <c r="E1424" i="1"/>
  <c r="E1129" i="1"/>
  <c r="F905" i="1"/>
  <c r="F847" i="1" s="1"/>
  <c r="E847" i="1"/>
  <c r="E126" i="1"/>
  <c r="F156" i="1"/>
  <c r="F126" i="1" s="1"/>
  <c r="E164" i="1" s="1"/>
  <c r="E1581" i="1"/>
  <c r="E352" i="1"/>
  <c r="F382" i="1"/>
  <c r="F352" i="1" s="1"/>
  <c r="E390" i="1" s="1"/>
  <c r="F973" i="1"/>
  <c r="F910" i="1" s="1"/>
  <c r="F578" i="1"/>
  <c r="F566" i="1" s="1"/>
  <c r="E566" i="1"/>
  <c r="E1252" i="1"/>
  <c r="E1585" i="1" l="1"/>
  <c r="F1355" i="1"/>
  <c r="F1297" i="1" s="1"/>
  <c r="F1285" i="1"/>
  <c r="F1255" i="1" s="1"/>
  <c r="E1293" i="1" s="1"/>
  <c r="E1254" i="1" s="1"/>
  <c r="F1511" i="1"/>
  <c r="F1481" i="1" s="1"/>
  <c r="E1519" i="1" s="1"/>
  <c r="F1519" i="1" s="1"/>
  <c r="F1480" i="1" s="1"/>
  <c r="E1521" i="1" s="1"/>
  <c r="F681" i="1"/>
  <c r="F623" i="1" s="1"/>
  <c r="F524" i="1"/>
  <c r="F457" i="1" s="1"/>
  <c r="F69" i="1"/>
  <c r="F5" i="1" s="1"/>
  <c r="E686" i="1"/>
  <c r="E1134" i="1"/>
  <c r="F452" i="1"/>
  <c r="F394" i="1" s="1"/>
  <c r="F226" i="1"/>
  <c r="F168" i="1" s="1"/>
  <c r="E1071" i="1"/>
  <c r="F1129" i="1"/>
  <c r="F1071" i="1" s="1"/>
  <c r="E804" i="1"/>
  <c r="F843" i="1"/>
  <c r="F804" i="1" s="1"/>
  <c r="E845" i="1" s="1"/>
  <c r="F1581" i="1"/>
  <c r="F1523" i="1" s="1"/>
  <c r="E1523" i="1"/>
  <c r="F164" i="1"/>
  <c r="F125" i="1" s="1"/>
  <c r="E166" i="1" s="1"/>
  <c r="E125" i="1"/>
  <c r="F1067" i="1"/>
  <c r="F1028" i="1" s="1"/>
  <c r="E1069" i="1" s="1"/>
  <c r="E1028" i="1"/>
  <c r="F1252" i="1"/>
  <c r="F1240" i="1" s="1"/>
  <c r="E1240" i="1"/>
  <c r="F1424" i="1"/>
  <c r="F1360" i="1" s="1"/>
  <c r="E1360" i="1"/>
  <c r="E351" i="1"/>
  <c r="F390" i="1"/>
  <c r="F351" i="1" s="1"/>
  <c r="E392" i="1" s="1"/>
  <c r="F619" i="1"/>
  <c r="F580" i="1" s="1"/>
  <c r="E621" i="1" s="1"/>
  <c r="E580" i="1"/>
  <c r="F1293" i="1" l="1"/>
  <c r="F1254" i="1" s="1"/>
  <c r="E1295" i="1" s="1"/>
  <c r="E1480" i="1"/>
  <c r="F621" i="1"/>
  <c r="F526" i="1" s="1"/>
  <c r="E683" i="1" s="1"/>
  <c r="E526" i="1"/>
  <c r="F392" i="1"/>
  <c r="F296" i="1" s="1"/>
  <c r="E454" i="1" s="1"/>
  <c r="E296" i="1"/>
  <c r="F1069" i="1"/>
  <c r="F975" i="1" s="1"/>
  <c r="E1131" i="1" s="1"/>
  <c r="E975" i="1"/>
  <c r="E71" i="1"/>
  <c r="F166" i="1"/>
  <c r="F71" i="1" s="1"/>
  <c r="E228" i="1" s="1"/>
  <c r="E1426" i="1"/>
  <c r="F1521" i="1"/>
  <c r="F1426" i="1" s="1"/>
  <c r="E1583" i="1" s="1"/>
  <c r="E751" i="1"/>
  <c r="F845" i="1"/>
  <c r="F751" i="1" s="1"/>
  <c r="E907" i="1" s="1"/>
  <c r="E1359" i="1" l="1"/>
  <c r="F1583" i="1"/>
  <c r="F1359" i="1" s="1"/>
  <c r="E230" i="1"/>
  <c r="F454" i="1"/>
  <c r="F230" i="1" s="1"/>
  <c r="E685" i="1"/>
  <c r="F907" i="1"/>
  <c r="F685" i="1" s="1"/>
  <c r="F1295" i="1"/>
  <c r="F1199" i="1" s="1"/>
  <c r="E1357" i="1" s="1"/>
  <c r="E1199" i="1"/>
  <c r="F228" i="1"/>
  <c r="F4" i="1" s="1"/>
  <c r="E4" i="1"/>
  <c r="E909" i="1"/>
  <c r="F1131" i="1"/>
  <c r="F909" i="1" s="1"/>
  <c r="F683" i="1"/>
  <c r="F456" i="1" s="1"/>
  <c r="E456" i="1"/>
  <c r="F1357" i="1" l="1"/>
  <c r="F1133" i="1" s="1"/>
  <c r="E1609" i="1" s="1"/>
  <c r="F1609" i="1" s="1"/>
  <c r="F1612" i="1" s="1"/>
  <c r="E1133" i="1"/>
  <c r="F1614" i="1" l="1"/>
  <c r="F1615" i="1"/>
  <c r="F1617" i="1" l="1"/>
  <c r="F1619" i="1" s="1"/>
  <c r="F16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Gálvez García, Félix</author>
  </authors>
  <commentList>
    <comment ref="A3" authorId="0" shapeId="0" xr:uid="{92366DD8-5ADF-4255-8C4B-CCE81667978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4F5F5458-EB56-46A9-8F78-5EFB0CB85491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C3" authorId="0" shapeId="0" xr:uid="{B8EB703A-980C-4DFC-952D-BEB976123E7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D3" authorId="0" shapeId="0" xr:uid="{E9975D47-852D-47A5-B287-8F89924AB5F4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E3" authorId="0" shapeId="0" xr:uid="{BEF2616B-97A9-428A-BD63-DFEEF9CE0CE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FDBA307C-01F2-4C8A-9303-3DCE48CB4FBC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<sst xmlns="http://schemas.openxmlformats.org/spreadsheetml/2006/main" count="3685" uniqueCount="814">
  <si>
    <t>Presupuesto</t>
  </si>
  <si>
    <t>Código</t>
  </si>
  <si>
    <t>Ud</t>
  </si>
  <si>
    <t>Resumen</t>
  </si>
  <si>
    <t>01.11</t>
  </si>
  <si>
    <t/>
  </si>
  <si>
    <t>CTR PUERTA DEL ANGEL</t>
  </si>
  <si>
    <t>1.A1</t>
  </si>
  <si>
    <t>OBRA CIVIL</t>
  </si>
  <si>
    <t>01.01.A1</t>
  </si>
  <si>
    <t>DEMOLICIONES</t>
  </si>
  <si>
    <t>01.01.01</t>
  </si>
  <si>
    <t>m2</t>
  </si>
  <si>
    <t>DEMOLICIÓN ALICATADOS A MANO</t>
  </si>
  <si>
    <t>01.01.02</t>
  </si>
  <si>
    <t>ud</t>
  </si>
  <si>
    <t>TALADRO S/HORMIGÓN D&gt;100 MM</t>
  </si>
  <si>
    <t>01.01.03</t>
  </si>
  <si>
    <t>DEMOLICIÓN DE SOLADO DE TERRAZO O CERÁMICO (NOCTURNO)</t>
  </si>
  <si>
    <t>01.01.04</t>
  </si>
  <si>
    <t>u</t>
  </si>
  <si>
    <t>APERTURA HUECOS  DE HASTA 1M2 TABIQUERÍA A MANO</t>
  </si>
  <si>
    <t>01.01.05</t>
  </si>
  <si>
    <t>DEMOLICIÓN DE OBRAS DE HORMIGÓN ARMADO O EN MASA</t>
  </si>
  <si>
    <t>01.01.06</t>
  </si>
  <si>
    <t>DEMOLICION DE FABRICA DE LADRILLO O MAMPOSTERIA</t>
  </si>
  <si>
    <t>01.01.07</t>
  </si>
  <si>
    <t>m²</t>
  </si>
  <si>
    <t>DEMOLICION DE FIRME ( CONTORNO REJILLA )</t>
  </si>
  <si>
    <t>EZ0010</t>
  </si>
  <si>
    <t>APERTURA DE HUECO EN LOSA H.A.&lt;25 CM C/COMPRESOR.</t>
  </si>
  <si>
    <t>Total 01.01.A1</t>
  </si>
  <si>
    <t>01.02.A1</t>
  </si>
  <si>
    <t>ALBAÑILERIA</t>
  </si>
  <si>
    <t>01.02.01</t>
  </si>
  <si>
    <t>TAPA PARA ARQUETA REGISTRABLE  DE 40X40CM</t>
  </si>
  <si>
    <t>01.02.03</t>
  </si>
  <si>
    <t>FORJADO VIGUETAS AUTORRESISTENTES 20+5, B-60</t>
  </si>
  <si>
    <t>01.02.04</t>
  </si>
  <si>
    <t>SOLERA HA-25, 10CM ARMADO #15X15X5</t>
  </si>
  <si>
    <t>01.02.05</t>
  </si>
  <si>
    <t>m</t>
  </si>
  <si>
    <t>CANAL DE DRENAJE LATERAL CUNA DE 10 A 30CM.</t>
  </si>
  <si>
    <t>01.02.06</t>
  </si>
  <si>
    <t>CANALETA IN SITU CON TAPA DE TRAMEX DE PRFV</t>
  </si>
  <si>
    <t>01.02.07</t>
  </si>
  <si>
    <t>REPARACIÓN DE GRIETAS EN PARAMENTOS</t>
  </si>
  <si>
    <t>01.02.08</t>
  </si>
  <si>
    <t>IMPERMEABILIZACION CON MAXEAL FLEX</t>
  </si>
  <si>
    <t>01.02.09</t>
  </si>
  <si>
    <t>REMATES ALBAÑILERIA</t>
  </si>
  <si>
    <t>01.02.10</t>
  </si>
  <si>
    <t>ENFOSCADO MAESTREADO-FRATASADO CSIV-W1 VERTICAL</t>
  </si>
  <si>
    <t>01.02.11</t>
  </si>
  <si>
    <t>ALICATADO AZULEJO BLANCO 20x20 CM. RECIBIDO C/MORTERO</t>
  </si>
  <si>
    <t>01.02.12</t>
  </si>
  <si>
    <t>FÁB.LADRILLO PERFORADO 7CM 1/2P.INTERIOR MORTERO M-5</t>
  </si>
  <si>
    <t>01.02.13</t>
  </si>
  <si>
    <t>MORTERO DE RESISTENCIA</t>
  </si>
  <si>
    <t>01.02.14</t>
  </si>
  <si>
    <t>SOLADO DE TERRAZO U/INTENSO MICROGRANO 40X40</t>
  </si>
  <si>
    <t>Total 01.02.A1</t>
  </si>
  <si>
    <t>01.03.A1</t>
  </si>
  <si>
    <t>FONTANERIA</t>
  </si>
  <si>
    <t>01.03.01</t>
  </si>
  <si>
    <t>SUMINISTRO Y COLOCACIÓN DE TUBERÍA DE PVC D. 160 MM PARA BAJANTE</t>
  </si>
  <si>
    <t>01.03.02</t>
  </si>
  <si>
    <t>ARQUETA LADRILLO DE PASO 38X38X50 CM</t>
  </si>
  <si>
    <t>01.03.03</t>
  </si>
  <si>
    <t>BAJANTE DE PVC DE D=50 MM PARA DESAGÜE, NOCTURNO</t>
  </si>
  <si>
    <t>01.03.04</t>
  </si>
  <si>
    <t>IMBORNAL LONGITUDINAL PREFABRICADO REJILLA ACRO INOX . (NOCTURNO)</t>
  </si>
  <si>
    <t>Total 01.03.A1</t>
  </si>
  <si>
    <t>01.04.A1</t>
  </si>
  <si>
    <t>CERRAJERIA</t>
  </si>
  <si>
    <t>01.04.01</t>
  </si>
  <si>
    <t>kg</t>
  </si>
  <si>
    <t>ACERO PERFIL TUBULAR ESTRUCTURA</t>
  </si>
  <si>
    <t>01.04.02</t>
  </si>
  <si>
    <t>ANCLAJE MECÁNICO HILTI HSA M12X100</t>
  </si>
  <si>
    <t>01.04.03</t>
  </si>
  <si>
    <t>SUMINISTRO Y COLOCACION REJILLA PRENSADA PARA ZONA PEATONAL DE 15X75</t>
  </si>
  <si>
    <t>01.04.04</t>
  </si>
  <si>
    <t>ML SUMINISTRO Y MONTAJE UPN-120 EN CERCO DE REJILLA (DIURNO</t>
  </si>
  <si>
    <t>01.04.11</t>
  </si>
  <si>
    <t>PUERTA DE REGISTROS DE ACERO INOXIDABLE.</t>
  </si>
  <si>
    <t>01.04.05</t>
  </si>
  <si>
    <t>SUMINISTRO Y COLOCACION REJILLA PRENSADA PARA ZONA CALZADA DE 30X75</t>
  </si>
  <si>
    <t>01.04.06</t>
  </si>
  <si>
    <t>PUERTA CIEGA  CHAPA DE ACERO LISA.LACADA</t>
  </si>
  <si>
    <t>01.04.07</t>
  </si>
  <si>
    <t>ACERO S275 JR EN ESTRUCTURA SOLDADA</t>
  </si>
  <si>
    <t>01.04.08</t>
  </si>
  <si>
    <t>ESTRUCTURA METALICA DE ACERO GALVANIZADO A BASE DE PERFILES IPE.</t>
  </si>
  <si>
    <t>EHAP0100</t>
  </si>
  <si>
    <t>PUERTA CORTAFUEGO RF-90 1 HOJA.</t>
  </si>
  <si>
    <t>01.04.09</t>
  </si>
  <si>
    <t>PUERTA CHAPA DE ACERO GALV. CON 2 REJILLAS 82X200.E=1,5. PARA PINTAR</t>
  </si>
  <si>
    <t>01.04.10</t>
  </si>
  <si>
    <t>PUERTA CORTAFUEGO RF-90 DOS HOJAS.</t>
  </si>
  <si>
    <t>01.04.12</t>
  </si>
  <si>
    <t>SOLDADO DE TRAMEX Y ELEMENTOS METÁLICOS</t>
  </si>
  <si>
    <t>Total 01.04.A1</t>
  </si>
  <si>
    <t>01.05.A1</t>
  </si>
  <si>
    <t>PINTURA</t>
  </si>
  <si>
    <t>01.05.01</t>
  </si>
  <si>
    <t>PINTURA OXIRÓN SOBRE CARPINTERÍA METÁLICA</t>
  </si>
  <si>
    <t>01.05.02</t>
  </si>
  <si>
    <t>PINTURA INTUMESCENTE R-30 (30 MIN.)</t>
  </si>
  <si>
    <t>01.05.03</t>
  </si>
  <si>
    <t>PINTU.PLASTICA LISA BLANCA MATE</t>
  </si>
  <si>
    <t>01.05.04</t>
  </si>
  <si>
    <t>RASCADO DE PINTURA Y REGULARIZACIÓN DE SUPERFICIES</t>
  </si>
  <si>
    <t>EB0060</t>
  </si>
  <si>
    <t>PINT.PLÁST. COLOR EXT-INT ANTIMOHO</t>
  </si>
  <si>
    <t>Total 01.05.A1</t>
  </si>
  <si>
    <t>01.06.A1</t>
  </si>
  <si>
    <t>VARIOS</t>
  </si>
  <si>
    <t>01.06.01</t>
  </si>
  <si>
    <t>LIMPIEZA DE CAMARA BUFA VISITABLE</t>
  </si>
  <si>
    <t>01.06.02</t>
  </si>
  <si>
    <t>CALCULO EXTRUCTURAL FORJADOS</t>
  </si>
  <si>
    <t>Total 01.06.A1</t>
  </si>
  <si>
    <t>Total 1.A1</t>
  </si>
  <si>
    <t>1.B1</t>
  </si>
  <si>
    <t>EQUIPAMIENTO DE TRACCIÓN Y ALTA TENSIÓN</t>
  </si>
  <si>
    <t>01.01.B1</t>
  </si>
  <si>
    <t>CELDAS DE ALTERNA DE 15 Kv.</t>
  </si>
  <si>
    <t>I30PAA015</t>
  </si>
  <si>
    <t>Adaptación, p.p. y pruebas de celda existente  de 15 Kv por cambio de control a IEC-61850 Edición 2.</t>
  </si>
  <si>
    <t>I30PAD005</t>
  </si>
  <si>
    <t>S/i de TI clase 0.5-5P10 de 15 VA. Relación 200-400/5-5A para cable de 240 mm².</t>
  </si>
  <si>
    <t>I30PAV145</t>
  </si>
  <si>
    <t>Estudio y parametrización de las protecciones de 15 kV instaladas.</t>
  </si>
  <si>
    <t>Total 01.01.B1</t>
  </si>
  <si>
    <t>01.02.B1</t>
  </si>
  <si>
    <t>CUADRO DE SERVICIOS COMUNES</t>
  </si>
  <si>
    <t>I30PDC001</t>
  </si>
  <si>
    <t>s/i Cuadro de servicios comunes del CTR (GR.10)</t>
  </si>
  <si>
    <t>Total 01.02.B1</t>
  </si>
  <si>
    <t>01.03.B1</t>
  </si>
  <si>
    <t>TRANSFORMADORES</t>
  </si>
  <si>
    <t>I30PCC005</t>
  </si>
  <si>
    <t>S/i de Transformador trifásico de relación 15000/1225-1225 Vca, potencia 3300 kVA.</t>
  </si>
  <si>
    <t>I30TBD015</t>
  </si>
  <si>
    <t>S/i de puerta cortafuego/acústica, de dos hojas con puerta de paso, para instalación en CTR.</t>
  </si>
  <si>
    <t>I30PCV015</t>
  </si>
  <si>
    <t>S/i Cerradura electromagnética para puertas de acceso a cuartos de TRFs.</t>
  </si>
  <si>
    <t>I30PCV025</t>
  </si>
  <si>
    <t>Desmontaje y montaje de TRF de tracción en obra (incluye material de instalación).</t>
  </si>
  <si>
    <t>Total 01.03.B1</t>
  </si>
  <si>
    <t>01.04.B1</t>
  </si>
  <si>
    <t>CELDAS DE CORRIENTE CONTINUA</t>
  </si>
  <si>
    <t>I30PBC001</t>
  </si>
  <si>
    <t>S/i Cabina pref. secc-rectificador de doble cuerpo  de 1500 Vcc - 3000kW</t>
  </si>
  <si>
    <t>I30PBC005</t>
  </si>
  <si>
    <t>S/i Cabina prefabricada de feeder de línea de 1500 Vcc, y 4500 A.</t>
  </si>
  <si>
    <t>I30PBC010</t>
  </si>
  <si>
    <t>S/i Cabina prefabricada de feeder de bypass de 1500 Vcc, y 4500 A.</t>
  </si>
  <si>
    <t>I30PBD105</t>
  </si>
  <si>
    <t>S/i Cabina prefabricada de seccionadores de salida de feeder 600/1500 Vcc, y 4500 A.</t>
  </si>
  <si>
    <t>I30PBV020</t>
  </si>
  <si>
    <t>Adaptación de cabinas por cambio de tensión.</t>
  </si>
  <si>
    <t>I30PBV015</t>
  </si>
  <si>
    <t>Estudio y parametrización de las protecciones de corriente continua instaladas.</t>
  </si>
  <si>
    <t>Total 01.04.B1</t>
  </si>
  <si>
    <t>01.05.B1</t>
  </si>
  <si>
    <t>DESCARGADOR DE TENSIÓN, FALLOS A ESTRUCTURAS y ARRASTRES</t>
  </si>
  <si>
    <t>I30PDA010</t>
  </si>
  <si>
    <t>S/i de descargador de intervalos, para vigilancia tensiones Carril/Tierra.</t>
  </si>
  <si>
    <t>I30PDA001</t>
  </si>
  <si>
    <t>s/i Armario de protección contra fallos a estructuras y gestión de arrastres del CTR.</t>
  </si>
  <si>
    <t>I30PDA120</t>
  </si>
  <si>
    <t>Ingeniería, pruebas y puesta en servicio de los sistemas de arrastres y descargador de intervalos.</t>
  </si>
  <si>
    <t>Total 01.05.B1</t>
  </si>
  <si>
    <t>01.06.B1</t>
  </si>
  <si>
    <t>GESTIÓN DE LA MEDIDA DE LA ENERGÍA ELÉCTRICA</t>
  </si>
  <si>
    <t>I30CBA027</t>
  </si>
  <si>
    <t>S/i  Armario de analizadores IEC-61850 Edición 2, con material auxiliar. (Sin analizadores)</t>
  </si>
  <si>
    <t>I30CBC006</t>
  </si>
  <si>
    <t>S/i de Medidor de Parámetros Eléctricos, programables Standard IEC-61850 Edición 2</t>
  </si>
  <si>
    <t>I30CBV200</t>
  </si>
  <si>
    <t>S/i de Switch Standard IEC-61850 Edición 2 concentrador de analizadores y comunicación a RIM.</t>
  </si>
  <si>
    <t>I30CBV010</t>
  </si>
  <si>
    <t>Integración y reprogramación de la instalación de medida de energía.</t>
  </si>
  <si>
    <t>Total 01.06.B1</t>
  </si>
  <si>
    <t>01.07.B1</t>
  </si>
  <si>
    <t>CABLEADO AT/BT</t>
  </si>
  <si>
    <t>01.07.B11</t>
  </si>
  <si>
    <t>CABLES DE POTENCIA</t>
  </si>
  <si>
    <t>I30ABA005</t>
  </si>
  <si>
    <t>S/i de cable de  RZ1-K (AS) (1 x 240 mm² Cu.) 1,8/3 kV.</t>
  </si>
  <si>
    <t>I30ABA020</t>
  </si>
  <si>
    <t>S/i de cable tipo RZ1-K (AS) de (1 x 400 mm² Cu) 1.8/3 kV.</t>
  </si>
  <si>
    <t>I30ABA090</t>
  </si>
  <si>
    <t>S/i de cableado de baja tensión para mando y control del CTR.</t>
  </si>
  <si>
    <t>Total 01.07.B11</t>
  </si>
  <si>
    <t>01.07.B12</t>
  </si>
  <si>
    <t>CABLES ALTA TENSIÓN 15 Kv</t>
  </si>
  <si>
    <t>I30ABB020</t>
  </si>
  <si>
    <t>S/i de cable de 1 x 150 mm² Al,  12/20 kV.</t>
  </si>
  <si>
    <t>I30ABD100</t>
  </si>
  <si>
    <t>S/i kit de terminales contráctiles en frío para cable de 3 x 150 mm² Al,  12/20 kV.</t>
  </si>
  <si>
    <t>Total 01.07.B12</t>
  </si>
  <si>
    <t>Total 01.07.B1</t>
  </si>
  <si>
    <t>01.08.B1</t>
  </si>
  <si>
    <t>CONTROL Y TELEMANDO</t>
  </si>
  <si>
    <t>01.08.B11</t>
  </si>
  <si>
    <t>CONTROL Y TELEMANDO EN EL CENTRO DE TRACCIÓN</t>
  </si>
  <si>
    <t>01.08.B111</t>
  </si>
  <si>
    <t>COMUNICACIÓN DEL CTR CON LA RED MULTISERVICIO DE METRO (RIM)</t>
  </si>
  <si>
    <t>I30ABC005</t>
  </si>
  <si>
    <t>S/i de cable de 16 F.O. mixto (8+8).</t>
  </si>
  <si>
    <t>I30ABE001</t>
  </si>
  <si>
    <t>Ejecución de paso de bóveda en túnel para F.O.</t>
  </si>
  <si>
    <t>I30ABC030</t>
  </si>
  <si>
    <t>Ejecución de empalme por arco de fusión de 1 F.O.</t>
  </si>
  <si>
    <t>I30ABC015</t>
  </si>
  <si>
    <t>S/i de adaptador para conector ST para fibra multimodo.</t>
  </si>
  <si>
    <t>I30ABC025</t>
  </si>
  <si>
    <t>S/i de adaptador para conector FC/PC para fibra monomodo.</t>
  </si>
  <si>
    <t>I30ABC020</t>
  </si>
  <si>
    <t>S/i de "Pigtail" de 2,5 m. con conector ST en un extremo.</t>
  </si>
  <si>
    <t>I30ABC100</t>
  </si>
  <si>
    <t>Pruebas y medidas finales de cable de F.O mixto (8+8)</t>
  </si>
  <si>
    <t>I30ABC200</t>
  </si>
  <si>
    <t>Elaboración de documentación técnica del tendido de F.O.</t>
  </si>
  <si>
    <t>I30ABC035</t>
  </si>
  <si>
    <t>S/i de latiguillos de hasta 15 m.</t>
  </si>
  <si>
    <t>I30ABC040</t>
  </si>
  <si>
    <t>S/i de cableado horizontal UTP Cat. 6 PVC.</t>
  </si>
  <si>
    <t>I30ABC010</t>
  </si>
  <si>
    <t>S/i de bandeja organizadora de empalmes y/o terminación de F.O.</t>
  </si>
  <si>
    <t>I30CAA111</t>
  </si>
  <si>
    <t>S/i de Switch de acceso a la red RIM</t>
  </si>
  <si>
    <t>I30CAA112</t>
  </si>
  <si>
    <t>S/i de fuente de alimentación para Switch de acceso a la red RIM</t>
  </si>
  <si>
    <t>I30CAG001</t>
  </si>
  <si>
    <t>S/i de punto de acceso WIFI</t>
  </si>
  <si>
    <t>I30CAG005</t>
  </si>
  <si>
    <t>S/i de punto de conexión de red (roseta+cable)</t>
  </si>
  <si>
    <t>Total 01.08.B111</t>
  </si>
  <si>
    <t>01.08.B112</t>
  </si>
  <si>
    <t>CONTROL DEL CENTRO DE TRACCIÓN</t>
  </si>
  <si>
    <t>I30CAA012</t>
  </si>
  <si>
    <t>s/i de hardware del Puesto Principal de Control (P.P.C.) para el CTR. (control IEC-61850).</t>
  </si>
  <si>
    <t>I30CAA013</t>
  </si>
  <si>
    <t>s/i de software de control para el CTR. (control IEC-61850).</t>
  </si>
  <si>
    <t>I30CAA182</t>
  </si>
  <si>
    <t>s/i de red física para control IEC-61850 Edición2, a instalar en el CTR.</t>
  </si>
  <si>
    <t>I30CAA100</t>
  </si>
  <si>
    <t>S/i de alimentación redundante a 24v para el anillo de F.O. del control IEC-61850 Edición2, del CTR.</t>
  </si>
  <si>
    <t>I30CAA142</t>
  </si>
  <si>
    <t>S/i de switch gest. de seguridad IEC-61850 Edición 2, de comunicación del anillo de F.O. interno del CTR</t>
  </si>
  <si>
    <t>I30CAA156</t>
  </si>
  <si>
    <t>S/i de pasarela y firewall para IEC-61850 Ed2. Ciberseguridad y mensajería GOOSE, para comunicación del CTR.</t>
  </si>
  <si>
    <t>I30CAF045</t>
  </si>
  <si>
    <t>Pruebas y puesta en servicio del sistema de control local del centro de tracción (CTR).</t>
  </si>
  <si>
    <t>I30CAA275</t>
  </si>
  <si>
    <t>s/i de pulsadores de disparo general de emergencia "Seta" en el CTR.</t>
  </si>
  <si>
    <t>Total 01.08.B112</t>
  </si>
  <si>
    <t>Total 01.08.B11</t>
  </si>
  <si>
    <t>01.08.B12</t>
  </si>
  <si>
    <t>CONTROL Y TELEMANDO EN EL DESPACHO DE CARGAS (PUESTO CENTRAL)</t>
  </si>
  <si>
    <t>I30CAB010</t>
  </si>
  <si>
    <t>Adaptación del software de control del servidor Dº Cargas por implantación del CTR</t>
  </si>
  <si>
    <t>I30CAF035</t>
  </si>
  <si>
    <t>Pruebas y puesta en servicio desde el Puesto Central (Dº Cargas) del telemando del CTR.</t>
  </si>
  <si>
    <t>I30CAB030</t>
  </si>
  <si>
    <t>Adaptación y configuración del nodo de comunicaciones de la red RIM multiservicio.</t>
  </si>
  <si>
    <t>Total 01.08.B12</t>
  </si>
  <si>
    <t>Total 01.08.B1</t>
  </si>
  <si>
    <t>Total 1.B1</t>
  </si>
  <si>
    <t>1.C1</t>
  </si>
  <si>
    <t>EQUIPAMIENTO AUXILIAR</t>
  </si>
  <si>
    <t>01.01.C1</t>
  </si>
  <si>
    <t>ALUMBRADO</t>
  </si>
  <si>
    <t>I30AAA010</t>
  </si>
  <si>
    <t>S/i Alumbrado y fuerza (normal/emergencia) en superficie  en CTR.</t>
  </si>
  <si>
    <t>I30AAA025</t>
  </si>
  <si>
    <t>S/i de luminarias LED para el centro de tracción.</t>
  </si>
  <si>
    <t>I30AAA045</t>
  </si>
  <si>
    <t>S/i Cuadro secundario para acometida de emergencia del CTR.</t>
  </si>
  <si>
    <t>I30AAA052</t>
  </si>
  <si>
    <t>S/i de linterna recargable LED de señalización.</t>
  </si>
  <si>
    <t>Total 01.01.C1</t>
  </si>
  <si>
    <t>01.02.C1</t>
  </si>
  <si>
    <t>VENTILACIÓN</t>
  </si>
  <si>
    <t>I30AAB045</t>
  </si>
  <si>
    <t>S/i de 2 ventiladores de 25.000  m3/h, difusor acústico con válvula de mariposa y conductos.</t>
  </si>
  <si>
    <t>I30AAB050</t>
  </si>
  <si>
    <t>S/i Cuadro de mando-protección de ventilación y mecanismo para toma de aire.</t>
  </si>
  <si>
    <t>I30AAB055</t>
  </si>
  <si>
    <t>S/i Silenciador (montaje en cámara de descarga) para sistema de ventilación forzada del CTR.</t>
  </si>
  <si>
    <t>I30AAB065</t>
  </si>
  <si>
    <t>S/i Silenciador rectangular para conductos de ventilación del CTR.</t>
  </si>
  <si>
    <t>I30AAB095</t>
  </si>
  <si>
    <t>S/i Puerta metálica de acero galvanizado estanca al aire 0,9 x 2,0 m de una hoja.</t>
  </si>
  <si>
    <t>I30AAB005</t>
  </si>
  <si>
    <t>Ejecución de estudio y mediciones acústIcas en el centro de tracción.</t>
  </si>
  <si>
    <t>Total 01.02.C1</t>
  </si>
  <si>
    <t>01.03.C1</t>
  </si>
  <si>
    <t>ANTI-INTRUSIÓN Y CONTROL DE ACCESO</t>
  </si>
  <si>
    <t>I30AAG080</t>
  </si>
  <si>
    <t>Desmontaje y montaje del sistema anti-intrusión.</t>
  </si>
  <si>
    <t>I30AAG090</t>
  </si>
  <si>
    <t>Pruebas y programación del sistema anti-intrusión.</t>
  </si>
  <si>
    <t>I30AAH070</t>
  </si>
  <si>
    <t>Desmontaje y montaje de sistema de control de accesos en CTR.</t>
  </si>
  <si>
    <t>I30AAH015</t>
  </si>
  <si>
    <t>S/i Material auxiliar para control de accesos.</t>
  </si>
  <si>
    <t>I30AAH025</t>
  </si>
  <si>
    <t>S/i de cableado de los sistemas de control de accesos y anti-intrusión.</t>
  </si>
  <si>
    <t>Total 01.03.C1</t>
  </si>
  <si>
    <t>01.04.C1</t>
  </si>
  <si>
    <t>EQUIPO CARGADOR-RECTIFICADOR</t>
  </si>
  <si>
    <t>I30AAE020</t>
  </si>
  <si>
    <t>S/i Equipo DUAL automático rectificador-cargador de baterías.</t>
  </si>
  <si>
    <t>Total 01.04.C1</t>
  </si>
  <si>
    <t>01.05.C1</t>
  </si>
  <si>
    <t>EQUIPOS DE SEGURIDAD</t>
  </si>
  <si>
    <t>I30AAF015</t>
  </si>
  <si>
    <t>S/i Equipo de seguridad para el CTR.</t>
  </si>
  <si>
    <t>Total 01.05.C1</t>
  </si>
  <si>
    <t>01.06.C1</t>
  </si>
  <si>
    <t>INSTALACIÓN DE TIERRA Y VARIOS</t>
  </si>
  <si>
    <t>I30AAJ005</t>
  </si>
  <si>
    <t>S/i de puesta a tierra unificada para el CTR.</t>
  </si>
  <si>
    <t>I30AAI020</t>
  </si>
  <si>
    <t>S/i de rótulos serigrafiados para el CTR.</t>
  </si>
  <si>
    <t>I30AAI030</t>
  </si>
  <si>
    <t>S/i de carteles de señalización fotoluminiscente del CTR.</t>
  </si>
  <si>
    <t>I30AAV010</t>
  </si>
  <si>
    <t>S/i de mobiliario para el CTR.</t>
  </si>
  <si>
    <t>I30AAV005</t>
  </si>
  <si>
    <t>Estudio de mediciones magnéticas en el CTR.</t>
  </si>
  <si>
    <t>Total 01.06.C1</t>
  </si>
  <si>
    <t>01.07.C1</t>
  </si>
  <si>
    <t>CANALIZACIONES</t>
  </si>
  <si>
    <t>I30ABE012</t>
  </si>
  <si>
    <t>S/i de bandeja de escalera aislante sin halógenos, de 135x500 mm</t>
  </si>
  <si>
    <t>I30ABE014</t>
  </si>
  <si>
    <t>S/i de bandeja aislante perforada sin halógenos, de 60x300 mm</t>
  </si>
  <si>
    <t>I30ABE015</t>
  </si>
  <si>
    <t>S/i de bandeja aislante perforada sin halógenos, de 100x400 mm</t>
  </si>
  <si>
    <t>I30ABE050</t>
  </si>
  <si>
    <t>S/i de rail aislante de 25x50x2000 mm., sin halógenos.</t>
  </si>
  <si>
    <t>I30ABE051</t>
  </si>
  <si>
    <t>S/i de ficha abrazadera multimedida de 8 a 90 mm de diámetro. Libre de halógenos.</t>
  </si>
  <si>
    <t>I30ABE110</t>
  </si>
  <si>
    <t>S/i Ficha abrazadera para cable de 3x150/240 mm² de la firma KOZ modelo ST-75/100.</t>
  </si>
  <si>
    <t>I30ABE120</t>
  </si>
  <si>
    <t>S/i Ficha abrazadera para cable de 3(1x150/400) mm² de la firma KOZ modelo TR-38/53.</t>
  </si>
  <si>
    <t>Total 01.07.C1</t>
  </si>
  <si>
    <t>01.08.C1</t>
  </si>
  <si>
    <t>DESMONTAJES Y ACTUACIONES PROVISIONALES</t>
  </si>
  <si>
    <t>I30AZB020</t>
  </si>
  <si>
    <t>Desmontaje y traslado del equipamiento del CTR.</t>
  </si>
  <si>
    <t>I30AZB025</t>
  </si>
  <si>
    <t>Trabajos de desamiantado de elementos que contengan MCA en el CTR.</t>
  </si>
  <si>
    <t>I30AZV010</t>
  </si>
  <si>
    <t>Unidad de cerramiento y preparación de pozos en superficie.</t>
  </si>
  <si>
    <t>I30AZB100</t>
  </si>
  <si>
    <t>Limpieza final del centro de tracción (CTR).</t>
  </si>
  <si>
    <t>Total 01.08.C1</t>
  </si>
  <si>
    <t>Total 1.C1</t>
  </si>
  <si>
    <t>Total 01.11</t>
  </si>
  <si>
    <t>02.21</t>
  </si>
  <si>
    <t>CTR CARPETANA</t>
  </si>
  <si>
    <t>2.A1</t>
  </si>
  <si>
    <t>02.01.A1</t>
  </si>
  <si>
    <t>Total 02.01.A1</t>
  </si>
  <si>
    <t>02.02.A1</t>
  </si>
  <si>
    <t>Total 02.02.A1</t>
  </si>
  <si>
    <t>02.03.A1</t>
  </si>
  <si>
    <t>Total 02.03.A1</t>
  </si>
  <si>
    <t>02.04.A1</t>
  </si>
  <si>
    <t>Total 02.04.A1</t>
  </si>
  <si>
    <t>02.05.A1</t>
  </si>
  <si>
    <t>Total 02.05.A1</t>
  </si>
  <si>
    <t>02.06.A1</t>
  </si>
  <si>
    <t>Total 02.06.A1</t>
  </si>
  <si>
    <t>Total 2.A1</t>
  </si>
  <si>
    <t>2.B1</t>
  </si>
  <si>
    <t>02.01.B1</t>
  </si>
  <si>
    <t>I30PAA006</t>
  </si>
  <si>
    <t>Adapatación, traslado e instalación de celda  de interconexión de 15 kV suministrada por Metro de Madrid.</t>
  </si>
  <si>
    <t>Total 02.01.B1</t>
  </si>
  <si>
    <t>02.02.B1</t>
  </si>
  <si>
    <t>Total 02.02.B1</t>
  </si>
  <si>
    <t>02.03.B1</t>
  </si>
  <si>
    <t>Total 02.03.B1</t>
  </si>
  <si>
    <t>02.04.B1</t>
  </si>
  <si>
    <t>Total 02.04.B1</t>
  </si>
  <si>
    <t>02.05.B1</t>
  </si>
  <si>
    <t>Total 02.05.B1</t>
  </si>
  <si>
    <t>02.06.B1</t>
  </si>
  <si>
    <t>Total 02.06.B1</t>
  </si>
  <si>
    <t>02.07.B1</t>
  </si>
  <si>
    <t>02.07.B11</t>
  </si>
  <si>
    <t>Total 02.07.B11</t>
  </si>
  <si>
    <t>02.07.B12</t>
  </si>
  <si>
    <t>Total 02.07.B12</t>
  </si>
  <si>
    <t>Total 02.07.B1</t>
  </si>
  <si>
    <t>02.08.B1</t>
  </si>
  <si>
    <t>02.08.B11</t>
  </si>
  <si>
    <t>02.08.B111</t>
  </si>
  <si>
    <t>Total 02.08.B111</t>
  </si>
  <si>
    <t>02.08.B112</t>
  </si>
  <si>
    <t>Total 02.08.B112</t>
  </si>
  <si>
    <t>Total 02.08.B11</t>
  </si>
  <si>
    <t>02.08.B12</t>
  </si>
  <si>
    <t>Total 02.08.B12</t>
  </si>
  <si>
    <t>Total 02.08.B1</t>
  </si>
  <si>
    <t>Total 2.B1</t>
  </si>
  <si>
    <t>2.C1</t>
  </si>
  <si>
    <t>07.01.C</t>
  </si>
  <si>
    <t>Total 07.01.C</t>
  </si>
  <si>
    <t>07.02.C</t>
  </si>
  <si>
    <t>Total 07.02.C</t>
  </si>
  <si>
    <t>07.03.C</t>
  </si>
  <si>
    <t>Total 07.03.C</t>
  </si>
  <si>
    <t>07.04.C</t>
  </si>
  <si>
    <t>Total 07.04.C</t>
  </si>
  <si>
    <t>07.05.C</t>
  </si>
  <si>
    <t>Total 07.05.C</t>
  </si>
  <si>
    <t>07.06.C</t>
  </si>
  <si>
    <t>Total 07.06.C</t>
  </si>
  <si>
    <t>07.07.C</t>
  </si>
  <si>
    <t>Total 07.07.C</t>
  </si>
  <si>
    <t>07.08.C</t>
  </si>
  <si>
    <t>Total 07.08.C</t>
  </si>
  <si>
    <t>Total 2.C1</t>
  </si>
  <si>
    <t>Total 02.21</t>
  </si>
  <si>
    <t>03-31</t>
  </si>
  <si>
    <t>CTR PLAZA ELIPTICA</t>
  </si>
  <si>
    <t>3.A1</t>
  </si>
  <si>
    <t>03.01.A1</t>
  </si>
  <si>
    <t>Total 03.01.A1</t>
  </si>
  <si>
    <t>03.02.A1</t>
  </si>
  <si>
    <t>Total 03.02.A1</t>
  </si>
  <si>
    <t>03.03.A1</t>
  </si>
  <si>
    <t>Total 03.03.A1</t>
  </si>
  <si>
    <t>03.04.A1</t>
  </si>
  <si>
    <t>Total 03.04.A1</t>
  </si>
  <si>
    <t>03.05.A1</t>
  </si>
  <si>
    <t>Total 03.05.A1</t>
  </si>
  <si>
    <t>03.06.A1</t>
  </si>
  <si>
    <t>ED1171</t>
  </si>
  <si>
    <t>MEDIDAS PREVIAS PARA EL DESMONTAJE DE FIBROCEMENTO</t>
  </si>
  <si>
    <t>ED0755</t>
  </si>
  <si>
    <t>PLAN DE TRABAJO DESAMIANTADO</t>
  </si>
  <si>
    <t>ED0782</t>
  </si>
  <si>
    <t>ANÁLISIS Y MEDICIONES MEDIOAMBIENTALES</t>
  </si>
  <si>
    <t>09.06.06</t>
  </si>
  <si>
    <t>JORNADA RETIRADA DE AMIANTO EN CUARTO DE ESTACIÓN</t>
  </si>
  <si>
    <t>Total 03.06.A1</t>
  </si>
  <si>
    <t>Total 3.A1</t>
  </si>
  <si>
    <t>3.B1</t>
  </si>
  <si>
    <t>03.01.B1</t>
  </si>
  <si>
    <t>Total 03.01.B1</t>
  </si>
  <si>
    <t>03.02.B1</t>
  </si>
  <si>
    <t>Total 03.02.B1</t>
  </si>
  <si>
    <t>03.03.B1</t>
  </si>
  <si>
    <t>Total 03.03.B1</t>
  </si>
  <si>
    <t>03.04.B1</t>
  </si>
  <si>
    <t>Total 03.04.B1</t>
  </si>
  <si>
    <t>03.05.B1</t>
  </si>
  <si>
    <t>Total 03.05.B1</t>
  </si>
  <si>
    <t>03.06.B1</t>
  </si>
  <si>
    <t>Total 03.06.B1</t>
  </si>
  <si>
    <t>03.07.B1</t>
  </si>
  <si>
    <t>03.07.B11</t>
  </si>
  <si>
    <t>Total 03.07.B11</t>
  </si>
  <si>
    <t>03.07.B12</t>
  </si>
  <si>
    <t>Total 03.07.B12</t>
  </si>
  <si>
    <t>Total 03.07.B1</t>
  </si>
  <si>
    <t>03.08.B1</t>
  </si>
  <si>
    <t>03.08.B11</t>
  </si>
  <si>
    <t>03.08.B111</t>
  </si>
  <si>
    <t>Total 03.08.B111</t>
  </si>
  <si>
    <t>03.08.B112</t>
  </si>
  <si>
    <t>Total 03.08.B112</t>
  </si>
  <si>
    <t>Total 03.08.B11</t>
  </si>
  <si>
    <t>03.08.B12</t>
  </si>
  <si>
    <t>Total 03.08.B12</t>
  </si>
  <si>
    <t>Total 03.08.B1</t>
  </si>
  <si>
    <t>Total 3.B1</t>
  </si>
  <si>
    <t>3.C1</t>
  </si>
  <si>
    <t>03.01.C1</t>
  </si>
  <si>
    <t>Total 03.01.C1</t>
  </si>
  <si>
    <t>03.02.C1</t>
  </si>
  <si>
    <t>Total 03.02.C1</t>
  </si>
  <si>
    <t>03.03.C1</t>
  </si>
  <si>
    <t>Total 03.03.C1</t>
  </si>
  <si>
    <t>03.04.C1</t>
  </si>
  <si>
    <t>Total 03.04.C1</t>
  </si>
  <si>
    <t>03.05.C1</t>
  </si>
  <si>
    <t>Total 03.05.C1</t>
  </si>
  <si>
    <t>03.06.C1</t>
  </si>
  <si>
    <t>Total 03.06.C1</t>
  </si>
  <si>
    <t>03.07.C1</t>
  </si>
  <si>
    <t>Total 03.07.C1</t>
  </si>
  <si>
    <t>03.08.C1</t>
  </si>
  <si>
    <t>Total 03.08.C1</t>
  </si>
  <si>
    <t>Total 3.C1</t>
  </si>
  <si>
    <t>Total 03-31</t>
  </si>
  <si>
    <t>04-41</t>
  </si>
  <si>
    <t>CTR MONCLOA 6</t>
  </si>
  <si>
    <t>4.A1</t>
  </si>
  <si>
    <t>04.01.A1</t>
  </si>
  <si>
    <t>Total 04.01.A1</t>
  </si>
  <si>
    <t>04.02.A1</t>
  </si>
  <si>
    <t>Total 04.02.A1</t>
  </si>
  <si>
    <t>04.03.A1</t>
  </si>
  <si>
    <t>Total 04.03.A1</t>
  </si>
  <si>
    <t>04.04.A1</t>
  </si>
  <si>
    <t>Total 04.04.A1</t>
  </si>
  <si>
    <t>04.05.A1</t>
  </si>
  <si>
    <t>Total 04.05.A1</t>
  </si>
  <si>
    <t>04.06.A1</t>
  </si>
  <si>
    <t>Total 04.06.A1</t>
  </si>
  <si>
    <t>Total 4.A1</t>
  </si>
  <si>
    <t>4.B1</t>
  </si>
  <si>
    <t>04.01.B1</t>
  </si>
  <si>
    <t>Total 04.01.B1</t>
  </si>
  <si>
    <t>04.02.B1</t>
  </si>
  <si>
    <t>Total 04.02.B1</t>
  </si>
  <si>
    <t>04.03.B1</t>
  </si>
  <si>
    <t>Total 04.03.B1</t>
  </si>
  <si>
    <t>04.04.B1</t>
  </si>
  <si>
    <t>Total 04.04.B1</t>
  </si>
  <si>
    <t>04.05.B1</t>
  </si>
  <si>
    <t>Total 04.05.B1</t>
  </si>
  <si>
    <t>04.06.B1</t>
  </si>
  <si>
    <t>Total 04.06.B1</t>
  </si>
  <si>
    <t>04.07.B1</t>
  </si>
  <si>
    <t>04.07.B11</t>
  </si>
  <si>
    <t>Total 04.07.B11</t>
  </si>
  <si>
    <t>04.07.B12</t>
  </si>
  <si>
    <t>Total 04.07.B12</t>
  </si>
  <si>
    <t>Total 04.07.B1</t>
  </si>
  <si>
    <t>04.08.B1</t>
  </si>
  <si>
    <t>04.08.B11</t>
  </si>
  <si>
    <t>04.08.B111</t>
  </si>
  <si>
    <t>Total 04.08.B111</t>
  </si>
  <si>
    <t>04.08.B112</t>
  </si>
  <si>
    <t>Total 04.08.B112</t>
  </si>
  <si>
    <t>Total 04.08.B11</t>
  </si>
  <si>
    <t>04.08.B12</t>
  </si>
  <si>
    <t>Total 04.08.B12</t>
  </si>
  <si>
    <t>Total 04.08.B1</t>
  </si>
  <si>
    <t>Total 4.B1</t>
  </si>
  <si>
    <t>4.C1</t>
  </si>
  <si>
    <t>09.01.C</t>
  </si>
  <si>
    <t>Total 09.01.C</t>
  </si>
  <si>
    <t>09.02.C</t>
  </si>
  <si>
    <t>Total 09.02.C</t>
  </si>
  <si>
    <t>09.03.C</t>
  </si>
  <si>
    <t>Total 09.03.C</t>
  </si>
  <si>
    <t>09.04.C</t>
  </si>
  <si>
    <t>Total 09.04.C</t>
  </si>
  <si>
    <t>09.05.C</t>
  </si>
  <si>
    <t>Total 09.05.C</t>
  </si>
  <si>
    <t>09.06.C</t>
  </si>
  <si>
    <t>Total 09.06.C</t>
  </si>
  <si>
    <t>09.07.C</t>
  </si>
  <si>
    <t>Total 09.07.C</t>
  </si>
  <si>
    <t>09.08.C</t>
  </si>
  <si>
    <t>Total 09.08.C</t>
  </si>
  <si>
    <t>Total 4.C1</t>
  </si>
  <si>
    <t>Total 04-41</t>
  </si>
  <si>
    <t>05-51</t>
  </si>
  <si>
    <t>CTR ARGANZUELA -PLANETARIO</t>
  </si>
  <si>
    <t>5.A1</t>
  </si>
  <si>
    <t>05.01.A1</t>
  </si>
  <si>
    <t>Total 05.01.A1</t>
  </si>
  <si>
    <t>05.02.A1</t>
  </si>
  <si>
    <t>Total 05.02.A1</t>
  </si>
  <si>
    <t>05.03.A1</t>
  </si>
  <si>
    <t>Total 05.03.A1</t>
  </si>
  <si>
    <t>05.04.A1</t>
  </si>
  <si>
    <t>Total 05.04.A1</t>
  </si>
  <si>
    <t>05.05.A1</t>
  </si>
  <si>
    <t>Total 05.05.A1</t>
  </si>
  <si>
    <t>05.06.A1</t>
  </si>
  <si>
    <t>Total 05.06.A1</t>
  </si>
  <si>
    <t>Total 5.A1</t>
  </si>
  <si>
    <t>5.B1</t>
  </si>
  <si>
    <t>05.01.B1</t>
  </si>
  <si>
    <t>Total 05.01.B1</t>
  </si>
  <si>
    <t>05.02.B1</t>
  </si>
  <si>
    <t>Total 05.02.B1</t>
  </si>
  <si>
    <t>05.03.B1</t>
  </si>
  <si>
    <t>Total 05.03.B1</t>
  </si>
  <si>
    <t>05.04.B1</t>
  </si>
  <si>
    <t>Total 05.04.B1</t>
  </si>
  <si>
    <t>05.05.B1</t>
  </si>
  <si>
    <t>Total 05.05.B1</t>
  </si>
  <si>
    <t>05.06.B1</t>
  </si>
  <si>
    <t>Total 05.06.B1</t>
  </si>
  <si>
    <t>05.07.B1</t>
  </si>
  <si>
    <t>05.07.B11</t>
  </si>
  <si>
    <t>Total 05.07.B11</t>
  </si>
  <si>
    <t>05.07.B12</t>
  </si>
  <si>
    <t>Total 05.07.B12</t>
  </si>
  <si>
    <t>Total 05.07.B1</t>
  </si>
  <si>
    <t>05.08.B1</t>
  </si>
  <si>
    <t>05.08.B11</t>
  </si>
  <si>
    <t>05.08.B111</t>
  </si>
  <si>
    <t>Total 05.08.B111</t>
  </si>
  <si>
    <t>05.08.B112</t>
  </si>
  <si>
    <t>Total 05.08.B112</t>
  </si>
  <si>
    <t>Total 05.08.B11</t>
  </si>
  <si>
    <t>05.08.B12</t>
  </si>
  <si>
    <t>Total 05.08.B12</t>
  </si>
  <si>
    <t>Total 05.08.B1</t>
  </si>
  <si>
    <t>Total 5.B1</t>
  </si>
  <si>
    <t>5.C1</t>
  </si>
  <si>
    <t>05.01.C1</t>
  </si>
  <si>
    <t>Total 05.01.C1</t>
  </si>
  <si>
    <t>05.02.C1</t>
  </si>
  <si>
    <t>Total 05.02.C1</t>
  </si>
  <si>
    <t>05.03.C1</t>
  </si>
  <si>
    <t>Total 05.03.C1</t>
  </si>
  <si>
    <t>05.04.C1</t>
  </si>
  <si>
    <t>Total 05.04.C1</t>
  </si>
  <si>
    <t>05.05.C1</t>
  </si>
  <si>
    <t>Total 05.05.C1</t>
  </si>
  <si>
    <t>05.06.C1</t>
  </si>
  <si>
    <t>Total 05.06.C1</t>
  </si>
  <si>
    <t>05.07.C1</t>
  </si>
  <si>
    <t>Total 05.07.C1</t>
  </si>
  <si>
    <t>05.08.C1</t>
  </si>
  <si>
    <t>Total 05.08.C1</t>
  </si>
  <si>
    <t>Total 5.C1</t>
  </si>
  <si>
    <t>Total 05-51</t>
  </si>
  <si>
    <t>06-61</t>
  </si>
  <si>
    <t>CTR SAINZ DE BARANDA</t>
  </si>
  <si>
    <t>6.A1</t>
  </si>
  <si>
    <t>06.01.A1</t>
  </si>
  <si>
    <t>Total 06.01.A1</t>
  </si>
  <si>
    <t>06.02.A1</t>
  </si>
  <si>
    <t>Total 06.02.A1</t>
  </si>
  <si>
    <t>06.03.A1</t>
  </si>
  <si>
    <t>Total 06.03.A1</t>
  </si>
  <si>
    <t>06.04.A1</t>
  </si>
  <si>
    <t>Total 06.04.A1</t>
  </si>
  <si>
    <t>06.05.A1</t>
  </si>
  <si>
    <t>Total 06.05.A1</t>
  </si>
  <si>
    <t>06.06.A1</t>
  </si>
  <si>
    <t>Total 06.06.A1</t>
  </si>
  <si>
    <t>Total 6.A1</t>
  </si>
  <si>
    <t>6.B1</t>
  </si>
  <si>
    <t>06.01.B1</t>
  </si>
  <si>
    <t>Total 06.01.B1</t>
  </si>
  <si>
    <t>06.02.B1</t>
  </si>
  <si>
    <t>Total 06.02.B1</t>
  </si>
  <si>
    <t>06.03.B1</t>
  </si>
  <si>
    <t>Total 06.03.B1</t>
  </si>
  <si>
    <t>06.04.B1</t>
  </si>
  <si>
    <t>Total 06.04.B1</t>
  </si>
  <si>
    <t>06.05.B1</t>
  </si>
  <si>
    <t>Total 06.05.B1</t>
  </si>
  <si>
    <t>06.06.B1</t>
  </si>
  <si>
    <t>I30CBC007</t>
  </si>
  <si>
    <t>S/i de Medidor de Parámetros Eléctricos POWER QUALITY, programables Standard IEC-61850 Edición 2</t>
  </si>
  <si>
    <t>Total 06.06.B1</t>
  </si>
  <si>
    <t>06.07.B1</t>
  </si>
  <si>
    <t>06.07.B11</t>
  </si>
  <si>
    <t>Total 06.07.B11</t>
  </si>
  <si>
    <t>06.07.B12</t>
  </si>
  <si>
    <t>Total 06.07.B12</t>
  </si>
  <si>
    <t>Total 06.07.B1</t>
  </si>
  <si>
    <t>06.08.B1</t>
  </si>
  <si>
    <t>06.08.B11</t>
  </si>
  <si>
    <t>06.08.B111</t>
  </si>
  <si>
    <t>Total 06.08.B111</t>
  </si>
  <si>
    <t>06.08.B112</t>
  </si>
  <si>
    <t>Total 06.08.B112</t>
  </si>
  <si>
    <t>Total 06.08.B11</t>
  </si>
  <si>
    <t>06.08.B12</t>
  </si>
  <si>
    <t>Total 06.08.B12</t>
  </si>
  <si>
    <t>Total 06.08.B1</t>
  </si>
  <si>
    <t>Total 6.B1</t>
  </si>
  <si>
    <t>6.C1</t>
  </si>
  <si>
    <t>06.01.C1</t>
  </si>
  <si>
    <t>Total 06.01.C1</t>
  </si>
  <si>
    <t>06.02.C1</t>
  </si>
  <si>
    <t>Total 06.02.C1</t>
  </si>
  <si>
    <t>06.03.C1</t>
  </si>
  <si>
    <t>Total 06.03.C1</t>
  </si>
  <si>
    <t>06.04.C1</t>
  </si>
  <si>
    <t>Total 06.04.C1</t>
  </si>
  <si>
    <t>06.05.C1</t>
  </si>
  <si>
    <t>Total 06.05.C1</t>
  </si>
  <si>
    <t>06.06.C1</t>
  </si>
  <si>
    <t>Total 06.06.C1</t>
  </si>
  <si>
    <t>06.07.C1</t>
  </si>
  <si>
    <t>Total 06.07.C1</t>
  </si>
  <si>
    <t>06.08.C1</t>
  </si>
  <si>
    <t>Total 06.08.C1</t>
  </si>
  <si>
    <t>Total 6.C1</t>
  </si>
  <si>
    <t>Total 06-61</t>
  </si>
  <si>
    <t>07-71</t>
  </si>
  <si>
    <t>CTR CUATRO CAMINOS 6</t>
  </si>
  <si>
    <t>7.A1</t>
  </si>
  <si>
    <t>07.01.A1</t>
  </si>
  <si>
    <t>Total 07.01.A1</t>
  </si>
  <si>
    <t>07.02.A1</t>
  </si>
  <si>
    <t>Total 07.02.A1</t>
  </si>
  <si>
    <t>07.04.A1</t>
  </si>
  <si>
    <t>Total 07.04.A1</t>
  </si>
  <si>
    <t>07.05.A1</t>
  </si>
  <si>
    <t>EHAD0040</t>
  </si>
  <si>
    <t>CELOSÍA METÁLICA GALVANIZADA.</t>
  </si>
  <si>
    <t>Total 07.05.A1</t>
  </si>
  <si>
    <t>07.06.A1</t>
  </si>
  <si>
    <t>Total 07.06.A1</t>
  </si>
  <si>
    <t>07.07.A1</t>
  </si>
  <si>
    <t>ED1200</t>
  </si>
  <si>
    <t>CERRAMIENTO PROVISIONAL DE OBRA PARA EXTERIOR DE CHAPA OPACA. (NOCTURNO)</t>
  </si>
  <si>
    <t>Total 07.07.A1</t>
  </si>
  <si>
    <t>Total 7.A1</t>
  </si>
  <si>
    <t>7.B1</t>
  </si>
  <si>
    <t>07.01.B1</t>
  </si>
  <si>
    <t>Total 07.01.B1</t>
  </si>
  <si>
    <t>07.02.B1</t>
  </si>
  <si>
    <t>Total 07.02.B1</t>
  </si>
  <si>
    <t>07.03.B1</t>
  </si>
  <si>
    <t>Total 07.03.B1</t>
  </si>
  <si>
    <t>07.04.B1</t>
  </si>
  <si>
    <t>Total 07.04.B1</t>
  </si>
  <si>
    <t>07.05.B1</t>
  </si>
  <si>
    <t>Total 07.05.B1</t>
  </si>
  <si>
    <t>07.06.B1</t>
  </si>
  <si>
    <t>Total 07.06.B1</t>
  </si>
  <si>
    <t>07.07.B1</t>
  </si>
  <si>
    <t>07.07.B11</t>
  </si>
  <si>
    <t>Total 07.07.B11</t>
  </si>
  <si>
    <t>07.07.B12</t>
  </si>
  <si>
    <t>Total 07.07.B12</t>
  </si>
  <si>
    <t>Total 07.07.B1</t>
  </si>
  <si>
    <t>07.08.B1</t>
  </si>
  <si>
    <t>07.08.B11</t>
  </si>
  <si>
    <t>07.08.B111</t>
  </si>
  <si>
    <t>Total 07.08.B111</t>
  </si>
  <si>
    <t>07.08.B112</t>
  </si>
  <si>
    <t>Total 07.08.B112</t>
  </si>
  <si>
    <t>Total 07.08.B11</t>
  </si>
  <si>
    <t>07.08.B12</t>
  </si>
  <si>
    <t>Total 07.08.B12</t>
  </si>
  <si>
    <t>Total 07.08.B1</t>
  </si>
  <si>
    <t>Total 7.B1</t>
  </si>
  <si>
    <t>7.C1</t>
  </si>
  <si>
    <t>07.01.C1</t>
  </si>
  <si>
    <t>Total 07.01.C1</t>
  </si>
  <si>
    <t>07.02.C1</t>
  </si>
  <si>
    <t>Total 07.02.C1</t>
  </si>
  <si>
    <t>07.03.C1</t>
  </si>
  <si>
    <t>Total 07.03.C1</t>
  </si>
  <si>
    <t>07.04.C1</t>
  </si>
  <si>
    <t>Total 07.04.C1</t>
  </si>
  <si>
    <t>07.05.C1</t>
  </si>
  <si>
    <t>Total 07.05.C1</t>
  </si>
  <si>
    <t>07.06.C1</t>
  </si>
  <si>
    <t>Total 07.06.C1</t>
  </si>
  <si>
    <t>07.07.C1</t>
  </si>
  <si>
    <t>Total 07.07.C1</t>
  </si>
  <si>
    <t>07.08.C1</t>
  </si>
  <si>
    <t>Total 07.08.C1</t>
  </si>
  <si>
    <t>Total 7.C1</t>
  </si>
  <si>
    <t>Total 07-71</t>
  </si>
  <si>
    <t>08-81</t>
  </si>
  <si>
    <t>LEGALIZACIÓN, FORMACIÓN, CIBERSEGURIDAD y VARIOS</t>
  </si>
  <si>
    <t>8.A1</t>
  </si>
  <si>
    <t>LEGALIZACIÓN, ENTREGA DE DOCUMENTACIÓN Y FOMACIÓN</t>
  </si>
  <si>
    <t>I30TAC100</t>
  </si>
  <si>
    <t>Entrega de la documentación final de la obra y formación específica.</t>
  </si>
  <si>
    <t>I30TAB010</t>
  </si>
  <si>
    <t>Legalización de la totalidad de las instalaciones de AT Y BT.</t>
  </si>
  <si>
    <t>Total 8.A1</t>
  </si>
  <si>
    <t>8.B1</t>
  </si>
  <si>
    <t>CIBERSEGURIDAD</t>
  </si>
  <si>
    <t>I30CAH005</t>
  </si>
  <si>
    <t>Pruebas de Ciberseguridad en fábrica (FAT) de los equipos (1 de cada tipología)</t>
  </si>
  <si>
    <t>I30CAH010</t>
  </si>
  <si>
    <t>Pruebas SAT (en el propio CTR) de verificación de Ciberseguridad.</t>
  </si>
  <si>
    <t>Total 8.B1</t>
  </si>
  <si>
    <t>8.C1</t>
  </si>
  <si>
    <t>I30PBA001</t>
  </si>
  <si>
    <t>Suministro de carro de diodos pref. de para rectificador de 600 Vcc - 2000 kW.</t>
  </si>
  <si>
    <t>I30CAB020</t>
  </si>
  <si>
    <t>Adaptación del servidor Dº Cargas control S/E, por modificación en el equipamiento del CTR.</t>
  </si>
  <si>
    <t>I30XXX001</t>
  </si>
  <si>
    <t>Entrega de repuestos de suministros de control.</t>
  </si>
  <si>
    <t>Total 8.C1</t>
  </si>
  <si>
    <t>Total 08-81</t>
  </si>
  <si>
    <t>17-17</t>
  </si>
  <si>
    <t>ESTUDIO DE SEGURIDAD Y SALUD</t>
  </si>
  <si>
    <t>SS0LOTE2</t>
  </si>
  <si>
    <t>Estudio de Seguridad y Salud en el trabajo.</t>
  </si>
  <si>
    <t>Total 17-17</t>
  </si>
  <si>
    <t>Total IO_19-114V</t>
  </si>
  <si>
    <t>Presup. Unitario</t>
  </si>
  <si>
    <t>Cantidad Pres.</t>
  </si>
  <si>
    <t>Impor. Pres.</t>
  </si>
  <si>
    <t>Total Ejecución Material</t>
  </si>
  <si>
    <t>Beneficio Industrial</t>
  </si>
  <si>
    <t>Gastos Generales</t>
  </si>
  <si>
    <t>Total Oferta (SIN IVA)</t>
  </si>
  <si>
    <t>IVA (21%)</t>
  </si>
  <si>
    <t>Total Oferta (IVA INCLUIDO)</t>
  </si>
  <si>
    <t>PLAN DE REFORMA Y MODERNIZACIÓN  DE CTRs DE LA LÍNEA 6 DE METRO MADRID (LOTE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</si>
</sst>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C0A]_-;\-* #,##0.00\ [$€-C0A]_-;_-* &quot;-&quot;??\ [$€-C0A]_-;_-@_-"/>
  </numFmts>
  <fonts count="1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1BBE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Font="1"/>
    <xf numFmtId="0" fontId="0" fillId="4" borderId="0" xfId="0" applyFont="1" applyFill="1" applyAlignment="1">
      <alignment vertical="top"/>
    </xf>
    <xf numFmtId="0" fontId="0" fillId="4" borderId="0" xfId="0" applyFont="1" applyFill="1" applyAlignment="1">
      <alignment vertical="top" wrapText="1"/>
    </xf>
    <xf numFmtId="0" fontId="10" fillId="0" borderId="0" xfId="0" applyFont="1" applyAlignment="1">
      <alignment horizontal="center" vertical="distributed"/>
    </xf>
    <xf numFmtId="0" fontId="0" fillId="0" borderId="1" xfId="0" applyFont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/>
    </xf>
    <xf numFmtId="49" fontId="0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0" fillId="4" borderId="1" xfId="0" applyFont="1" applyFill="1" applyBorder="1" applyAlignment="1">
      <alignment vertical="top"/>
    </xf>
    <xf numFmtId="0" fontId="0" fillId="4" borderId="1" xfId="0" applyFont="1" applyFill="1" applyBorder="1" applyAlignment="1">
      <alignment vertical="top" wrapText="1"/>
    </xf>
    <xf numFmtId="49" fontId="3" fillId="5" borderId="1" xfId="0" applyNumberFormat="1" applyFont="1" applyFill="1" applyBorder="1" applyAlignment="1">
      <alignment vertical="top"/>
    </xf>
    <xf numFmtId="49" fontId="3" fillId="5" borderId="1" xfId="0" applyNumberFormat="1" applyFont="1" applyFill="1" applyBorder="1" applyAlignment="1">
      <alignment vertical="top" wrapText="1"/>
    </xf>
    <xf numFmtId="49" fontId="3" fillId="6" borderId="1" xfId="0" applyNumberFormat="1" applyFont="1" applyFill="1" applyBorder="1" applyAlignment="1">
      <alignment vertical="top"/>
    </xf>
    <xf numFmtId="49" fontId="3" fillId="6" borderId="1" xfId="0" applyNumberFormat="1" applyFont="1" applyFill="1" applyBorder="1" applyAlignment="1">
      <alignment vertical="top" wrapText="1"/>
    </xf>
    <xf numFmtId="0" fontId="3" fillId="12" borderId="1" xfId="0" applyFont="1" applyFill="1" applyBorder="1" applyAlignment="1">
      <alignment vertical="top"/>
    </xf>
    <xf numFmtId="0" fontId="0" fillId="12" borderId="1" xfId="0" applyFont="1" applyFill="1" applyBorder="1" applyAlignment="1">
      <alignment vertical="top"/>
    </xf>
    <xf numFmtId="0" fontId="4" fillId="12" borderId="1" xfId="0" applyFont="1" applyFill="1" applyBorder="1" applyAlignment="1">
      <alignment vertical="top"/>
    </xf>
    <xf numFmtId="0" fontId="4" fillId="12" borderId="1" xfId="0" applyFont="1" applyFill="1" applyBorder="1" applyAlignment="1">
      <alignment vertical="top" wrapText="1"/>
    </xf>
    <xf numFmtId="49" fontId="3" fillId="9" borderId="1" xfId="0" applyNumberFormat="1" applyFont="1" applyFill="1" applyBorder="1" applyAlignment="1">
      <alignment vertical="top" wrapText="1"/>
    </xf>
    <xf numFmtId="0" fontId="11" fillId="11" borderId="9" xfId="0" applyFont="1" applyFill="1" applyBorder="1" applyAlignment="1">
      <alignment horizontal="center" vertical="distributed"/>
    </xf>
    <xf numFmtId="0" fontId="11" fillId="11" borderId="10" xfId="0" applyFont="1" applyFill="1" applyBorder="1" applyAlignment="1">
      <alignment horizontal="center" vertical="distributed"/>
    </xf>
    <xf numFmtId="0" fontId="7" fillId="12" borderId="12" xfId="0" applyFont="1" applyFill="1" applyBorder="1" applyAlignment="1">
      <alignment vertical="top"/>
    </xf>
    <xf numFmtId="0" fontId="7" fillId="12" borderId="13" xfId="0" applyFont="1" applyFill="1" applyBorder="1" applyAlignment="1">
      <alignment vertical="top"/>
    </xf>
    <xf numFmtId="0" fontId="8" fillId="12" borderId="1" xfId="0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4" borderId="1" xfId="0" applyFont="1" applyFill="1" applyBorder="1" applyAlignment="1">
      <alignment vertical="top"/>
    </xf>
    <xf numFmtId="164" fontId="5" fillId="5" borderId="1" xfId="0" applyNumberFormat="1" applyFont="1" applyFill="1" applyBorder="1" applyAlignment="1">
      <alignment vertical="top"/>
    </xf>
    <xf numFmtId="49" fontId="5" fillId="5" borderId="1" xfId="0" applyNumberFormat="1" applyFont="1" applyFill="1" applyBorder="1" applyAlignment="1">
      <alignment vertical="top"/>
    </xf>
    <xf numFmtId="164" fontId="5" fillId="6" borderId="1" xfId="0" applyNumberFormat="1" applyFont="1" applyFill="1" applyBorder="1" applyAlignment="1">
      <alignment vertical="top"/>
    </xf>
    <xf numFmtId="49" fontId="5" fillId="6" borderId="1" xfId="0" applyNumberFormat="1" applyFont="1" applyFill="1" applyBorder="1" applyAlignment="1">
      <alignment vertical="top"/>
    </xf>
    <xf numFmtId="3" fontId="7" fillId="0" borderId="1" xfId="0" applyNumberFormat="1" applyFont="1" applyBorder="1" applyAlignment="1">
      <alignment vertical="top"/>
    </xf>
    <xf numFmtId="0" fontId="7" fillId="4" borderId="0" xfId="0" applyFont="1" applyFill="1" applyAlignment="1">
      <alignment vertical="top"/>
    </xf>
    <xf numFmtId="0" fontId="7" fillId="0" borderId="0" xfId="0" applyFont="1"/>
    <xf numFmtId="49" fontId="3" fillId="9" borderId="1" xfId="0" applyNumberFormat="1" applyFont="1" applyFill="1" applyBorder="1" applyAlignment="1">
      <alignment vertical="top"/>
    </xf>
    <xf numFmtId="3" fontId="5" fillId="9" borderId="1" xfId="0" applyNumberFormat="1" applyFont="1" applyFill="1" applyBorder="1" applyAlignment="1">
      <alignment vertical="top"/>
    </xf>
    <xf numFmtId="49" fontId="5" fillId="9" borderId="1" xfId="0" applyNumberFormat="1" applyFont="1" applyFill="1" applyBorder="1" applyAlignment="1">
      <alignment vertical="top"/>
    </xf>
    <xf numFmtId="44" fontId="5" fillId="9" borderId="1" xfId="0" applyNumberFormat="1" applyFont="1" applyFill="1" applyBorder="1" applyAlignment="1">
      <alignment vertical="top"/>
    </xf>
    <xf numFmtId="44" fontId="8" fillId="12" borderId="1" xfId="0" applyNumberFormat="1" applyFont="1" applyFill="1" applyBorder="1" applyAlignment="1">
      <alignment horizontal="center" vertical="top"/>
    </xf>
    <xf numFmtId="44" fontId="7" fillId="4" borderId="0" xfId="0" applyNumberFormat="1" applyFont="1" applyFill="1" applyAlignment="1">
      <alignment vertical="top"/>
    </xf>
    <xf numFmtId="44" fontId="7" fillId="0" borderId="0" xfId="0" applyNumberFormat="1" applyFont="1"/>
    <xf numFmtId="44" fontId="5" fillId="8" borderId="1" xfId="0" applyNumberFormat="1" applyFont="1" applyFill="1" applyBorder="1" applyAlignment="1">
      <alignment vertical="top"/>
    </xf>
    <xf numFmtId="44" fontId="7" fillId="8" borderId="1" xfId="0" applyNumberFormat="1" applyFont="1" applyFill="1" applyBorder="1" applyAlignment="1">
      <alignment vertical="top"/>
    </xf>
    <xf numFmtId="49" fontId="0" fillId="13" borderId="1" xfId="0" applyNumberFormat="1" applyFont="1" applyFill="1" applyBorder="1" applyAlignment="1">
      <alignment vertical="top"/>
    </xf>
    <xf numFmtId="49" fontId="3" fillId="14" borderId="1" xfId="0" applyNumberFormat="1" applyFont="1" applyFill="1" applyBorder="1" applyAlignment="1">
      <alignment vertical="top"/>
    </xf>
    <xf numFmtId="49" fontId="3" fillId="14" borderId="1" xfId="0" applyNumberFormat="1" applyFont="1" applyFill="1" applyBorder="1" applyAlignment="1">
      <alignment vertical="top" wrapText="1"/>
    </xf>
    <xf numFmtId="164" fontId="5" fillId="14" borderId="1" xfId="0" applyNumberFormat="1" applyFont="1" applyFill="1" applyBorder="1" applyAlignment="1">
      <alignment vertical="top"/>
    </xf>
    <xf numFmtId="49" fontId="5" fillId="14" borderId="1" xfId="0" applyNumberFormat="1" applyFont="1" applyFill="1" applyBorder="1" applyAlignment="1">
      <alignment vertical="top"/>
    </xf>
    <xf numFmtId="44" fontId="5" fillId="14" borderId="1" xfId="0" applyNumberFormat="1" applyFont="1" applyFill="1" applyBorder="1" applyAlignment="1">
      <alignment vertical="top"/>
    </xf>
    <xf numFmtId="44" fontId="11" fillId="11" borderId="11" xfId="0" applyNumberFormat="1" applyFont="1" applyFill="1" applyBorder="1" applyAlignment="1">
      <alignment horizontal="center" vertical="distributed"/>
    </xf>
    <xf numFmtId="44" fontId="7" fillId="12" borderId="14" xfId="0" applyNumberFormat="1" applyFont="1" applyFill="1" applyBorder="1" applyAlignment="1">
      <alignment vertical="top"/>
    </xf>
    <xf numFmtId="44" fontId="6" fillId="7" borderId="1" xfId="0" applyNumberFormat="1" applyFont="1" applyFill="1" applyBorder="1" applyAlignment="1" applyProtection="1">
      <alignment horizontal="center" vertical="center"/>
      <protection locked="0"/>
    </xf>
    <xf numFmtId="44" fontId="11" fillId="11" borderId="10" xfId="0" applyNumberFormat="1" applyFont="1" applyFill="1" applyBorder="1" applyAlignment="1">
      <alignment horizontal="center" vertical="center"/>
    </xf>
    <xf numFmtId="44" fontId="7" fillId="12" borderId="13" xfId="0" applyNumberFormat="1" applyFont="1" applyFill="1" applyBorder="1" applyAlignment="1">
      <alignment vertical="center"/>
    </xf>
    <xf numFmtId="44" fontId="8" fillId="12" borderId="1" xfId="0" applyNumberFormat="1" applyFont="1" applyFill="1" applyBorder="1" applyAlignment="1">
      <alignment horizontal="center" vertical="center"/>
    </xf>
    <xf numFmtId="44" fontId="7" fillId="9" borderId="1" xfId="0" applyNumberFormat="1" applyFont="1" applyFill="1" applyBorder="1" applyAlignment="1">
      <alignment vertical="center"/>
    </xf>
    <xf numFmtId="44" fontId="7" fillId="14" borderId="1" xfId="0" applyNumberFormat="1" applyFont="1" applyFill="1" applyBorder="1" applyAlignment="1">
      <alignment vertical="center"/>
    </xf>
    <xf numFmtId="44" fontId="7" fillId="8" borderId="1" xfId="0" applyNumberFormat="1" applyFont="1" applyFill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44" fontId="7" fillId="4" borderId="1" xfId="0" applyNumberFormat="1" applyFont="1" applyFill="1" applyBorder="1" applyAlignment="1">
      <alignment vertical="center"/>
    </xf>
    <xf numFmtId="44" fontId="5" fillId="2" borderId="1" xfId="0" applyNumberFormat="1" applyFont="1" applyFill="1" applyBorder="1" applyAlignment="1">
      <alignment vertical="center"/>
    </xf>
    <xf numFmtId="44" fontId="5" fillId="5" borderId="1" xfId="0" applyNumberFormat="1" applyFont="1" applyFill="1" applyBorder="1" applyAlignment="1">
      <alignment vertical="center"/>
    </xf>
    <xf numFmtId="44" fontId="5" fillId="6" borderId="1" xfId="0" applyNumberFormat="1" applyFont="1" applyFill="1" applyBorder="1" applyAlignment="1">
      <alignment vertical="center"/>
    </xf>
    <xf numFmtId="44" fontId="7" fillId="4" borderId="0" xfId="0" applyNumberFormat="1" applyFont="1" applyFill="1" applyAlignment="1">
      <alignment vertical="center"/>
    </xf>
    <xf numFmtId="44" fontId="7" fillId="0" borderId="0" xfId="0" applyNumberFormat="1" applyFont="1" applyAlignment="1">
      <alignment vertical="center"/>
    </xf>
    <xf numFmtId="165" fontId="5" fillId="9" borderId="18" xfId="0" applyNumberFormat="1" applyFont="1" applyFill="1" applyBorder="1" applyAlignment="1" applyProtection="1">
      <alignment vertical="top"/>
    </xf>
    <xf numFmtId="10" fontId="5" fillId="9" borderId="1" xfId="1" applyNumberFormat="1" applyFont="1" applyFill="1" applyBorder="1" applyAlignment="1" applyProtection="1">
      <alignment vertical="center"/>
      <protection locked="0"/>
    </xf>
    <xf numFmtId="0" fontId="3" fillId="9" borderId="2" xfId="0" applyFont="1" applyFill="1" applyBorder="1" applyProtection="1"/>
    <xf numFmtId="0" fontId="7" fillId="9" borderId="3" xfId="0" applyFont="1" applyFill="1" applyBorder="1" applyProtection="1"/>
    <xf numFmtId="0" fontId="7" fillId="9" borderId="3" xfId="0" applyFont="1" applyFill="1" applyBorder="1" applyAlignment="1" applyProtection="1">
      <alignment horizontal="center"/>
    </xf>
    <xf numFmtId="0" fontId="3" fillId="0" borderId="4" xfId="0" applyFont="1" applyBorder="1" applyProtection="1"/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5" fillId="0" borderId="5" xfId="0" applyFont="1" applyBorder="1" applyProtection="1"/>
    <xf numFmtId="0" fontId="3" fillId="9" borderId="6" xfId="0" applyFont="1" applyFill="1" applyBorder="1" applyProtection="1"/>
    <xf numFmtId="0" fontId="7" fillId="9" borderId="7" xfId="0" applyFont="1" applyFill="1" applyBorder="1" applyProtection="1"/>
    <xf numFmtId="0" fontId="7" fillId="9" borderId="7" xfId="0" applyFont="1" applyFill="1" applyBorder="1" applyAlignment="1" applyProtection="1">
      <alignment horizontal="center"/>
    </xf>
    <xf numFmtId="165" fontId="5" fillId="9" borderId="8" xfId="0" applyNumberFormat="1" applyFont="1" applyFill="1" applyBorder="1" applyProtection="1"/>
    <xf numFmtId="0" fontId="3" fillId="0" borderId="6" xfId="0" applyFont="1" applyBorder="1" applyProtection="1"/>
    <xf numFmtId="0" fontId="7" fillId="0" borderId="7" xfId="0" applyFont="1" applyBorder="1" applyProtection="1"/>
    <xf numFmtId="0" fontId="7" fillId="0" borderId="7" xfId="0" applyFont="1" applyBorder="1" applyAlignment="1" applyProtection="1">
      <alignment horizontal="center"/>
    </xf>
    <xf numFmtId="0" fontId="5" fillId="0" borderId="7" xfId="0" applyFont="1" applyBorder="1" applyProtection="1"/>
    <xf numFmtId="0" fontId="5" fillId="0" borderId="8" xfId="0" applyFont="1" applyBorder="1" applyProtection="1"/>
    <xf numFmtId="0" fontId="3" fillId="10" borderId="6" xfId="0" applyFont="1" applyFill="1" applyBorder="1" applyProtection="1"/>
    <xf numFmtId="0" fontId="7" fillId="10" borderId="7" xfId="0" applyFont="1" applyFill="1" applyBorder="1" applyProtection="1"/>
    <xf numFmtId="0" fontId="7" fillId="10" borderId="7" xfId="0" applyFont="1" applyFill="1" applyBorder="1" applyAlignment="1" applyProtection="1">
      <alignment horizontal="center"/>
    </xf>
    <xf numFmtId="0" fontId="5" fillId="10" borderId="7" xfId="0" applyFont="1" applyFill="1" applyBorder="1" applyProtection="1"/>
    <xf numFmtId="165" fontId="5" fillId="10" borderId="8" xfId="0" applyNumberFormat="1" applyFont="1" applyFill="1" applyBorder="1" applyProtection="1"/>
    <xf numFmtId="10" fontId="5" fillId="10" borderId="1" xfId="1" applyNumberFormat="1" applyFont="1" applyFill="1" applyBorder="1" applyAlignment="1" applyProtection="1">
      <alignment vertical="center"/>
    </xf>
    <xf numFmtId="0" fontId="7" fillId="0" borderId="8" xfId="0" applyFont="1" applyBorder="1" applyProtection="1"/>
    <xf numFmtId="0" fontId="3" fillId="10" borderId="15" xfId="0" applyFont="1" applyFill="1" applyBorder="1" applyProtection="1"/>
    <xf numFmtId="0" fontId="7" fillId="10" borderId="16" xfId="0" applyFont="1" applyFill="1" applyBorder="1" applyProtection="1"/>
    <xf numFmtId="0" fontId="7" fillId="10" borderId="16" xfId="0" applyFont="1" applyFill="1" applyBorder="1" applyAlignment="1" applyProtection="1">
      <alignment horizontal="center"/>
    </xf>
    <xf numFmtId="165" fontId="5" fillId="10" borderId="17" xfId="0" applyNumberFormat="1" applyFont="1" applyFill="1" applyBorder="1" applyProtection="1"/>
    <xf numFmtId="0" fontId="9" fillId="11" borderId="1" xfId="0" applyFont="1" applyFill="1" applyBorder="1" applyAlignment="1">
      <alignment horizontal="center" vertical="distributed"/>
    </xf>
  </cellXfs>
  <cellStyles count="4">
    <cellStyle name="Moneda 2" xfId="3" xr:uid="{00000000-0005-0000-0000-000001000000}"/>
    <cellStyle name="Moneda 3" xfId="2" xr:uid="{00000000-0005-0000-0000-00002F000000}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1BBE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E0669-D95A-4DAE-9C3B-D45A11490DF9}">
  <sheetPr codeName="Hoja1">
    <tabColor rgb="FFFF0000"/>
  </sheetPr>
  <dimension ref="A1:F1621"/>
  <sheetViews>
    <sheetView tabSelected="1" zoomScaleNormal="100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B5" sqref="B5"/>
    </sheetView>
  </sheetViews>
  <sheetFormatPr baseColWidth="10" defaultColWidth="11.5703125" defaultRowHeight="15" x14ac:dyDescent="0.25"/>
  <cols>
    <col min="1" max="1" width="14" style="1" customWidth="1"/>
    <col min="2" max="2" width="79.42578125" style="1" customWidth="1"/>
    <col min="3" max="3" width="13.28515625" style="39" bestFit="1" customWidth="1"/>
    <col min="4" max="4" width="8.5703125" style="39" customWidth="1"/>
    <col min="5" max="5" width="15.28515625" style="70" customWidth="1"/>
    <col min="6" max="6" width="15.28515625" style="46" customWidth="1"/>
    <col min="7" max="16384" width="11.5703125" style="1"/>
  </cols>
  <sheetData>
    <row r="1" spans="1:6" s="4" customFormat="1" ht="40.15" customHeight="1" x14ac:dyDescent="0.25">
      <c r="A1" s="100" t="s">
        <v>813</v>
      </c>
      <c r="B1" s="100"/>
      <c r="C1" s="22"/>
      <c r="D1" s="23"/>
      <c r="E1" s="58"/>
      <c r="F1" s="55"/>
    </row>
    <row r="2" spans="1:6" x14ac:dyDescent="0.25">
      <c r="A2" s="17" t="s">
        <v>0</v>
      </c>
      <c r="B2" s="18"/>
      <c r="C2" s="24"/>
      <c r="D2" s="25"/>
      <c r="E2" s="59"/>
      <c r="F2" s="56"/>
    </row>
    <row r="3" spans="1:6" x14ac:dyDescent="0.25">
      <c r="A3" s="19" t="s">
        <v>1</v>
      </c>
      <c r="B3" s="20" t="s">
        <v>3</v>
      </c>
      <c r="C3" s="26" t="s">
        <v>805</v>
      </c>
      <c r="D3" s="26" t="s">
        <v>2</v>
      </c>
      <c r="E3" s="60" t="s">
        <v>804</v>
      </c>
      <c r="F3" s="44" t="s">
        <v>806</v>
      </c>
    </row>
    <row r="4" spans="1:6" x14ac:dyDescent="0.25">
      <c r="A4" s="40" t="s">
        <v>4</v>
      </c>
      <c r="B4" s="21" t="s">
        <v>6</v>
      </c>
      <c r="C4" s="41">
        <f>C228</f>
        <v>1</v>
      </c>
      <c r="D4" s="42" t="s">
        <v>5</v>
      </c>
      <c r="E4" s="61">
        <f>E228</f>
        <v>0</v>
      </c>
      <c r="F4" s="43">
        <f>F228</f>
        <v>0</v>
      </c>
    </row>
    <row r="5" spans="1:6" x14ac:dyDescent="0.25">
      <c r="A5" s="50" t="s">
        <v>7</v>
      </c>
      <c r="B5" s="51" t="s">
        <v>8</v>
      </c>
      <c r="C5" s="52">
        <f>C69</f>
        <v>1</v>
      </c>
      <c r="D5" s="53" t="s">
        <v>5</v>
      </c>
      <c r="E5" s="62">
        <f>E69</f>
        <v>0</v>
      </c>
      <c r="F5" s="54">
        <f>F69</f>
        <v>0</v>
      </c>
    </row>
    <row r="6" spans="1:6" x14ac:dyDescent="0.25">
      <c r="A6" s="6" t="s">
        <v>9</v>
      </c>
      <c r="B6" s="7" t="s">
        <v>10</v>
      </c>
      <c r="C6" s="27">
        <f>C15</f>
        <v>1</v>
      </c>
      <c r="D6" s="28" t="s">
        <v>5</v>
      </c>
      <c r="E6" s="63">
        <f>E15</f>
        <v>0</v>
      </c>
      <c r="F6" s="47">
        <f>F15</f>
        <v>0</v>
      </c>
    </row>
    <row r="7" spans="1:6" x14ac:dyDescent="0.25">
      <c r="A7" s="49" t="s">
        <v>11</v>
      </c>
      <c r="B7" s="9" t="s">
        <v>13</v>
      </c>
      <c r="C7" s="29">
        <v>52.5</v>
      </c>
      <c r="D7" s="30" t="s">
        <v>12</v>
      </c>
      <c r="E7" s="57">
        <v>0</v>
      </c>
      <c r="F7" s="48">
        <f t="shared" ref="F7:F15" si="0">ROUND(C7*E7,2)</f>
        <v>0</v>
      </c>
    </row>
    <row r="8" spans="1:6" x14ac:dyDescent="0.25">
      <c r="A8" s="49" t="s">
        <v>14</v>
      </c>
      <c r="B8" s="9" t="s">
        <v>16</v>
      </c>
      <c r="C8" s="29">
        <v>10</v>
      </c>
      <c r="D8" s="30" t="s">
        <v>15</v>
      </c>
      <c r="E8" s="57">
        <v>0</v>
      </c>
      <c r="F8" s="48">
        <f t="shared" si="0"/>
        <v>0</v>
      </c>
    </row>
    <row r="9" spans="1:6" x14ac:dyDescent="0.25">
      <c r="A9" s="49" t="s">
        <v>17</v>
      </c>
      <c r="B9" s="9" t="s">
        <v>18</v>
      </c>
      <c r="C9" s="29">
        <v>116.18</v>
      </c>
      <c r="D9" s="30" t="s">
        <v>12</v>
      </c>
      <c r="E9" s="57">
        <v>0</v>
      </c>
      <c r="F9" s="48">
        <f t="shared" si="0"/>
        <v>0</v>
      </c>
    </row>
    <row r="10" spans="1:6" x14ac:dyDescent="0.25">
      <c r="A10" s="49" t="s">
        <v>19</v>
      </c>
      <c r="B10" s="9" t="s">
        <v>21</v>
      </c>
      <c r="C10" s="29">
        <v>10</v>
      </c>
      <c r="D10" s="30" t="s">
        <v>20</v>
      </c>
      <c r="E10" s="57">
        <v>0</v>
      </c>
      <c r="F10" s="48">
        <f t="shared" si="0"/>
        <v>0</v>
      </c>
    </row>
    <row r="11" spans="1:6" x14ac:dyDescent="0.25">
      <c r="A11" s="49" t="s">
        <v>22</v>
      </c>
      <c r="B11" s="9" t="s">
        <v>23</v>
      </c>
      <c r="C11" s="29">
        <v>116.18</v>
      </c>
      <c r="D11" s="30" t="s">
        <v>12</v>
      </c>
      <c r="E11" s="57">
        <v>0</v>
      </c>
      <c r="F11" s="48">
        <f t="shared" si="0"/>
        <v>0</v>
      </c>
    </row>
    <row r="12" spans="1:6" x14ac:dyDescent="0.25">
      <c r="A12" s="49" t="s">
        <v>24</v>
      </c>
      <c r="B12" s="9" t="s">
        <v>25</v>
      </c>
      <c r="C12" s="29">
        <v>116.18</v>
      </c>
      <c r="D12" s="30" t="s">
        <v>12</v>
      </c>
      <c r="E12" s="57">
        <v>0</v>
      </c>
      <c r="F12" s="48">
        <f t="shared" si="0"/>
        <v>0</v>
      </c>
    </row>
    <row r="13" spans="1:6" x14ac:dyDescent="0.25">
      <c r="A13" s="49" t="s">
        <v>26</v>
      </c>
      <c r="B13" s="9" t="s">
        <v>28</v>
      </c>
      <c r="C13" s="29">
        <v>21.1</v>
      </c>
      <c r="D13" s="30" t="s">
        <v>27</v>
      </c>
      <c r="E13" s="57">
        <v>0</v>
      </c>
      <c r="F13" s="48">
        <f t="shared" si="0"/>
        <v>0</v>
      </c>
    </row>
    <row r="14" spans="1:6" x14ac:dyDescent="0.25">
      <c r="A14" s="49" t="s">
        <v>29</v>
      </c>
      <c r="B14" s="9" t="s">
        <v>30</v>
      </c>
      <c r="C14" s="29">
        <v>3.2</v>
      </c>
      <c r="D14" s="30" t="s">
        <v>12</v>
      </c>
      <c r="E14" s="57">
        <v>0</v>
      </c>
      <c r="F14" s="48">
        <f t="shared" si="0"/>
        <v>0</v>
      </c>
    </row>
    <row r="15" spans="1:6" x14ac:dyDescent="0.25">
      <c r="A15" s="5"/>
      <c r="B15" s="10" t="s">
        <v>31</v>
      </c>
      <c r="C15" s="29">
        <v>1</v>
      </c>
      <c r="D15" s="31"/>
      <c r="E15" s="64">
        <f>SUM(F7:F14)</f>
        <v>0</v>
      </c>
      <c r="F15" s="47">
        <f t="shared" si="0"/>
        <v>0</v>
      </c>
    </row>
    <row r="16" spans="1:6" ht="1.1499999999999999" customHeight="1" x14ac:dyDescent="0.25">
      <c r="A16" s="11"/>
      <c r="B16" s="12"/>
      <c r="C16" s="32"/>
      <c r="D16" s="32"/>
      <c r="E16" s="65"/>
      <c r="F16" s="48"/>
    </row>
    <row r="17" spans="1:6" x14ac:dyDescent="0.25">
      <c r="A17" s="6" t="s">
        <v>32</v>
      </c>
      <c r="B17" s="7" t="s">
        <v>33</v>
      </c>
      <c r="C17" s="27">
        <f>C31</f>
        <v>1</v>
      </c>
      <c r="D17" s="28" t="s">
        <v>5</v>
      </c>
      <c r="E17" s="63">
        <f>E31</f>
        <v>0</v>
      </c>
      <c r="F17" s="47">
        <f>F31</f>
        <v>0</v>
      </c>
    </row>
    <row r="18" spans="1:6" x14ac:dyDescent="0.25">
      <c r="A18" s="49" t="s">
        <v>34</v>
      </c>
      <c r="B18" s="9" t="s">
        <v>35</v>
      </c>
      <c r="C18" s="29">
        <v>2</v>
      </c>
      <c r="D18" s="30" t="s">
        <v>15</v>
      </c>
      <c r="E18" s="57">
        <v>0</v>
      </c>
      <c r="F18" s="48">
        <f t="shared" ref="F18:F31" si="1">ROUND(C18*E18,2)</f>
        <v>0</v>
      </c>
    </row>
    <row r="19" spans="1:6" x14ac:dyDescent="0.25">
      <c r="A19" s="49" t="s">
        <v>36</v>
      </c>
      <c r="B19" s="9" t="s">
        <v>37</v>
      </c>
      <c r="C19" s="29">
        <v>116.18</v>
      </c>
      <c r="D19" s="30" t="s">
        <v>12</v>
      </c>
      <c r="E19" s="57">
        <v>0</v>
      </c>
      <c r="F19" s="48">
        <f t="shared" si="1"/>
        <v>0</v>
      </c>
    </row>
    <row r="20" spans="1:6" x14ac:dyDescent="0.25">
      <c r="A20" s="49" t="s">
        <v>38</v>
      </c>
      <c r="B20" s="9" t="s">
        <v>39</v>
      </c>
      <c r="C20" s="29">
        <v>116.18</v>
      </c>
      <c r="D20" s="30" t="s">
        <v>12</v>
      </c>
      <c r="E20" s="57">
        <v>0</v>
      </c>
      <c r="F20" s="48">
        <f t="shared" si="1"/>
        <v>0</v>
      </c>
    </row>
    <row r="21" spans="1:6" x14ac:dyDescent="0.25">
      <c r="A21" s="49" t="s">
        <v>40</v>
      </c>
      <c r="B21" s="9" t="s">
        <v>42</v>
      </c>
      <c r="C21" s="29">
        <v>10</v>
      </c>
      <c r="D21" s="30" t="s">
        <v>41</v>
      </c>
      <c r="E21" s="57">
        <v>0</v>
      </c>
      <c r="F21" s="48">
        <f t="shared" si="1"/>
        <v>0</v>
      </c>
    </row>
    <row r="22" spans="1:6" x14ac:dyDescent="0.25">
      <c r="A22" s="49" t="s">
        <v>43</v>
      </c>
      <c r="B22" s="9" t="s">
        <v>44</v>
      </c>
      <c r="C22" s="29">
        <v>4</v>
      </c>
      <c r="D22" s="30" t="s">
        <v>41</v>
      </c>
      <c r="E22" s="57">
        <v>0</v>
      </c>
      <c r="F22" s="48">
        <f t="shared" si="1"/>
        <v>0</v>
      </c>
    </row>
    <row r="23" spans="1:6" x14ac:dyDescent="0.25">
      <c r="A23" s="49" t="s">
        <v>45</v>
      </c>
      <c r="B23" s="9" t="s">
        <v>46</v>
      </c>
      <c r="C23" s="29">
        <v>50</v>
      </c>
      <c r="D23" s="30" t="s">
        <v>41</v>
      </c>
      <c r="E23" s="57">
        <v>0</v>
      </c>
      <c r="F23" s="48">
        <f t="shared" si="1"/>
        <v>0</v>
      </c>
    </row>
    <row r="24" spans="1:6" x14ac:dyDescent="0.25">
      <c r="A24" s="49" t="s">
        <v>47</v>
      </c>
      <c r="B24" s="9" t="s">
        <v>48</v>
      </c>
      <c r="C24" s="29">
        <v>15</v>
      </c>
      <c r="D24" s="30" t="s">
        <v>12</v>
      </c>
      <c r="E24" s="57">
        <v>0</v>
      </c>
      <c r="F24" s="48">
        <f t="shared" si="1"/>
        <v>0</v>
      </c>
    </row>
    <row r="25" spans="1:6" x14ac:dyDescent="0.25">
      <c r="A25" s="49" t="s">
        <v>49</v>
      </c>
      <c r="B25" s="9" t="s">
        <v>50</v>
      </c>
      <c r="C25" s="29">
        <v>50</v>
      </c>
      <c r="D25" s="30" t="s">
        <v>12</v>
      </c>
      <c r="E25" s="57">
        <v>0</v>
      </c>
      <c r="F25" s="48">
        <f t="shared" si="1"/>
        <v>0</v>
      </c>
    </row>
    <row r="26" spans="1:6" x14ac:dyDescent="0.25">
      <c r="A26" s="49" t="s">
        <v>51</v>
      </c>
      <c r="B26" s="9" t="s">
        <v>52</v>
      </c>
      <c r="C26" s="29">
        <v>56</v>
      </c>
      <c r="D26" s="30" t="s">
        <v>12</v>
      </c>
      <c r="E26" s="57">
        <v>0</v>
      </c>
      <c r="F26" s="48">
        <f t="shared" si="1"/>
        <v>0</v>
      </c>
    </row>
    <row r="27" spans="1:6" x14ac:dyDescent="0.25">
      <c r="A27" s="49" t="s">
        <v>53</v>
      </c>
      <c r="B27" s="9" t="s">
        <v>54</v>
      </c>
      <c r="C27" s="29">
        <v>52.5</v>
      </c>
      <c r="D27" s="30" t="s">
        <v>12</v>
      </c>
      <c r="E27" s="57">
        <v>0</v>
      </c>
      <c r="F27" s="48">
        <f t="shared" si="1"/>
        <v>0</v>
      </c>
    </row>
    <row r="28" spans="1:6" x14ac:dyDescent="0.25">
      <c r="A28" s="49" t="s">
        <v>55</v>
      </c>
      <c r="B28" s="9" t="s">
        <v>56</v>
      </c>
      <c r="C28" s="29">
        <v>56</v>
      </c>
      <c r="D28" s="30" t="s">
        <v>12</v>
      </c>
      <c r="E28" s="57">
        <v>0</v>
      </c>
      <c r="F28" s="48">
        <f t="shared" si="1"/>
        <v>0</v>
      </c>
    </row>
    <row r="29" spans="1:6" x14ac:dyDescent="0.25">
      <c r="A29" s="49" t="s">
        <v>57</v>
      </c>
      <c r="B29" s="9" t="s">
        <v>58</v>
      </c>
      <c r="C29" s="29">
        <v>21.1</v>
      </c>
      <c r="D29" s="30" t="s">
        <v>12</v>
      </c>
      <c r="E29" s="57">
        <v>0</v>
      </c>
      <c r="F29" s="48">
        <f t="shared" si="1"/>
        <v>0</v>
      </c>
    </row>
    <row r="30" spans="1:6" x14ac:dyDescent="0.25">
      <c r="A30" s="49" t="s">
        <v>59</v>
      </c>
      <c r="B30" s="9" t="s">
        <v>60</v>
      </c>
      <c r="C30" s="29">
        <v>50</v>
      </c>
      <c r="D30" s="30" t="s">
        <v>12</v>
      </c>
      <c r="E30" s="57">
        <v>0</v>
      </c>
      <c r="F30" s="48">
        <f t="shared" si="1"/>
        <v>0</v>
      </c>
    </row>
    <row r="31" spans="1:6" x14ac:dyDescent="0.25">
      <c r="A31" s="5"/>
      <c r="B31" s="10" t="s">
        <v>61</v>
      </c>
      <c r="C31" s="29">
        <v>1</v>
      </c>
      <c r="D31" s="31"/>
      <c r="E31" s="64">
        <f>SUM(F18:F30)</f>
        <v>0</v>
      </c>
      <c r="F31" s="47">
        <f t="shared" si="1"/>
        <v>0</v>
      </c>
    </row>
    <row r="32" spans="1:6" ht="1.1499999999999999" customHeight="1" x14ac:dyDescent="0.25">
      <c r="A32" s="11"/>
      <c r="B32" s="12"/>
      <c r="C32" s="32"/>
      <c r="D32" s="32"/>
      <c r="E32" s="65"/>
      <c r="F32" s="48"/>
    </row>
    <row r="33" spans="1:6" x14ac:dyDescent="0.25">
      <c r="A33" s="6" t="s">
        <v>62</v>
      </c>
      <c r="B33" s="7" t="s">
        <v>63</v>
      </c>
      <c r="C33" s="27">
        <f>C38</f>
        <v>1</v>
      </c>
      <c r="D33" s="28" t="s">
        <v>5</v>
      </c>
      <c r="E33" s="63">
        <f>E38</f>
        <v>0</v>
      </c>
      <c r="F33" s="47">
        <f>F38</f>
        <v>0</v>
      </c>
    </row>
    <row r="34" spans="1:6" x14ac:dyDescent="0.25">
      <c r="A34" s="49" t="s">
        <v>64</v>
      </c>
      <c r="B34" s="9" t="s">
        <v>65</v>
      </c>
      <c r="C34" s="29">
        <v>15</v>
      </c>
      <c r="D34" s="30" t="s">
        <v>41</v>
      </c>
      <c r="E34" s="57">
        <v>0</v>
      </c>
      <c r="F34" s="48">
        <f>ROUND(C34*E34,2)</f>
        <v>0</v>
      </c>
    </row>
    <row r="35" spans="1:6" x14ac:dyDescent="0.25">
      <c r="A35" s="49" t="s">
        <v>66</v>
      </c>
      <c r="B35" s="9" t="s">
        <v>67</v>
      </c>
      <c r="C35" s="29">
        <v>2</v>
      </c>
      <c r="D35" s="30" t="s">
        <v>15</v>
      </c>
      <c r="E35" s="57">
        <v>0</v>
      </c>
      <c r="F35" s="48">
        <f>ROUND(C35*E35,2)</f>
        <v>0</v>
      </c>
    </row>
    <row r="36" spans="1:6" x14ac:dyDescent="0.25">
      <c r="A36" s="49" t="s">
        <v>68</v>
      </c>
      <c r="B36" s="9" t="s">
        <v>69</v>
      </c>
      <c r="C36" s="29">
        <v>20</v>
      </c>
      <c r="D36" s="30" t="s">
        <v>41</v>
      </c>
      <c r="E36" s="57">
        <v>0</v>
      </c>
      <c r="F36" s="48">
        <f>ROUND(C36*E36,2)</f>
        <v>0</v>
      </c>
    </row>
    <row r="37" spans="1:6" x14ac:dyDescent="0.25">
      <c r="A37" s="49" t="s">
        <v>70</v>
      </c>
      <c r="B37" s="9" t="s">
        <v>71</v>
      </c>
      <c r="C37" s="29">
        <v>4</v>
      </c>
      <c r="D37" s="30" t="s">
        <v>41</v>
      </c>
      <c r="E37" s="57">
        <v>0</v>
      </c>
      <c r="F37" s="48">
        <f>ROUND(C37*E37,2)</f>
        <v>0</v>
      </c>
    </row>
    <row r="38" spans="1:6" x14ac:dyDescent="0.25">
      <c r="A38" s="5"/>
      <c r="B38" s="10" t="s">
        <v>72</v>
      </c>
      <c r="C38" s="29">
        <v>1</v>
      </c>
      <c r="D38" s="31"/>
      <c r="E38" s="64">
        <f>SUM(F34:F37)</f>
        <v>0</v>
      </c>
      <c r="F38" s="47">
        <f>ROUND(C38*E38,2)</f>
        <v>0</v>
      </c>
    </row>
    <row r="39" spans="1:6" ht="1.1499999999999999" customHeight="1" x14ac:dyDescent="0.25">
      <c r="A39" s="11"/>
      <c r="B39" s="12"/>
      <c r="C39" s="32"/>
      <c r="D39" s="32"/>
      <c r="E39" s="65"/>
      <c r="F39" s="48"/>
    </row>
    <row r="40" spans="1:6" x14ac:dyDescent="0.25">
      <c r="A40" s="6" t="s">
        <v>73</v>
      </c>
      <c r="B40" s="7" t="s">
        <v>74</v>
      </c>
      <c r="C40" s="27">
        <f>C54</f>
        <v>1</v>
      </c>
      <c r="D40" s="28" t="s">
        <v>5</v>
      </c>
      <c r="E40" s="63">
        <f>E54</f>
        <v>0</v>
      </c>
      <c r="F40" s="47">
        <f>F54</f>
        <v>0</v>
      </c>
    </row>
    <row r="41" spans="1:6" x14ac:dyDescent="0.25">
      <c r="A41" s="49" t="s">
        <v>75</v>
      </c>
      <c r="B41" s="9" t="s">
        <v>77</v>
      </c>
      <c r="C41" s="29">
        <v>150</v>
      </c>
      <c r="D41" s="30" t="s">
        <v>76</v>
      </c>
      <c r="E41" s="57">
        <v>0</v>
      </c>
      <c r="F41" s="48">
        <f t="shared" ref="F41:F54" si="2">ROUND(C41*E41,2)</f>
        <v>0</v>
      </c>
    </row>
    <row r="42" spans="1:6" x14ac:dyDescent="0.25">
      <c r="A42" s="49" t="s">
        <v>78</v>
      </c>
      <c r="B42" s="9" t="s">
        <v>79</v>
      </c>
      <c r="C42" s="29">
        <v>25</v>
      </c>
      <c r="D42" s="30" t="s">
        <v>15</v>
      </c>
      <c r="E42" s="57">
        <v>0</v>
      </c>
      <c r="F42" s="48">
        <f t="shared" si="2"/>
        <v>0</v>
      </c>
    </row>
    <row r="43" spans="1:6" x14ac:dyDescent="0.25">
      <c r="A43" s="49" t="s">
        <v>80</v>
      </c>
      <c r="B43" s="9" t="s">
        <v>81</v>
      </c>
      <c r="C43" s="29">
        <v>10.130000000000001</v>
      </c>
      <c r="D43" s="30" t="s">
        <v>12</v>
      </c>
      <c r="E43" s="57">
        <v>0</v>
      </c>
      <c r="F43" s="48">
        <f t="shared" si="2"/>
        <v>0</v>
      </c>
    </row>
    <row r="44" spans="1:6" x14ac:dyDescent="0.25">
      <c r="A44" s="49" t="s">
        <v>82</v>
      </c>
      <c r="B44" s="9" t="s">
        <v>83</v>
      </c>
      <c r="C44" s="29">
        <v>30</v>
      </c>
      <c r="D44" s="30" t="s">
        <v>41</v>
      </c>
      <c r="E44" s="57">
        <v>0</v>
      </c>
      <c r="F44" s="48">
        <f t="shared" si="2"/>
        <v>0</v>
      </c>
    </row>
    <row r="45" spans="1:6" x14ac:dyDescent="0.25">
      <c r="A45" s="49" t="s">
        <v>84</v>
      </c>
      <c r="B45" s="9" t="s">
        <v>85</v>
      </c>
      <c r="C45" s="29">
        <v>10</v>
      </c>
      <c r="D45" s="30" t="s">
        <v>12</v>
      </c>
      <c r="E45" s="57">
        <v>0</v>
      </c>
      <c r="F45" s="48">
        <f t="shared" si="2"/>
        <v>0</v>
      </c>
    </row>
    <row r="46" spans="1:6" x14ac:dyDescent="0.25">
      <c r="A46" s="49" t="s">
        <v>86</v>
      </c>
      <c r="B46" s="9" t="s">
        <v>87</v>
      </c>
      <c r="C46" s="29">
        <v>12.75</v>
      </c>
      <c r="D46" s="30" t="s">
        <v>12</v>
      </c>
      <c r="E46" s="57">
        <v>0</v>
      </c>
      <c r="F46" s="48">
        <f t="shared" si="2"/>
        <v>0</v>
      </c>
    </row>
    <row r="47" spans="1:6" x14ac:dyDescent="0.25">
      <c r="A47" s="49" t="s">
        <v>88</v>
      </c>
      <c r="B47" s="9" t="s">
        <v>89</v>
      </c>
      <c r="C47" s="29">
        <v>1.89</v>
      </c>
      <c r="D47" s="30" t="s">
        <v>12</v>
      </c>
      <c r="E47" s="57">
        <v>0</v>
      </c>
      <c r="F47" s="48">
        <f t="shared" si="2"/>
        <v>0</v>
      </c>
    </row>
    <row r="48" spans="1:6" x14ac:dyDescent="0.25">
      <c r="A48" s="49" t="s">
        <v>90</v>
      </c>
      <c r="B48" s="9" t="s">
        <v>91</v>
      </c>
      <c r="C48" s="29">
        <v>300</v>
      </c>
      <c r="D48" s="30" t="s">
        <v>76</v>
      </c>
      <c r="E48" s="57">
        <v>0</v>
      </c>
      <c r="F48" s="48">
        <f t="shared" si="2"/>
        <v>0</v>
      </c>
    </row>
    <row r="49" spans="1:6" x14ac:dyDescent="0.25">
      <c r="A49" s="49" t="s">
        <v>92</v>
      </c>
      <c r="B49" s="9" t="s">
        <v>93</v>
      </c>
      <c r="C49" s="29">
        <v>500</v>
      </c>
      <c r="D49" s="30" t="s">
        <v>76</v>
      </c>
      <c r="E49" s="57">
        <v>0</v>
      </c>
      <c r="F49" s="48">
        <f t="shared" si="2"/>
        <v>0</v>
      </c>
    </row>
    <row r="50" spans="1:6" x14ac:dyDescent="0.25">
      <c r="A50" s="49" t="s">
        <v>94</v>
      </c>
      <c r="B50" s="9" t="s">
        <v>95</v>
      </c>
      <c r="C50" s="29">
        <v>1</v>
      </c>
      <c r="D50" s="30" t="s">
        <v>15</v>
      </c>
      <c r="E50" s="57">
        <v>0</v>
      </c>
      <c r="F50" s="48">
        <f t="shared" si="2"/>
        <v>0</v>
      </c>
    </row>
    <row r="51" spans="1:6" x14ac:dyDescent="0.25">
      <c r="A51" s="49" t="s">
        <v>96</v>
      </c>
      <c r="B51" s="9" t="s">
        <v>97</v>
      </c>
      <c r="C51" s="29">
        <v>1</v>
      </c>
      <c r="D51" s="30" t="s">
        <v>15</v>
      </c>
      <c r="E51" s="57">
        <v>0</v>
      </c>
      <c r="F51" s="48">
        <f t="shared" si="2"/>
        <v>0</v>
      </c>
    </row>
    <row r="52" spans="1:6" x14ac:dyDescent="0.25">
      <c r="A52" s="49" t="s">
        <v>98</v>
      </c>
      <c r="B52" s="9" t="s">
        <v>99</v>
      </c>
      <c r="C52" s="29">
        <v>3</v>
      </c>
      <c r="D52" s="30" t="s">
        <v>15</v>
      </c>
      <c r="E52" s="57">
        <v>0</v>
      </c>
      <c r="F52" s="48">
        <f t="shared" si="2"/>
        <v>0</v>
      </c>
    </row>
    <row r="53" spans="1:6" x14ac:dyDescent="0.25">
      <c r="A53" s="49" t="s">
        <v>100</v>
      </c>
      <c r="B53" s="9" t="s">
        <v>101</v>
      </c>
      <c r="C53" s="29">
        <v>15</v>
      </c>
      <c r="D53" s="30" t="s">
        <v>12</v>
      </c>
      <c r="E53" s="57">
        <v>0</v>
      </c>
      <c r="F53" s="48">
        <f t="shared" si="2"/>
        <v>0</v>
      </c>
    </row>
    <row r="54" spans="1:6" x14ac:dyDescent="0.25">
      <c r="A54" s="5"/>
      <c r="B54" s="10" t="s">
        <v>102</v>
      </c>
      <c r="C54" s="29">
        <v>1</v>
      </c>
      <c r="D54" s="31"/>
      <c r="E54" s="64">
        <f>SUM(F41:F53)</f>
        <v>0</v>
      </c>
      <c r="F54" s="47">
        <f t="shared" si="2"/>
        <v>0</v>
      </c>
    </row>
    <row r="55" spans="1:6" ht="1.1499999999999999" customHeight="1" x14ac:dyDescent="0.25">
      <c r="A55" s="11"/>
      <c r="B55" s="12"/>
      <c r="C55" s="32"/>
      <c r="D55" s="32"/>
      <c r="E55" s="65"/>
      <c r="F55" s="48"/>
    </row>
    <row r="56" spans="1:6" x14ac:dyDescent="0.25">
      <c r="A56" s="6" t="s">
        <v>103</v>
      </c>
      <c r="B56" s="7" t="s">
        <v>104</v>
      </c>
      <c r="C56" s="27">
        <f>C62</f>
        <v>1</v>
      </c>
      <c r="D56" s="28" t="s">
        <v>5</v>
      </c>
      <c r="E56" s="63">
        <f>E62</f>
        <v>0</v>
      </c>
      <c r="F56" s="47">
        <f>F62</f>
        <v>0</v>
      </c>
    </row>
    <row r="57" spans="1:6" x14ac:dyDescent="0.25">
      <c r="A57" s="49" t="s">
        <v>105</v>
      </c>
      <c r="B57" s="9" t="s">
        <v>106</v>
      </c>
      <c r="C57" s="29">
        <v>116.18</v>
      </c>
      <c r="D57" s="30" t="s">
        <v>12</v>
      </c>
      <c r="E57" s="57">
        <v>0</v>
      </c>
      <c r="F57" s="48">
        <f t="shared" ref="F57:F62" si="3">ROUND(C57*E57,2)</f>
        <v>0</v>
      </c>
    </row>
    <row r="58" spans="1:6" x14ac:dyDescent="0.25">
      <c r="A58" s="49" t="s">
        <v>107</v>
      </c>
      <c r="B58" s="9" t="s">
        <v>108</v>
      </c>
      <c r="C58" s="29">
        <v>116.18</v>
      </c>
      <c r="D58" s="30" t="s">
        <v>12</v>
      </c>
      <c r="E58" s="57">
        <v>0</v>
      </c>
      <c r="F58" s="48">
        <f t="shared" si="3"/>
        <v>0</v>
      </c>
    </row>
    <row r="59" spans="1:6" x14ac:dyDescent="0.25">
      <c r="A59" s="49" t="s">
        <v>109</v>
      </c>
      <c r="B59" s="9" t="s">
        <v>110</v>
      </c>
      <c r="C59" s="29">
        <v>784</v>
      </c>
      <c r="D59" s="30" t="s">
        <v>12</v>
      </c>
      <c r="E59" s="57">
        <v>0</v>
      </c>
      <c r="F59" s="48">
        <f t="shared" si="3"/>
        <v>0</v>
      </c>
    </row>
    <row r="60" spans="1:6" x14ac:dyDescent="0.25">
      <c r="A60" s="49" t="s">
        <v>111</v>
      </c>
      <c r="B60" s="9" t="s">
        <v>112</v>
      </c>
      <c r="C60" s="29">
        <v>50</v>
      </c>
      <c r="D60" s="30" t="s">
        <v>12</v>
      </c>
      <c r="E60" s="57">
        <v>0</v>
      </c>
      <c r="F60" s="48">
        <f t="shared" si="3"/>
        <v>0</v>
      </c>
    </row>
    <row r="61" spans="1:6" x14ac:dyDescent="0.25">
      <c r="A61" s="49" t="s">
        <v>113</v>
      </c>
      <c r="B61" s="9" t="s">
        <v>114</v>
      </c>
      <c r="C61" s="29">
        <v>87.5</v>
      </c>
      <c r="D61" s="30" t="s">
        <v>12</v>
      </c>
      <c r="E61" s="57">
        <v>0</v>
      </c>
      <c r="F61" s="48">
        <f t="shared" si="3"/>
        <v>0</v>
      </c>
    </row>
    <row r="62" spans="1:6" x14ac:dyDescent="0.25">
      <c r="A62" s="5"/>
      <c r="B62" s="10" t="s">
        <v>115</v>
      </c>
      <c r="C62" s="29">
        <v>1</v>
      </c>
      <c r="D62" s="31"/>
      <c r="E62" s="64">
        <f>SUM(F57:F61)</f>
        <v>0</v>
      </c>
      <c r="F62" s="47">
        <f t="shared" si="3"/>
        <v>0</v>
      </c>
    </row>
    <row r="63" spans="1:6" ht="1.1499999999999999" customHeight="1" x14ac:dyDescent="0.25">
      <c r="A63" s="11"/>
      <c r="B63" s="12"/>
      <c r="C63" s="32"/>
      <c r="D63" s="32"/>
      <c r="E63" s="65"/>
      <c r="F63" s="48"/>
    </row>
    <row r="64" spans="1:6" x14ac:dyDescent="0.25">
      <c r="A64" s="6" t="s">
        <v>116</v>
      </c>
      <c r="B64" s="7" t="s">
        <v>117</v>
      </c>
      <c r="C64" s="27">
        <f>C67</f>
        <v>1</v>
      </c>
      <c r="D64" s="28" t="s">
        <v>5</v>
      </c>
      <c r="E64" s="63">
        <f>E67</f>
        <v>0</v>
      </c>
      <c r="F64" s="47">
        <f>F67</f>
        <v>0</v>
      </c>
    </row>
    <row r="65" spans="1:6" x14ac:dyDescent="0.25">
      <c r="A65" s="49" t="s">
        <v>118</v>
      </c>
      <c r="B65" s="9" t="s">
        <v>119</v>
      </c>
      <c r="C65" s="29">
        <v>150</v>
      </c>
      <c r="D65" s="30" t="s">
        <v>41</v>
      </c>
      <c r="E65" s="57">
        <v>0</v>
      </c>
      <c r="F65" s="48">
        <f>ROUND(C65*E65,2)</f>
        <v>0</v>
      </c>
    </row>
    <row r="66" spans="1:6" x14ac:dyDescent="0.25">
      <c r="A66" s="49" t="s">
        <v>120</v>
      </c>
      <c r="B66" s="9" t="s">
        <v>121</v>
      </c>
      <c r="C66" s="29">
        <v>3</v>
      </c>
      <c r="D66" s="30" t="s">
        <v>20</v>
      </c>
      <c r="E66" s="57">
        <v>0</v>
      </c>
      <c r="F66" s="48">
        <f>ROUND(C66*E66,2)</f>
        <v>0</v>
      </c>
    </row>
    <row r="67" spans="1:6" x14ac:dyDescent="0.25">
      <c r="A67" s="5"/>
      <c r="B67" s="10" t="s">
        <v>122</v>
      </c>
      <c r="C67" s="29">
        <v>1</v>
      </c>
      <c r="D67" s="31"/>
      <c r="E67" s="64">
        <f>SUM(F65:F66)</f>
        <v>0</v>
      </c>
      <c r="F67" s="47">
        <f>ROUND(C67*E67,2)</f>
        <v>0</v>
      </c>
    </row>
    <row r="68" spans="1:6" ht="1.1499999999999999" customHeight="1" x14ac:dyDescent="0.25">
      <c r="A68" s="11"/>
      <c r="B68" s="12"/>
      <c r="C68" s="32"/>
      <c r="D68" s="32"/>
      <c r="E68" s="65"/>
      <c r="F68" s="48"/>
    </row>
    <row r="69" spans="1:6" x14ac:dyDescent="0.25">
      <c r="A69" s="5"/>
      <c r="B69" s="10" t="s">
        <v>123</v>
      </c>
      <c r="C69" s="29">
        <v>1</v>
      </c>
      <c r="D69" s="31"/>
      <c r="E69" s="64">
        <f>F6+F17+F33+F40+F56+F64</f>
        <v>0</v>
      </c>
      <c r="F69" s="47">
        <f>ROUND(C69*E69,2)</f>
        <v>0</v>
      </c>
    </row>
    <row r="70" spans="1:6" ht="1.1499999999999999" customHeight="1" x14ac:dyDescent="0.25">
      <c r="A70" s="11"/>
      <c r="B70" s="12"/>
      <c r="C70" s="32"/>
      <c r="D70" s="32"/>
      <c r="E70" s="65"/>
      <c r="F70" s="48"/>
    </row>
    <row r="71" spans="1:6" x14ac:dyDescent="0.25">
      <c r="A71" s="50" t="s">
        <v>124</v>
      </c>
      <c r="B71" s="51" t="s">
        <v>125</v>
      </c>
      <c r="C71" s="52">
        <f>C166</f>
        <v>1</v>
      </c>
      <c r="D71" s="53" t="s">
        <v>5</v>
      </c>
      <c r="E71" s="62">
        <f>E166</f>
        <v>0</v>
      </c>
      <c r="F71" s="54">
        <f>F166</f>
        <v>0</v>
      </c>
    </row>
    <row r="72" spans="1:6" x14ac:dyDescent="0.25">
      <c r="A72" s="6" t="s">
        <v>126</v>
      </c>
      <c r="B72" s="7" t="s">
        <v>127</v>
      </c>
      <c r="C72" s="27">
        <f>C76</f>
        <v>1</v>
      </c>
      <c r="D72" s="28" t="s">
        <v>5</v>
      </c>
      <c r="E72" s="66">
        <f>E76</f>
        <v>0</v>
      </c>
      <c r="F72" s="47">
        <f>F76</f>
        <v>0</v>
      </c>
    </row>
    <row r="73" spans="1:6" ht="30" x14ac:dyDescent="0.25">
      <c r="A73" s="49" t="s">
        <v>128</v>
      </c>
      <c r="B73" s="9" t="s">
        <v>129</v>
      </c>
      <c r="C73" s="29">
        <v>11</v>
      </c>
      <c r="D73" s="30" t="s">
        <v>20</v>
      </c>
      <c r="E73" s="57">
        <v>0</v>
      </c>
      <c r="F73" s="48">
        <f>ROUND(C73*E73,2)</f>
        <v>0</v>
      </c>
    </row>
    <row r="74" spans="1:6" x14ac:dyDescent="0.25">
      <c r="A74" s="49" t="s">
        <v>130</v>
      </c>
      <c r="B74" s="9" t="s">
        <v>131</v>
      </c>
      <c r="C74" s="29">
        <v>9</v>
      </c>
      <c r="D74" s="30" t="s">
        <v>20</v>
      </c>
      <c r="E74" s="57">
        <v>0</v>
      </c>
      <c r="F74" s="48">
        <f>ROUND(C74*E74,2)</f>
        <v>0</v>
      </c>
    </row>
    <row r="75" spans="1:6" x14ac:dyDescent="0.25">
      <c r="A75" s="49" t="s">
        <v>132</v>
      </c>
      <c r="B75" s="9" t="s">
        <v>133</v>
      </c>
      <c r="C75" s="29">
        <v>1</v>
      </c>
      <c r="D75" s="30" t="s">
        <v>20</v>
      </c>
      <c r="E75" s="57">
        <v>0</v>
      </c>
      <c r="F75" s="48">
        <f>ROUND(C75*E75,2)</f>
        <v>0</v>
      </c>
    </row>
    <row r="76" spans="1:6" x14ac:dyDescent="0.25">
      <c r="A76" s="5"/>
      <c r="B76" s="10" t="s">
        <v>134</v>
      </c>
      <c r="C76" s="29">
        <v>1</v>
      </c>
      <c r="D76" s="31"/>
      <c r="E76" s="64">
        <f>SUM(F73:F75)</f>
        <v>0</v>
      </c>
      <c r="F76" s="47">
        <f>ROUND(C76*E76,2)</f>
        <v>0</v>
      </c>
    </row>
    <row r="77" spans="1:6" ht="1.1499999999999999" customHeight="1" x14ac:dyDescent="0.25">
      <c r="A77" s="11"/>
      <c r="B77" s="12"/>
      <c r="C77" s="32"/>
      <c r="D77" s="32"/>
      <c r="E77" s="65"/>
      <c r="F77" s="48"/>
    </row>
    <row r="78" spans="1:6" x14ac:dyDescent="0.25">
      <c r="A78" s="6" t="s">
        <v>135</v>
      </c>
      <c r="B78" s="7" t="s">
        <v>136</v>
      </c>
      <c r="C78" s="27">
        <f>C80</f>
        <v>1</v>
      </c>
      <c r="D78" s="28" t="s">
        <v>5</v>
      </c>
      <c r="E78" s="66">
        <f>E80</f>
        <v>0</v>
      </c>
      <c r="F78" s="47">
        <f>F80</f>
        <v>0</v>
      </c>
    </row>
    <row r="79" spans="1:6" x14ac:dyDescent="0.25">
      <c r="A79" s="8" t="s">
        <v>137</v>
      </c>
      <c r="B79" s="9" t="s">
        <v>138</v>
      </c>
      <c r="C79" s="29">
        <v>1</v>
      </c>
      <c r="D79" s="30" t="s">
        <v>20</v>
      </c>
      <c r="E79" s="57">
        <v>0</v>
      </c>
      <c r="F79" s="48">
        <f>ROUND(C79*E79,2)</f>
        <v>0</v>
      </c>
    </row>
    <row r="80" spans="1:6" x14ac:dyDescent="0.25">
      <c r="A80" s="5"/>
      <c r="B80" s="10" t="s">
        <v>139</v>
      </c>
      <c r="C80" s="29">
        <v>1</v>
      </c>
      <c r="D80" s="31"/>
      <c r="E80" s="64">
        <f>F79</f>
        <v>0</v>
      </c>
      <c r="F80" s="47">
        <f>ROUND(C80*E80,2)</f>
        <v>0</v>
      </c>
    </row>
    <row r="81" spans="1:6" ht="1.1499999999999999" customHeight="1" x14ac:dyDescent="0.25">
      <c r="A81" s="11"/>
      <c r="B81" s="12"/>
      <c r="C81" s="32"/>
      <c r="D81" s="32"/>
      <c r="E81" s="65"/>
      <c r="F81" s="48"/>
    </row>
    <row r="82" spans="1:6" x14ac:dyDescent="0.25">
      <c r="A82" s="6" t="s">
        <v>140</v>
      </c>
      <c r="B82" s="7" t="s">
        <v>141</v>
      </c>
      <c r="C82" s="27">
        <f>C87</f>
        <v>1</v>
      </c>
      <c r="D82" s="28" t="s">
        <v>5</v>
      </c>
      <c r="E82" s="66">
        <f>E87</f>
        <v>0</v>
      </c>
      <c r="F82" s="47">
        <f>F87</f>
        <v>0</v>
      </c>
    </row>
    <row r="83" spans="1:6" x14ac:dyDescent="0.25">
      <c r="A83" s="49" t="s">
        <v>142</v>
      </c>
      <c r="B83" s="9" t="s">
        <v>143</v>
      </c>
      <c r="C83" s="29">
        <v>3</v>
      </c>
      <c r="D83" s="30" t="s">
        <v>20</v>
      </c>
      <c r="E83" s="57">
        <v>0</v>
      </c>
      <c r="F83" s="48">
        <f>ROUND(C83*E83,2)</f>
        <v>0</v>
      </c>
    </row>
    <row r="84" spans="1:6" ht="30" x14ac:dyDescent="0.25">
      <c r="A84" s="49" t="s">
        <v>144</v>
      </c>
      <c r="B84" s="9" t="s">
        <v>145</v>
      </c>
      <c r="C84" s="29">
        <v>1</v>
      </c>
      <c r="D84" s="30" t="s">
        <v>20</v>
      </c>
      <c r="E84" s="57">
        <v>0</v>
      </c>
      <c r="F84" s="48">
        <f>ROUND(C84*E84,2)</f>
        <v>0</v>
      </c>
    </row>
    <row r="85" spans="1:6" x14ac:dyDescent="0.25">
      <c r="A85" s="49" t="s">
        <v>146</v>
      </c>
      <c r="B85" s="9" t="s">
        <v>147</v>
      </c>
      <c r="C85" s="29">
        <v>3</v>
      </c>
      <c r="D85" s="30" t="s">
        <v>20</v>
      </c>
      <c r="E85" s="57">
        <v>0</v>
      </c>
      <c r="F85" s="48">
        <f>ROUND(C85*E85,2)</f>
        <v>0</v>
      </c>
    </row>
    <row r="86" spans="1:6" x14ac:dyDescent="0.25">
      <c r="A86" s="49" t="s">
        <v>148</v>
      </c>
      <c r="B86" s="9" t="s">
        <v>149</v>
      </c>
      <c r="C86" s="29">
        <v>2</v>
      </c>
      <c r="D86" s="30" t="s">
        <v>20</v>
      </c>
      <c r="E86" s="57">
        <v>0</v>
      </c>
      <c r="F86" s="48">
        <f>ROUND(C86*E86,2)</f>
        <v>0</v>
      </c>
    </row>
    <row r="87" spans="1:6" x14ac:dyDescent="0.25">
      <c r="A87" s="5"/>
      <c r="B87" s="10" t="s">
        <v>150</v>
      </c>
      <c r="C87" s="29">
        <v>1</v>
      </c>
      <c r="D87" s="31"/>
      <c r="E87" s="64">
        <f>SUM(F83:F86)</f>
        <v>0</v>
      </c>
      <c r="F87" s="47">
        <f>ROUND(C87*E87,2)</f>
        <v>0</v>
      </c>
    </row>
    <row r="88" spans="1:6" ht="1.1499999999999999" customHeight="1" x14ac:dyDescent="0.25">
      <c r="A88" s="11"/>
      <c r="B88" s="12"/>
      <c r="C88" s="32"/>
      <c r="D88" s="32"/>
      <c r="E88" s="65"/>
      <c r="F88" s="48"/>
    </row>
    <row r="89" spans="1:6" x14ac:dyDescent="0.25">
      <c r="A89" s="6" t="s">
        <v>151</v>
      </c>
      <c r="B89" s="7" t="s">
        <v>152</v>
      </c>
      <c r="C89" s="27">
        <f>C96</f>
        <v>1</v>
      </c>
      <c r="D89" s="28" t="s">
        <v>5</v>
      </c>
      <c r="E89" s="66">
        <f>E96</f>
        <v>0</v>
      </c>
      <c r="F89" s="47">
        <f>F96</f>
        <v>0</v>
      </c>
    </row>
    <row r="90" spans="1:6" x14ac:dyDescent="0.25">
      <c r="A90" s="49" t="s">
        <v>153</v>
      </c>
      <c r="B90" s="9" t="s">
        <v>154</v>
      </c>
      <c r="C90" s="29">
        <v>3</v>
      </c>
      <c r="D90" s="30" t="s">
        <v>20</v>
      </c>
      <c r="E90" s="57">
        <v>0</v>
      </c>
      <c r="F90" s="48">
        <f t="shared" ref="F90:F96" si="4">ROUND(C90*E90,2)</f>
        <v>0</v>
      </c>
    </row>
    <row r="91" spans="1:6" x14ac:dyDescent="0.25">
      <c r="A91" s="49" t="s">
        <v>155</v>
      </c>
      <c r="B91" s="9" t="s">
        <v>156</v>
      </c>
      <c r="C91" s="29">
        <v>2</v>
      </c>
      <c r="D91" s="30" t="s">
        <v>20</v>
      </c>
      <c r="E91" s="57">
        <v>0</v>
      </c>
      <c r="F91" s="48">
        <f t="shared" si="4"/>
        <v>0</v>
      </c>
    </row>
    <row r="92" spans="1:6" x14ac:dyDescent="0.25">
      <c r="A92" s="49" t="s">
        <v>157</v>
      </c>
      <c r="B92" s="9" t="s">
        <v>158</v>
      </c>
      <c r="C92" s="29">
        <v>1</v>
      </c>
      <c r="D92" s="30" t="s">
        <v>20</v>
      </c>
      <c r="E92" s="57">
        <v>0</v>
      </c>
      <c r="F92" s="48">
        <f t="shared" si="4"/>
        <v>0</v>
      </c>
    </row>
    <row r="93" spans="1:6" x14ac:dyDescent="0.25">
      <c r="A93" s="49" t="s">
        <v>159</v>
      </c>
      <c r="B93" s="9" t="s">
        <v>160</v>
      </c>
      <c r="C93" s="29">
        <v>4</v>
      </c>
      <c r="D93" s="30" t="s">
        <v>20</v>
      </c>
      <c r="E93" s="57">
        <v>0</v>
      </c>
      <c r="F93" s="48">
        <f t="shared" si="4"/>
        <v>0</v>
      </c>
    </row>
    <row r="94" spans="1:6" x14ac:dyDescent="0.25">
      <c r="A94" s="49" t="s">
        <v>161</v>
      </c>
      <c r="B94" s="9" t="s">
        <v>162</v>
      </c>
      <c r="C94" s="29">
        <v>1</v>
      </c>
      <c r="D94" s="30" t="s">
        <v>20</v>
      </c>
      <c r="E94" s="57">
        <v>0</v>
      </c>
      <c r="F94" s="48">
        <f t="shared" si="4"/>
        <v>0</v>
      </c>
    </row>
    <row r="95" spans="1:6" x14ac:dyDescent="0.25">
      <c r="A95" s="49" t="s">
        <v>163</v>
      </c>
      <c r="B95" s="9" t="s">
        <v>164</v>
      </c>
      <c r="C95" s="29">
        <v>1</v>
      </c>
      <c r="D95" s="30" t="s">
        <v>20</v>
      </c>
      <c r="E95" s="57">
        <v>0</v>
      </c>
      <c r="F95" s="48">
        <f t="shared" si="4"/>
        <v>0</v>
      </c>
    </row>
    <row r="96" spans="1:6" x14ac:dyDescent="0.25">
      <c r="A96" s="5"/>
      <c r="B96" s="10" t="s">
        <v>165</v>
      </c>
      <c r="C96" s="29">
        <v>1</v>
      </c>
      <c r="D96" s="31"/>
      <c r="E96" s="64">
        <f>SUM(F90:F95)</f>
        <v>0</v>
      </c>
      <c r="F96" s="47">
        <f t="shared" si="4"/>
        <v>0</v>
      </c>
    </row>
    <row r="97" spans="1:6" ht="1.1499999999999999" customHeight="1" x14ac:dyDescent="0.25">
      <c r="A97" s="11"/>
      <c r="B97" s="12"/>
      <c r="C97" s="32"/>
      <c r="D97" s="32"/>
      <c r="E97" s="65"/>
      <c r="F97" s="48"/>
    </row>
    <row r="98" spans="1:6" x14ac:dyDescent="0.25">
      <c r="A98" s="6" t="s">
        <v>166</v>
      </c>
      <c r="B98" s="7" t="s">
        <v>167</v>
      </c>
      <c r="C98" s="27">
        <f>C102</f>
        <v>1</v>
      </c>
      <c r="D98" s="28" t="s">
        <v>5</v>
      </c>
      <c r="E98" s="66">
        <f>E102</f>
        <v>0</v>
      </c>
      <c r="F98" s="47">
        <f>F102</f>
        <v>0</v>
      </c>
    </row>
    <row r="99" spans="1:6" x14ac:dyDescent="0.25">
      <c r="A99" s="49" t="s">
        <v>168</v>
      </c>
      <c r="B99" s="9" t="s">
        <v>169</v>
      </c>
      <c r="C99" s="29">
        <v>1</v>
      </c>
      <c r="D99" s="30" t="s">
        <v>20</v>
      </c>
      <c r="E99" s="57">
        <v>0</v>
      </c>
      <c r="F99" s="48">
        <f>ROUND(C99*E99,2)</f>
        <v>0</v>
      </c>
    </row>
    <row r="100" spans="1:6" x14ac:dyDescent="0.25">
      <c r="A100" s="49" t="s">
        <v>170</v>
      </c>
      <c r="B100" s="9" t="s">
        <v>171</v>
      </c>
      <c r="C100" s="29">
        <v>1</v>
      </c>
      <c r="D100" s="30" t="s">
        <v>20</v>
      </c>
      <c r="E100" s="57">
        <v>0</v>
      </c>
      <c r="F100" s="48">
        <f>ROUND(C100*E100,2)</f>
        <v>0</v>
      </c>
    </row>
    <row r="101" spans="1:6" ht="14.45" customHeight="1" x14ac:dyDescent="0.25">
      <c r="A101" s="49" t="s">
        <v>172</v>
      </c>
      <c r="B101" s="9" t="s">
        <v>173</v>
      </c>
      <c r="C101" s="29">
        <v>1</v>
      </c>
      <c r="D101" s="30" t="s">
        <v>20</v>
      </c>
      <c r="E101" s="57">
        <v>0</v>
      </c>
      <c r="F101" s="48">
        <f>ROUND(C101*E101,2)</f>
        <v>0</v>
      </c>
    </row>
    <row r="102" spans="1:6" x14ac:dyDescent="0.25">
      <c r="A102" s="5"/>
      <c r="B102" s="10" t="s">
        <v>174</v>
      </c>
      <c r="C102" s="29">
        <v>1</v>
      </c>
      <c r="D102" s="31"/>
      <c r="E102" s="64">
        <f>SUM(F99:F101)</f>
        <v>0</v>
      </c>
      <c r="F102" s="47">
        <f>ROUND(C102*E102,2)</f>
        <v>0</v>
      </c>
    </row>
    <row r="103" spans="1:6" ht="1.1499999999999999" customHeight="1" x14ac:dyDescent="0.25">
      <c r="A103" s="11"/>
      <c r="B103" s="12"/>
      <c r="C103" s="32"/>
      <c r="D103" s="32"/>
      <c r="E103" s="65"/>
      <c r="F103" s="48"/>
    </row>
    <row r="104" spans="1:6" x14ac:dyDescent="0.25">
      <c r="A104" s="6" t="s">
        <v>175</v>
      </c>
      <c r="B104" s="7" t="s">
        <v>176</v>
      </c>
      <c r="C104" s="27">
        <f>C109</f>
        <v>1</v>
      </c>
      <c r="D104" s="28" t="s">
        <v>5</v>
      </c>
      <c r="E104" s="66">
        <f>E109</f>
        <v>0</v>
      </c>
      <c r="F104" s="47">
        <f>F109</f>
        <v>0</v>
      </c>
    </row>
    <row r="105" spans="1:6" ht="30" x14ac:dyDescent="0.25">
      <c r="A105" s="49" t="s">
        <v>177</v>
      </c>
      <c r="B105" s="9" t="s">
        <v>178</v>
      </c>
      <c r="C105" s="29">
        <v>1</v>
      </c>
      <c r="D105" s="30" t="s">
        <v>20</v>
      </c>
      <c r="E105" s="57">
        <v>0</v>
      </c>
      <c r="F105" s="48">
        <f>ROUND(C105*E105,2)</f>
        <v>0</v>
      </c>
    </row>
    <row r="106" spans="1:6" x14ac:dyDescent="0.25">
      <c r="A106" s="49" t="s">
        <v>179</v>
      </c>
      <c r="B106" s="9" t="s">
        <v>180</v>
      </c>
      <c r="C106" s="29">
        <v>10</v>
      </c>
      <c r="D106" s="30" t="s">
        <v>20</v>
      </c>
      <c r="E106" s="57">
        <v>0</v>
      </c>
      <c r="F106" s="48">
        <f>ROUND(C106*E106,2)</f>
        <v>0</v>
      </c>
    </row>
    <row r="107" spans="1:6" ht="14.45" customHeight="1" x14ac:dyDescent="0.25">
      <c r="A107" s="49" t="s">
        <v>181</v>
      </c>
      <c r="B107" s="9" t="s">
        <v>182</v>
      </c>
      <c r="C107" s="29">
        <v>1</v>
      </c>
      <c r="D107" s="30" t="s">
        <v>20</v>
      </c>
      <c r="E107" s="57">
        <v>0</v>
      </c>
      <c r="F107" s="48">
        <f>ROUND(C107*E107,2)</f>
        <v>0</v>
      </c>
    </row>
    <row r="108" spans="1:6" x14ac:dyDescent="0.25">
      <c r="A108" s="49" t="s">
        <v>183</v>
      </c>
      <c r="B108" s="9" t="s">
        <v>184</v>
      </c>
      <c r="C108" s="29">
        <v>1</v>
      </c>
      <c r="D108" s="30" t="s">
        <v>20</v>
      </c>
      <c r="E108" s="57">
        <v>0</v>
      </c>
      <c r="F108" s="48">
        <f>ROUND(C108*E108,2)</f>
        <v>0</v>
      </c>
    </row>
    <row r="109" spans="1:6" x14ac:dyDescent="0.25">
      <c r="A109" s="5"/>
      <c r="B109" s="10" t="s">
        <v>185</v>
      </c>
      <c r="C109" s="29">
        <v>1</v>
      </c>
      <c r="D109" s="31"/>
      <c r="E109" s="64">
        <f>SUM(F105:F108)</f>
        <v>0</v>
      </c>
      <c r="F109" s="47">
        <f>ROUND(C109*E109,2)</f>
        <v>0</v>
      </c>
    </row>
    <row r="110" spans="1:6" ht="1.1499999999999999" customHeight="1" x14ac:dyDescent="0.25">
      <c r="A110" s="11"/>
      <c r="B110" s="12"/>
      <c r="C110" s="32"/>
      <c r="D110" s="32"/>
      <c r="E110" s="65"/>
      <c r="F110" s="48"/>
    </row>
    <row r="111" spans="1:6" x14ac:dyDescent="0.25">
      <c r="A111" s="6" t="s">
        <v>186</v>
      </c>
      <c r="B111" s="7" t="s">
        <v>187</v>
      </c>
      <c r="C111" s="27">
        <f>C123</f>
        <v>1</v>
      </c>
      <c r="D111" s="28" t="s">
        <v>5</v>
      </c>
      <c r="E111" s="66">
        <f>E123</f>
        <v>0</v>
      </c>
      <c r="F111" s="47">
        <f>F123</f>
        <v>0</v>
      </c>
    </row>
    <row r="112" spans="1:6" x14ac:dyDescent="0.25">
      <c r="A112" s="13" t="s">
        <v>188</v>
      </c>
      <c r="B112" s="14" t="s">
        <v>189</v>
      </c>
      <c r="C112" s="33">
        <f>C116</f>
        <v>1</v>
      </c>
      <c r="D112" s="34" t="s">
        <v>5</v>
      </c>
      <c r="E112" s="67">
        <f>E116</f>
        <v>0</v>
      </c>
      <c r="F112" s="47">
        <f>F116</f>
        <v>0</v>
      </c>
    </row>
    <row r="113" spans="1:6" x14ac:dyDescent="0.25">
      <c r="A113" s="49" t="s">
        <v>190</v>
      </c>
      <c r="B113" s="9" t="s">
        <v>191</v>
      </c>
      <c r="C113" s="29">
        <v>1890</v>
      </c>
      <c r="D113" s="30" t="s">
        <v>41</v>
      </c>
      <c r="E113" s="57">
        <v>0</v>
      </c>
      <c r="F113" s="48">
        <f>ROUND(C113*E113,2)</f>
        <v>0</v>
      </c>
    </row>
    <row r="114" spans="1:6" x14ac:dyDescent="0.25">
      <c r="A114" s="49" t="s">
        <v>192</v>
      </c>
      <c r="B114" s="9" t="s">
        <v>193</v>
      </c>
      <c r="C114" s="29">
        <v>740</v>
      </c>
      <c r="D114" s="30" t="s">
        <v>41</v>
      </c>
      <c r="E114" s="57">
        <v>0</v>
      </c>
      <c r="F114" s="48">
        <f>ROUND(C114*E114,2)</f>
        <v>0</v>
      </c>
    </row>
    <row r="115" spans="1:6" x14ac:dyDescent="0.25">
      <c r="A115" s="49" t="s">
        <v>194</v>
      </c>
      <c r="B115" s="9" t="s">
        <v>195</v>
      </c>
      <c r="C115" s="29">
        <v>1</v>
      </c>
      <c r="D115" s="30" t="s">
        <v>20</v>
      </c>
      <c r="E115" s="57">
        <v>0</v>
      </c>
      <c r="F115" s="48">
        <f>ROUND(C115*E115,2)</f>
        <v>0</v>
      </c>
    </row>
    <row r="116" spans="1:6" x14ac:dyDescent="0.25">
      <c r="A116" s="5"/>
      <c r="B116" s="10" t="s">
        <v>196</v>
      </c>
      <c r="C116" s="29">
        <v>1</v>
      </c>
      <c r="D116" s="31"/>
      <c r="E116" s="64">
        <f>SUM(F113:F115)</f>
        <v>0</v>
      </c>
      <c r="F116" s="47">
        <f>ROUND(C116*E116,2)</f>
        <v>0</v>
      </c>
    </row>
    <row r="117" spans="1:6" ht="1.1499999999999999" customHeight="1" x14ac:dyDescent="0.25">
      <c r="A117" s="11"/>
      <c r="B117" s="12"/>
      <c r="C117" s="32"/>
      <c r="D117" s="32"/>
      <c r="E117" s="65"/>
      <c r="F117" s="48"/>
    </row>
    <row r="118" spans="1:6" x14ac:dyDescent="0.25">
      <c r="A118" s="13" t="s">
        <v>197</v>
      </c>
      <c r="B118" s="14" t="s">
        <v>198</v>
      </c>
      <c r="C118" s="33">
        <f>C121</f>
        <v>1</v>
      </c>
      <c r="D118" s="34" t="s">
        <v>5</v>
      </c>
      <c r="E118" s="67">
        <f>E121</f>
        <v>0</v>
      </c>
      <c r="F118" s="47">
        <f>F121</f>
        <v>0</v>
      </c>
    </row>
    <row r="119" spans="1:6" x14ac:dyDescent="0.25">
      <c r="A119" s="49" t="s">
        <v>199</v>
      </c>
      <c r="B119" s="9" t="s">
        <v>200</v>
      </c>
      <c r="C119" s="29">
        <v>315</v>
      </c>
      <c r="D119" s="30" t="s">
        <v>41</v>
      </c>
      <c r="E119" s="57">
        <v>0</v>
      </c>
      <c r="F119" s="48">
        <f>ROUND(C119*E119,2)</f>
        <v>0</v>
      </c>
    </row>
    <row r="120" spans="1:6" x14ac:dyDescent="0.25">
      <c r="A120" s="49" t="s">
        <v>201</v>
      </c>
      <c r="B120" s="9" t="s">
        <v>202</v>
      </c>
      <c r="C120" s="29">
        <v>6</v>
      </c>
      <c r="D120" s="30" t="s">
        <v>20</v>
      </c>
      <c r="E120" s="57">
        <v>0</v>
      </c>
      <c r="F120" s="48">
        <f>ROUND(C120*E120,2)</f>
        <v>0</v>
      </c>
    </row>
    <row r="121" spans="1:6" x14ac:dyDescent="0.25">
      <c r="A121" s="5"/>
      <c r="B121" s="10" t="s">
        <v>203</v>
      </c>
      <c r="C121" s="29">
        <v>1</v>
      </c>
      <c r="D121" s="31"/>
      <c r="E121" s="64">
        <f>SUM(F119:F120)</f>
        <v>0</v>
      </c>
      <c r="F121" s="47">
        <f>ROUND(C121*E121,2)</f>
        <v>0</v>
      </c>
    </row>
    <row r="122" spans="1:6" ht="1.1499999999999999" customHeight="1" x14ac:dyDescent="0.25">
      <c r="A122" s="11"/>
      <c r="B122" s="12"/>
      <c r="C122" s="32"/>
      <c r="D122" s="32"/>
      <c r="E122" s="65"/>
      <c r="F122" s="48"/>
    </row>
    <row r="123" spans="1:6" x14ac:dyDescent="0.25">
      <c r="A123" s="5"/>
      <c r="B123" s="10" t="s">
        <v>204</v>
      </c>
      <c r="C123" s="29">
        <v>1</v>
      </c>
      <c r="D123" s="31"/>
      <c r="E123" s="64">
        <f>F112+F118</f>
        <v>0</v>
      </c>
      <c r="F123" s="47">
        <f>ROUND(C123*E123,2)</f>
        <v>0</v>
      </c>
    </row>
    <row r="124" spans="1:6" ht="1.1499999999999999" customHeight="1" x14ac:dyDescent="0.25">
      <c r="A124" s="11"/>
      <c r="B124" s="12"/>
      <c r="C124" s="32"/>
      <c r="D124" s="32"/>
      <c r="E124" s="65"/>
      <c r="F124" s="48"/>
    </row>
    <row r="125" spans="1:6" x14ac:dyDescent="0.25">
      <c r="A125" s="6" t="s">
        <v>205</v>
      </c>
      <c r="B125" s="7" t="s">
        <v>206</v>
      </c>
      <c r="C125" s="27">
        <f>C164</f>
        <v>1</v>
      </c>
      <c r="D125" s="28" t="s">
        <v>5</v>
      </c>
      <c r="E125" s="66">
        <f>E164</f>
        <v>0</v>
      </c>
      <c r="F125" s="47">
        <f>F164</f>
        <v>0</v>
      </c>
    </row>
    <row r="126" spans="1:6" x14ac:dyDescent="0.25">
      <c r="A126" s="13" t="s">
        <v>207</v>
      </c>
      <c r="B126" s="14" t="s">
        <v>208</v>
      </c>
      <c r="C126" s="33">
        <f>C156</f>
        <v>1</v>
      </c>
      <c r="D126" s="34" t="s">
        <v>5</v>
      </c>
      <c r="E126" s="67">
        <f>E156</f>
        <v>0</v>
      </c>
      <c r="F126" s="47">
        <f>F156</f>
        <v>0</v>
      </c>
    </row>
    <row r="127" spans="1:6" x14ac:dyDescent="0.25">
      <c r="A127" s="15" t="s">
        <v>209</v>
      </c>
      <c r="B127" s="16" t="s">
        <v>210</v>
      </c>
      <c r="C127" s="35">
        <f>C143</f>
        <v>1</v>
      </c>
      <c r="D127" s="36" t="s">
        <v>5</v>
      </c>
      <c r="E127" s="68">
        <f>E143</f>
        <v>0</v>
      </c>
      <c r="F127" s="47">
        <f>F143</f>
        <v>0</v>
      </c>
    </row>
    <row r="128" spans="1:6" x14ac:dyDescent="0.25">
      <c r="A128" s="49" t="s">
        <v>211</v>
      </c>
      <c r="B128" s="9" t="s">
        <v>212</v>
      </c>
      <c r="C128" s="29">
        <v>500</v>
      </c>
      <c r="D128" s="30" t="s">
        <v>41</v>
      </c>
      <c r="E128" s="57">
        <v>0</v>
      </c>
      <c r="F128" s="48">
        <f t="shared" ref="F128:F143" si="5">ROUND(C128*E128,2)</f>
        <v>0</v>
      </c>
    </row>
    <row r="129" spans="1:6" x14ac:dyDescent="0.25">
      <c r="A129" s="49" t="s">
        <v>213</v>
      </c>
      <c r="B129" s="9" t="s">
        <v>214</v>
      </c>
      <c r="C129" s="29">
        <v>1</v>
      </c>
      <c r="D129" s="30" t="s">
        <v>20</v>
      </c>
      <c r="E129" s="57">
        <v>0</v>
      </c>
      <c r="F129" s="48">
        <f t="shared" si="5"/>
        <v>0</v>
      </c>
    </row>
    <row r="130" spans="1:6" x14ac:dyDescent="0.25">
      <c r="A130" s="49" t="s">
        <v>215</v>
      </c>
      <c r="B130" s="9" t="s">
        <v>216</v>
      </c>
      <c r="C130" s="29">
        <v>64</v>
      </c>
      <c r="D130" s="30" t="s">
        <v>20</v>
      </c>
      <c r="E130" s="57">
        <v>0</v>
      </c>
      <c r="F130" s="48">
        <f t="shared" si="5"/>
        <v>0</v>
      </c>
    </row>
    <row r="131" spans="1:6" x14ac:dyDescent="0.25">
      <c r="A131" s="49" t="s">
        <v>217</v>
      </c>
      <c r="B131" s="9" t="s">
        <v>218</v>
      </c>
      <c r="C131" s="29">
        <v>32</v>
      </c>
      <c r="D131" s="30" t="s">
        <v>20</v>
      </c>
      <c r="E131" s="57">
        <v>0</v>
      </c>
      <c r="F131" s="48">
        <f t="shared" si="5"/>
        <v>0</v>
      </c>
    </row>
    <row r="132" spans="1:6" x14ac:dyDescent="0.25">
      <c r="A132" s="49" t="s">
        <v>219</v>
      </c>
      <c r="B132" s="9" t="s">
        <v>220</v>
      </c>
      <c r="C132" s="29">
        <v>32</v>
      </c>
      <c r="D132" s="30" t="s">
        <v>20</v>
      </c>
      <c r="E132" s="57">
        <v>0</v>
      </c>
      <c r="F132" s="48">
        <f t="shared" si="5"/>
        <v>0</v>
      </c>
    </row>
    <row r="133" spans="1:6" x14ac:dyDescent="0.25">
      <c r="A133" s="49" t="s">
        <v>221</v>
      </c>
      <c r="B133" s="9" t="s">
        <v>222</v>
      </c>
      <c r="C133" s="29">
        <v>64</v>
      </c>
      <c r="D133" s="30" t="s">
        <v>20</v>
      </c>
      <c r="E133" s="57">
        <v>0</v>
      </c>
      <c r="F133" s="48">
        <f t="shared" si="5"/>
        <v>0</v>
      </c>
    </row>
    <row r="134" spans="1:6" x14ac:dyDescent="0.25">
      <c r="A134" s="49" t="s">
        <v>223</v>
      </c>
      <c r="B134" s="9" t="s">
        <v>224</v>
      </c>
      <c r="C134" s="29">
        <v>32</v>
      </c>
      <c r="D134" s="30" t="s">
        <v>20</v>
      </c>
      <c r="E134" s="57">
        <v>0</v>
      </c>
      <c r="F134" s="48">
        <f t="shared" si="5"/>
        <v>0</v>
      </c>
    </row>
    <row r="135" spans="1:6" x14ac:dyDescent="0.25">
      <c r="A135" s="49" t="s">
        <v>225</v>
      </c>
      <c r="B135" s="9" t="s">
        <v>226</v>
      </c>
      <c r="C135" s="29">
        <v>2</v>
      </c>
      <c r="D135" s="30" t="s">
        <v>20</v>
      </c>
      <c r="E135" s="57">
        <v>0</v>
      </c>
      <c r="F135" s="48">
        <f t="shared" si="5"/>
        <v>0</v>
      </c>
    </row>
    <row r="136" spans="1:6" x14ac:dyDescent="0.25">
      <c r="A136" s="49" t="s">
        <v>227</v>
      </c>
      <c r="B136" s="9" t="s">
        <v>228</v>
      </c>
      <c r="C136" s="29">
        <v>4</v>
      </c>
      <c r="D136" s="30" t="s">
        <v>20</v>
      </c>
      <c r="E136" s="57">
        <v>0</v>
      </c>
      <c r="F136" s="48">
        <f t="shared" si="5"/>
        <v>0</v>
      </c>
    </row>
    <row r="137" spans="1:6" x14ac:dyDescent="0.25">
      <c r="A137" s="49" t="s">
        <v>229</v>
      </c>
      <c r="B137" s="9" t="s">
        <v>230</v>
      </c>
      <c r="C137" s="29">
        <v>450</v>
      </c>
      <c r="D137" s="30" t="s">
        <v>41</v>
      </c>
      <c r="E137" s="57">
        <v>0</v>
      </c>
      <c r="F137" s="48">
        <f t="shared" si="5"/>
        <v>0</v>
      </c>
    </row>
    <row r="138" spans="1:6" x14ac:dyDescent="0.25">
      <c r="A138" s="49" t="s">
        <v>231</v>
      </c>
      <c r="B138" s="9" t="s">
        <v>232</v>
      </c>
      <c r="C138" s="29">
        <v>4</v>
      </c>
      <c r="D138" s="30" t="s">
        <v>20</v>
      </c>
      <c r="E138" s="57">
        <v>0</v>
      </c>
      <c r="F138" s="48">
        <f t="shared" si="5"/>
        <v>0</v>
      </c>
    </row>
    <row r="139" spans="1:6" x14ac:dyDescent="0.25">
      <c r="A139" s="49" t="s">
        <v>233</v>
      </c>
      <c r="B139" s="9" t="s">
        <v>234</v>
      </c>
      <c r="C139" s="29">
        <v>1</v>
      </c>
      <c r="D139" s="30" t="s">
        <v>20</v>
      </c>
      <c r="E139" s="57">
        <v>0</v>
      </c>
      <c r="F139" s="48">
        <f t="shared" si="5"/>
        <v>0</v>
      </c>
    </row>
    <row r="140" spans="1:6" x14ac:dyDescent="0.25">
      <c r="A140" s="49" t="s">
        <v>235</v>
      </c>
      <c r="B140" s="9" t="s">
        <v>236</v>
      </c>
      <c r="C140" s="29">
        <v>2</v>
      </c>
      <c r="D140" s="30" t="s">
        <v>20</v>
      </c>
      <c r="E140" s="57">
        <v>0</v>
      </c>
      <c r="F140" s="48">
        <f t="shared" si="5"/>
        <v>0</v>
      </c>
    </row>
    <row r="141" spans="1:6" x14ac:dyDescent="0.25">
      <c r="A141" s="49" t="s">
        <v>237</v>
      </c>
      <c r="B141" s="9" t="s">
        <v>238</v>
      </c>
      <c r="C141" s="29">
        <v>1</v>
      </c>
      <c r="D141" s="30" t="s">
        <v>20</v>
      </c>
      <c r="E141" s="57">
        <v>0</v>
      </c>
      <c r="F141" s="48">
        <f t="shared" si="5"/>
        <v>0</v>
      </c>
    </row>
    <row r="142" spans="1:6" x14ac:dyDescent="0.25">
      <c r="A142" s="49" t="s">
        <v>239</v>
      </c>
      <c r="B142" s="9" t="s">
        <v>240</v>
      </c>
      <c r="C142" s="29">
        <v>1</v>
      </c>
      <c r="D142" s="30" t="s">
        <v>20</v>
      </c>
      <c r="E142" s="57">
        <v>0</v>
      </c>
      <c r="F142" s="48">
        <f t="shared" si="5"/>
        <v>0</v>
      </c>
    </row>
    <row r="143" spans="1:6" x14ac:dyDescent="0.25">
      <c r="A143" s="5"/>
      <c r="B143" s="10" t="s">
        <v>241</v>
      </c>
      <c r="C143" s="29">
        <v>1</v>
      </c>
      <c r="D143" s="31"/>
      <c r="E143" s="64">
        <f>SUM(F128:F142)</f>
        <v>0</v>
      </c>
      <c r="F143" s="47">
        <f t="shared" si="5"/>
        <v>0</v>
      </c>
    </row>
    <row r="144" spans="1:6" ht="1.1499999999999999" customHeight="1" x14ac:dyDescent="0.25">
      <c r="A144" s="11"/>
      <c r="B144" s="12"/>
      <c r="C144" s="32"/>
      <c r="D144" s="32"/>
      <c r="E144" s="65"/>
      <c r="F144" s="48"/>
    </row>
    <row r="145" spans="1:6" x14ac:dyDescent="0.25">
      <c r="A145" s="15" t="s">
        <v>242</v>
      </c>
      <c r="B145" s="16" t="s">
        <v>243</v>
      </c>
      <c r="C145" s="35">
        <f>C154</f>
        <v>1</v>
      </c>
      <c r="D145" s="36" t="s">
        <v>5</v>
      </c>
      <c r="E145" s="68">
        <f>E154</f>
        <v>0</v>
      </c>
      <c r="F145" s="47">
        <f>F154</f>
        <v>0</v>
      </c>
    </row>
    <row r="146" spans="1:6" ht="30" x14ac:dyDescent="0.25">
      <c r="A146" s="49" t="s">
        <v>244</v>
      </c>
      <c r="B146" s="9" t="s">
        <v>245</v>
      </c>
      <c r="C146" s="29">
        <v>1</v>
      </c>
      <c r="D146" s="30" t="s">
        <v>20</v>
      </c>
      <c r="E146" s="57">
        <v>0</v>
      </c>
      <c r="F146" s="48">
        <f t="shared" ref="F146:F154" si="6">ROUND(C146*E146,2)</f>
        <v>0</v>
      </c>
    </row>
    <row r="147" spans="1:6" x14ac:dyDescent="0.25">
      <c r="A147" s="49" t="s">
        <v>246</v>
      </c>
      <c r="B147" s="9" t="s">
        <v>247</v>
      </c>
      <c r="C147" s="29">
        <v>1</v>
      </c>
      <c r="D147" s="30" t="s">
        <v>20</v>
      </c>
      <c r="E147" s="57">
        <v>0</v>
      </c>
      <c r="F147" s="48">
        <f t="shared" si="6"/>
        <v>0</v>
      </c>
    </row>
    <row r="148" spans="1:6" x14ac:dyDescent="0.25">
      <c r="A148" s="49" t="s">
        <v>248</v>
      </c>
      <c r="B148" s="9" t="s">
        <v>249</v>
      </c>
      <c r="C148" s="29">
        <v>1</v>
      </c>
      <c r="D148" s="30" t="s">
        <v>20</v>
      </c>
      <c r="E148" s="57">
        <v>0</v>
      </c>
      <c r="F148" s="48">
        <f t="shared" si="6"/>
        <v>0</v>
      </c>
    </row>
    <row r="149" spans="1:6" ht="30" x14ac:dyDescent="0.25">
      <c r="A149" s="49" t="s">
        <v>250</v>
      </c>
      <c r="B149" s="9" t="s">
        <v>251</v>
      </c>
      <c r="C149" s="29">
        <v>1</v>
      </c>
      <c r="D149" s="30" t="s">
        <v>20</v>
      </c>
      <c r="E149" s="57">
        <v>0</v>
      </c>
      <c r="F149" s="48">
        <f t="shared" si="6"/>
        <v>0</v>
      </c>
    </row>
    <row r="150" spans="1:6" ht="30" x14ac:dyDescent="0.25">
      <c r="A150" s="49" t="s">
        <v>252</v>
      </c>
      <c r="B150" s="9" t="s">
        <v>253</v>
      </c>
      <c r="C150" s="29">
        <v>1</v>
      </c>
      <c r="D150" s="30" t="s">
        <v>20</v>
      </c>
      <c r="E150" s="57">
        <v>0</v>
      </c>
      <c r="F150" s="48">
        <f t="shared" si="6"/>
        <v>0</v>
      </c>
    </row>
    <row r="151" spans="1:6" ht="30" x14ac:dyDescent="0.25">
      <c r="A151" s="49" t="s">
        <v>254</v>
      </c>
      <c r="B151" s="9" t="s">
        <v>255</v>
      </c>
      <c r="C151" s="29">
        <v>2</v>
      </c>
      <c r="D151" s="30" t="s">
        <v>20</v>
      </c>
      <c r="E151" s="57">
        <v>0</v>
      </c>
      <c r="F151" s="48">
        <f t="shared" si="6"/>
        <v>0</v>
      </c>
    </row>
    <row r="152" spans="1:6" x14ac:dyDescent="0.25">
      <c r="A152" s="49" t="s">
        <v>256</v>
      </c>
      <c r="B152" s="9" t="s">
        <v>257</v>
      </c>
      <c r="C152" s="29">
        <v>1</v>
      </c>
      <c r="D152" s="30" t="s">
        <v>20</v>
      </c>
      <c r="E152" s="57">
        <v>0</v>
      </c>
      <c r="F152" s="48">
        <f t="shared" si="6"/>
        <v>0</v>
      </c>
    </row>
    <row r="153" spans="1:6" x14ac:dyDescent="0.25">
      <c r="A153" s="49" t="s">
        <v>258</v>
      </c>
      <c r="B153" s="9" t="s">
        <v>259</v>
      </c>
      <c r="C153" s="29">
        <v>1</v>
      </c>
      <c r="D153" s="30" t="s">
        <v>20</v>
      </c>
      <c r="E153" s="57">
        <v>0</v>
      </c>
      <c r="F153" s="48">
        <f t="shared" si="6"/>
        <v>0</v>
      </c>
    </row>
    <row r="154" spans="1:6" x14ac:dyDescent="0.25">
      <c r="A154" s="5"/>
      <c r="B154" s="10" t="s">
        <v>260</v>
      </c>
      <c r="C154" s="29">
        <v>1</v>
      </c>
      <c r="D154" s="31"/>
      <c r="E154" s="64">
        <f>SUM(F146:F153)</f>
        <v>0</v>
      </c>
      <c r="F154" s="47">
        <f t="shared" si="6"/>
        <v>0</v>
      </c>
    </row>
    <row r="155" spans="1:6" ht="1.1499999999999999" customHeight="1" x14ac:dyDescent="0.25">
      <c r="A155" s="11"/>
      <c r="B155" s="12"/>
      <c r="C155" s="32"/>
      <c r="D155" s="32"/>
      <c r="E155" s="65"/>
      <c r="F155" s="48"/>
    </row>
    <row r="156" spans="1:6" x14ac:dyDescent="0.25">
      <c r="A156" s="5"/>
      <c r="B156" s="10" t="s">
        <v>261</v>
      </c>
      <c r="C156" s="29">
        <v>1</v>
      </c>
      <c r="D156" s="31"/>
      <c r="E156" s="64">
        <f>F127+F145</f>
        <v>0</v>
      </c>
      <c r="F156" s="47">
        <f>ROUND(C156*E156,2)</f>
        <v>0</v>
      </c>
    </row>
    <row r="157" spans="1:6" ht="1.1499999999999999" customHeight="1" x14ac:dyDescent="0.25">
      <c r="A157" s="11"/>
      <c r="B157" s="12"/>
      <c r="C157" s="32"/>
      <c r="D157" s="32"/>
      <c r="E157" s="65"/>
      <c r="F157" s="48"/>
    </row>
    <row r="158" spans="1:6" x14ac:dyDescent="0.25">
      <c r="A158" s="13" t="s">
        <v>262</v>
      </c>
      <c r="B158" s="14" t="s">
        <v>263</v>
      </c>
      <c r="C158" s="33">
        <f>C162</f>
        <v>1</v>
      </c>
      <c r="D158" s="34" t="s">
        <v>5</v>
      </c>
      <c r="E158" s="67">
        <f>E162</f>
        <v>0</v>
      </c>
      <c r="F158" s="47">
        <f>F162</f>
        <v>0</v>
      </c>
    </row>
    <row r="159" spans="1:6" x14ac:dyDescent="0.25">
      <c r="A159" s="49" t="s">
        <v>264</v>
      </c>
      <c r="B159" s="9" t="s">
        <v>265</v>
      </c>
      <c r="C159" s="29">
        <v>1</v>
      </c>
      <c r="D159" s="30" t="s">
        <v>20</v>
      </c>
      <c r="E159" s="57">
        <v>0</v>
      </c>
      <c r="F159" s="48">
        <f>ROUND(C159*E159,2)</f>
        <v>0</v>
      </c>
    </row>
    <row r="160" spans="1:6" ht="30" x14ac:dyDescent="0.25">
      <c r="A160" s="49" t="s">
        <v>266</v>
      </c>
      <c r="B160" s="9" t="s">
        <v>267</v>
      </c>
      <c r="C160" s="29">
        <v>1</v>
      </c>
      <c r="D160" s="30" t="s">
        <v>20</v>
      </c>
      <c r="E160" s="57">
        <v>0</v>
      </c>
      <c r="F160" s="48">
        <f>ROUND(C160*E160,2)</f>
        <v>0</v>
      </c>
    </row>
    <row r="161" spans="1:6" x14ac:dyDescent="0.25">
      <c r="A161" s="49" t="s">
        <v>268</v>
      </c>
      <c r="B161" s="9" t="s">
        <v>269</v>
      </c>
      <c r="C161" s="29">
        <v>1</v>
      </c>
      <c r="D161" s="30" t="s">
        <v>20</v>
      </c>
      <c r="E161" s="57">
        <v>0</v>
      </c>
      <c r="F161" s="48">
        <f>ROUND(C161*E161,2)</f>
        <v>0</v>
      </c>
    </row>
    <row r="162" spans="1:6" x14ac:dyDescent="0.25">
      <c r="A162" s="5"/>
      <c r="B162" s="10" t="s">
        <v>270</v>
      </c>
      <c r="C162" s="29">
        <v>1</v>
      </c>
      <c r="D162" s="31"/>
      <c r="E162" s="64">
        <f>SUM(F159:F161)</f>
        <v>0</v>
      </c>
      <c r="F162" s="47">
        <f>ROUND(C162*E162,2)</f>
        <v>0</v>
      </c>
    </row>
    <row r="163" spans="1:6" ht="1.1499999999999999" customHeight="1" x14ac:dyDescent="0.25">
      <c r="A163" s="11"/>
      <c r="B163" s="12"/>
      <c r="C163" s="32"/>
      <c r="D163" s="32"/>
      <c r="E163" s="65"/>
      <c r="F163" s="48"/>
    </row>
    <row r="164" spans="1:6" x14ac:dyDescent="0.25">
      <c r="A164" s="5"/>
      <c r="B164" s="10" t="s">
        <v>271</v>
      </c>
      <c r="C164" s="29">
        <v>1</v>
      </c>
      <c r="D164" s="31"/>
      <c r="E164" s="64">
        <f>F126+F158</f>
        <v>0</v>
      </c>
      <c r="F164" s="47">
        <f>ROUND(C164*E164,2)</f>
        <v>0</v>
      </c>
    </row>
    <row r="165" spans="1:6" ht="1.1499999999999999" customHeight="1" x14ac:dyDescent="0.25">
      <c r="A165" s="11"/>
      <c r="B165" s="12"/>
      <c r="C165" s="32"/>
      <c r="D165" s="32"/>
      <c r="E165" s="65"/>
      <c r="F165" s="48"/>
    </row>
    <row r="166" spans="1:6" x14ac:dyDescent="0.25">
      <c r="A166" s="5"/>
      <c r="B166" s="10" t="s">
        <v>272</v>
      </c>
      <c r="C166" s="29">
        <v>1</v>
      </c>
      <c r="D166" s="31"/>
      <c r="E166" s="64">
        <f>F72+F78+F82+F89+F98+F104+F111+F125</f>
        <v>0</v>
      </c>
      <c r="F166" s="47">
        <f>ROUND(C166*E166,2)</f>
        <v>0</v>
      </c>
    </row>
    <row r="167" spans="1:6" ht="1.1499999999999999" customHeight="1" x14ac:dyDescent="0.25">
      <c r="A167" s="11"/>
      <c r="B167" s="12"/>
      <c r="C167" s="32"/>
      <c r="D167" s="32"/>
      <c r="E167" s="65"/>
      <c r="F167" s="48"/>
    </row>
    <row r="168" spans="1:6" x14ac:dyDescent="0.25">
      <c r="A168" s="50" t="s">
        <v>273</v>
      </c>
      <c r="B168" s="51" t="s">
        <v>274</v>
      </c>
      <c r="C168" s="52">
        <f>C226</f>
        <v>1</v>
      </c>
      <c r="D168" s="53" t="s">
        <v>5</v>
      </c>
      <c r="E168" s="62">
        <f>E226</f>
        <v>0</v>
      </c>
      <c r="F168" s="54">
        <f>F226</f>
        <v>0</v>
      </c>
    </row>
    <row r="169" spans="1:6" x14ac:dyDescent="0.25">
      <c r="A169" s="6" t="s">
        <v>275</v>
      </c>
      <c r="B169" s="7" t="s">
        <v>276</v>
      </c>
      <c r="C169" s="27">
        <f>C174</f>
        <v>1</v>
      </c>
      <c r="D169" s="28" t="s">
        <v>5</v>
      </c>
      <c r="E169" s="66">
        <f>E174</f>
        <v>0</v>
      </c>
      <c r="F169" s="47">
        <f>F174</f>
        <v>0</v>
      </c>
    </row>
    <row r="170" spans="1:6" x14ac:dyDescent="0.25">
      <c r="A170" s="49" t="s">
        <v>277</v>
      </c>
      <c r="B170" s="9" t="s">
        <v>278</v>
      </c>
      <c r="C170" s="29">
        <v>1</v>
      </c>
      <c r="D170" s="30" t="s">
        <v>20</v>
      </c>
      <c r="E170" s="57">
        <v>0</v>
      </c>
      <c r="F170" s="48">
        <f>ROUND(C170*E170,2)</f>
        <v>0</v>
      </c>
    </row>
    <row r="171" spans="1:6" x14ac:dyDescent="0.25">
      <c r="A171" s="49" t="s">
        <v>279</v>
      </c>
      <c r="B171" s="9" t="s">
        <v>280</v>
      </c>
      <c r="C171" s="29">
        <v>85</v>
      </c>
      <c r="D171" s="30" t="s">
        <v>20</v>
      </c>
      <c r="E171" s="57">
        <v>0</v>
      </c>
      <c r="F171" s="48">
        <f>ROUND(C171*E171,2)</f>
        <v>0</v>
      </c>
    </row>
    <row r="172" spans="1:6" x14ac:dyDescent="0.25">
      <c r="A172" s="49" t="s">
        <v>281</v>
      </c>
      <c r="B172" s="9" t="s">
        <v>282</v>
      </c>
      <c r="C172" s="29">
        <v>1</v>
      </c>
      <c r="D172" s="30" t="s">
        <v>20</v>
      </c>
      <c r="E172" s="57">
        <v>0</v>
      </c>
      <c r="F172" s="48">
        <f>ROUND(C172*E172,2)</f>
        <v>0</v>
      </c>
    </row>
    <row r="173" spans="1:6" x14ac:dyDescent="0.25">
      <c r="A173" s="49" t="s">
        <v>283</v>
      </c>
      <c r="B173" s="9" t="s">
        <v>284</v>
      </c>
      <c r="C173" s="29">
        <v>1</v>
      </c>
      <c r="D173" s="30" t="s">
        <v>20</v>
      </c>
      <c r="E173" s="57">
        <v>0</v>
      </c>
      <c r="F173" s="48">
        <f>ROUND(C173*E173,2)</f>
        <v>0</v>
      </c>
    </row>
    <row r="174" spans="1:6" x14ac:dyDescent="0.25">
      <c r="A174" s="5"/>
      <c r="B174" s="10" t="s">
        <v>285</v>
      </c>
      <c r="C174" s="29">
        <v>1</v>
      </c>
      <c r="D174" s="31"/>
      <c r="E174" s="64">
        <f>SUM(F170:F173)</f>
        <v>0</v>
      </c>
      <c r="F174" s="47">
        <f>ROUND(C174*E174,2)</f>
        <v>0</v>
      </c>
    </row>
    <row r="175" spans="1:6" ht="1.1499999999999999" customHeight="1" x14ac:dyDescent="0.25">
      <c r="A175" s="11"/>
      <c r="B175" s="12"/>
      <c r="C175" s="32"/>
      <c r="D175" s="32"/>
      <c r="E175" s="65"/>
      <c r="F175" s="48"/>
    </row>
    <row r="176" spans="1:6" x14ac:dyDescent="0.25">
      <c r="A176" s="6" t="s">
        <v>286</v>
      </c>
      <c r="B176" s="7" t="s">
        <v>287</v>
      </c>
      <c r="C176" s="27">
        <f>C183</f>
        <v>1</v>
      </c>
      <c r="D176" s="28" t="s">
        <v>5</v>
      </c>
      <c r="E176" s="66">
        <f>E183</f>
        <v>0</v>
      </c>
      <c r="F176" s="47">
        <f>F183</f>
        <v>0</v>
      </c>
    </row>
    <row r="177" spans="1:6" ht="30" x14ac:dyDescent="0.25">
      <c r="A177" s="49" t="s">
        <v>288</v>
      </c>
      <c r="B177" s="9" t="s">
        <v>289</v>
      </c>
      <c r="C177" s="29">
        <v>1</v>
      </c>
      <c r="D177" s="30" t="s">
        <v>20</v>
      </c>
      <c r="E177" s="57">
        <v>0</v>
      </c>
      <c r="F177" s="48">
        <f t="shared" ref="F177:F183" si="7">ROUND(C177*E177,2)</f>
        <v>0</v>
      </c>
    </row>
    <row r="178" spans="1:6" x14ac:dyDescent="0.25">
      <c r="A178" s="49" t="s">
        <v>290</v>
      </c>
      <c r="B178" s="9" t="s">
        <v>291</v>
      </c>
      <c r="C178" s="29">
        <v>1</v>
      </c>
      <c r="D178" s="30" t="s">
        <v>20</v>
      </c>
      <c r="E178" s="57">
        <v>0</v>
      </c>
      <c r="F178" s="48">
        <f t="shared" si="7"/>
        <v>0</v>
      </c>
    </row>
    <row r="179" spans="1:6" ht="30" x14ac:dyDescent="0.25">
      <c r="A179" s="49" t="s">
        <v>292</v>
      </c>
      <c r="B179" s="9" t="s">
        <v>293</v>
      </c>
      <c r="C179" s="29">
        <v>1</v>
      </c>
      <c r="D179" s="30" t="s">
        <v>20</v>
      </c>
      <c r="E179" s="57">
        <v>0</v>
      </c>
      <c r="F179" s="48">
        <f t="shared" si="7"/>
        <v>0</v>
      </c>
    </row>
    <row r="180" spans="1:6" x14ac:dyDescent="0.25">
      <c r="A180" s="49" t="s">
        <v>294</v>
      </c>
      <c r="B180" s="9" t="s">
        <v>295</v>
      </c>
      <c r="C180" s="29">
        <v>1</v>
      </c>
      <c r="D180" s="30" t="s">
        <v>20</v>
      </c>
      <c r="E180" s="57">
        <v>0</v>
      </c>
      <c r="F180" s="48">
        <f t="shared" si="7"/>
        <v>0</v>
      </c>
    </row>
    <row r="181" spans="1:6" x14ac:dyDescent="0.25">
      <c r="A181" s="49" t="s">
        <v>296</v>
      </c>
      <c r="B181" s="9" t="s">
        <v>297</v>
      </c>
      <c r="C181" s="29">
        <v>2</v>
      </c>
      <c r="D181" s="30" t="s">
        <v>20</v>
      </c>
      <c r="E181" s="57">
        <v>0</v>
      </c>
      <c r="F181" s="48">
        <f t="shared" si="7"/>
        <v>0</v>
      </c>
    </row>
    <row r="182" spans="1:6" x14ac:dyDescent="0.25">
      <c r="A182" s="49" t="s">
        <v>298</v>
      </c>
      <c r="B182" s="9" t="s">
        <v>299</v>
      </c>
      <c r="C182" s="29">
        <v>1</v>
      </c>
      <c r="D182" s="30" t="s">
        <v>20</v>
      </c>
      <c r="E182" s="57">
        <v>0</v>
      </c>
      <c r="F182" s="48">
        <f t="shared" si="7"/>
        <v>0</v>
      </c>
    </row>
    <row r="183" spans="1:6" x14ac:dyDescent="0.25">
      <c r="A183" s="5"/>
      <c r="B183" s="10" t="s">
        <v>300</v>
      </c>
      <c r="C183" s="29">
        <v>1</v>
      </c>
      <c r="D183" s="31"/>
      <c r="E183" s="64">
        <f>SUM(F177:F182)</f>
        <v>0</v>
      </c>
      <c r="F183" s="47">
        <f t="shared" si="7"/>
        <v>0</v>
      </c>
    </row>
    <row r="184" spans="1:6" ht="1.1499999999999999" customHeight="1" x14ac:dyDescent="0.25">
      <c r="A184" s="11"/>
      <c r="B184" s="12"/>
      <c r="C184" s="32"/>
      <c r="D184" s="32"/>
      <c r="E184" s="65"/>
      <c r="F184" s="48"/>
    </row>
    <row r="185" spans="1:6" x14ac:dyDescent="0.25">
      <c r="A185" s="6" t="s">
        <v>301</v>
      </c>
      <c r="B185" s="7" t="s">
        <v>302</v>
      </c>
      <c r="C185" s="27">
        <f>C191</f>
        <v>1</v>
      </c>
      <c r="D185" s="28" t="s">
        <v>5</v>
      </c>
      <c r="E185" s="66">
        <f>E191</f>
        <v>0</v>
      </c>
      <c r="F185" s="47">
        <f>F191</f>
        <v>0</v>
      </c>
    </row>
    <row r="186" spans="1:6" x14ac:dyDescent="0.25">
      <c r="A186" s="49" t="s">
        <v>303</v>
      </c>
      <c r="B186" s="9" t="s">
        <v>304</v>
      </c>
      <c r="C186" s="29">
        <v>1</v>
      </c>
      <c r="D186" s="30" t="s">
        <v>20</v>
      </c>
      <c r="E186" s="57">
        <v>0</v>
      </c>
      <c r="F186" s="48">
        <f t="shared" ref="F186:F191" si="8">ROUND(C186*E186,2)</f>
        <v>0</v>
      </c>
    </row>
    <row r="187" spans="1:6" x14ac:dyDescent="0.25">
      <c r="A187" s="49" t="s">
        <v>305</v>
      </c>
      <c r="B187" s="9" t="s">
        <v>306</v>
      </c>
      <c r="C187" s="29">
        <v>1</v>
      </c>
      <c r="D187" s="30" t="s">
        <v>20</v>
      </c>
      <c r="E187" s="57">
        <v>0</v>
      </c>
      <c r="F187" s="48">
        <f t="shared" si="8"/>
        <v>0</v>
      </c>
    </row>
    <row r="188" spans="1:6" x14ac:dyDescent="0.25">
      <c r="A188" s="49" t="s">
        <v>307</v>
      </c>
      <c r="B188" s="9" t="s">
        <v>308</v>
      </c>
      <c r="C188" s="29">
        <v>1</v>
      </c>
      <c r="D188" s="30" t="s">
        <v>20</v>
      </c>
      <c r="E188" s="57">
        <v>0</v>
      </c>
      <c r="F188" s="48">
        <f t="shared" si="8"/>
        <v>0</v>
      </c>
    </row>
    <row r="189" spans="1:6" x14ac:dyDescent="0.25">
      <c r="A189" s="49" t="s">
        <v>309</v>
      </c>
      <c r="B189" s="9" t="s">
        <v>310</v>
      </c>
      <c r="C189" s="29">
        <v>1</v>
      </c>
      <c r="D189" s="30" t="s">
        <v>20</v>
      </c>
      <c r="E189" s="57">
        <v>0</v>
      </c>
      <c r="F189" s="48">
        <f t="shared" si="8"/>
        <v>0</v>
      </c>
    </row>
    <row r="190" spans="1:6" x14ac:dyDescent="0.25">
      <c r="A190" s="49" t="s">
        <v>311</v>
      </c>
      <c r="B190" s="9" t="s">
        <v>312</v>
      </c>
      <c r="C190" s="29">
        <v>1</v>
      </c>
      <c r="D190" s="30" t="s">
        <v>20</v>
      </c>
      <c r="E190" s="57">
        <v>0</v>
      </c>
      <c r="F190" s="48">
        <f t="shared" si="8"/>
        <v>0</v>
      </c>
    </row>
    <row r="191" spans="1:6" x14ac:dyDescent="0.25">
      <c r="A191" s="5"/>
      <c r="B191" s="10" t="s">
        <v>313</v>
      </c>
      <c r="C191" s="29">
        <v>1</v>
      </c>
      <c r="D191" s="31"/>
      <c r="E191" s="64">
        <f>SUM(F186:F190)</f>
        <v>0</v>
      </c>
      <c r="F191" s="47">
        <f t="shared" si="8"/>
        <v>0</v>
      </c>
    </row>
    <row r="192" spans="1:6" ht="1.1499999999999999" customHeight="1" x14ac:dyDescent="0.25">
      <c r="A192" s="11"/>
      <c r="B192" s="12"/>
      <c r="C192" s="32"/>
      <c r="D192" s="32"/>
      <c r="E192" s="65"/>
      <c r="F192" s="48"/>
    </row>
    <row r="193" spans="1:6" x14ac:dyDescent="0.25">
      <c r="A193" s="6" t="s">
        <v>314</v>
      </c>
      <c r="B193" s="7" t="s">
        <v>315</v>
      </c>
      <c r="C193" s="27">
        <f>C195</f>
        <v>1</v>
      </c>
      <c r="D193" s="28" t="s">
        <v>5</v>
      </c>
      <c r="E193" s="66">
        <f>E195</f>
        <v>0</v>
      </c>
      <c r="F193" s="47">
        <f>F195</f>
        <v>0</v>
      </c>
    </row>
    <row r="194" spans="1:6" x14ac:dyDescent="0.25">
      <c r="A194" s="49" t="s">
        <v>316</v>
      </c>
      <c r="B194" s="9" t="s">
        <v>317</v>
      </c>
      <c r="C194" s="29">
        <v>1</v>
      </c>
      <c r="D194" s="30" t="s">
        <v>20</v>
      </c>
      <c r="E194" s="57">
        <v>0</v>
      </c>
      <c r="F194" s="48">
        <f>ROUND(C194*E194,2)</f>
        <v>0</v>
      </c>
    </row>
    <row r="195" spans="1:6" x14ac:dyDescent="0.25">
      <c r="A195" s="5"/>
      <c r="B195" s="10" t="s">
        <v>318</v>
      </c>
      <c r="C195" s="29">
        <v>1</v>
      </c>
      <c r="D195" s="31"/>
      <c r="E195" s="64">
        <f>F194</f>
        <v>0</v>
      </c>
      <c r="F195" s="47">
        <f>ROUND(C195*E195,2)</f>
        <v>0</v>
      </c>
    </row>
    <row r="196" spans="1:6" ht="1.1499999999999999" customHeight="1" x14ac:dyDescent="0.25">
      <c r="A196" s="11"/>
      <c r="B196" s="12"/>
      <c r="C196" s="32"/>
      <c r="D196" s="32"/>
      <c r="E196" s="65"/>
      <c r="F196" s="48"/>
    </row>
    <row r="197" spans="1:6" x14ac:dyDescent="0.25">
      <c r="A197" s="6" t="s">
        <v>319</v>
      </c>
      <c r="B197" s="7" t="s">
        <v>320</v>
      </c>
      <c r="C197" s="27">
        <f>C199</f>
        <v>1</v>
      </c>
      <c r="D197" s="28" t="s">
        <v>5</v>
      </c>
      <c r="E197" s="66">
        <f>E199</f>
        <v>0</v>
      </c>
      <c r="F197" s="47">
        <f>F199</f>
        <v>0</v>
      </c>
    </row>
    <row r="198" spans="1:6" x14ac:dyDescent="0.25">
      <c r="A198" s="49" t="s">
        <v>321</v>
      </c>
      <c r="B198" s="9" t="s">
        <v>322</v>
      </c>
      <c r="C198" s="29">
        <v>1</v>
      </c>
      <c r="D198" s="30" t="s">
        <v>20</v>
      </c>
      <c r="E198" s="57">
        <v>0</v>
      </c>
      <c r="F198" s="48">
        <f>ROUND(C198*E198,2)</f>
        <v>0</v>
      </c>
    </row>
    <row r="199" spans="1:6" x14ac:dyDescent="0.25">
      <c r="A199" s="5"/>
      <c r="B199" s="10" t="s">
        <v>323</v>
      </c>
      <c r="C199" s="29">
        <v>1</v>
      </c>
      <c r="D199" s="31"/>
      <c r="E199" s="64">
        <f>F198</f>
        <v>0</v>
      </c>
      <c r="F199" s="47">
        <f>ROUND(C199*E199,2)</f>
        <v>0</v>
      </c>
    </row>
    <row r="200" spans="1:6" ht="1.1499999999999999" customHeight="1" x14ac:dyDescent="0.25">
      <c r="A200" s="11"/>
      <c r="B200" s="12"/>
      <c r="C200" s="32"/>
      <c r="D200" s="32"/>
      <c r="E200" s="65"/>
      <c r="F200" s="48"/>
    </row>
    <row r="201" spans="1:6" x14ac:dyDescent="0.25">
      <c r="A201" s="6" t="s">
        <v>324</v>
      </c>
      <c r="B201" s="7" t="s">
        <v>325</v>
      </c>
      <c r="C201" s="27">
        <f>C207</f>
        <v>1</v>
      </c>
      <c r="D201" s="28" t="s">
        <v>5</v>
      </c>
      <c r="E201" s="66">
        <f>E207</f>
        <v>0</v>
      </c>
      <c r="F201" s="47">
        <f>F207</f>
        <v>0</v>
      </c>
    </row>
    <row r="202" spans="1:6" x14ac:dyDescent="0.25">
      <c r="A202" s="49" t="s">
        <v>326</v>
      </c>
      <c r="B202" s="9" t="s">
        <v>327</v>
      </c>
      <c r="C202" s="29">
        <v>1</v>
      </c>
      <c r="D202" s="30" t="s">
        <v>20</v>
      </c>
      <c r="E202" s="57">
        <v>0</v>
      </c>
      <c r="F202" s="48">
        <f t="shared" ref="F202:F207" si="9">ROUND(C202*E202,2)</f>
        <v>0</v>
      </c>
    </row>
    <row r="203" spans="1:6" x14ac:dyDescent="0.25">
      <c r="A203" s="49" t="s">
        <v>328</v>
      </c>
      <c r="B203" s="9" t="s">
        <v>329</v>
      </c>
      <c r="C203" s="29">
        <v>1</v>
      </c>
      <c r="D203" s="30" t="s">
        <v>20</v>
      </c>
      <c r="E203" s="57">
        <v>0</v>
      </c>
      <c r="F203" s="48">
        <f t="shared" si="9"/>
        <v>0</v>
      </c>
    </row>
    <row r="204" spans="1:6" x14ac:dyDescent="0.25">
      <c r="A204" s="49" t="s">
        <v>330</v>
      </c>
      <c r="B204" s="9" t="s">
        <v>331</v>
      </c>
      <c r="C204" s="29">
        <v>1</v>
      </c>
      <c r="D204" s="30" t="s">
        <v>20</v>
      </c>
      <c r="E204" s="57">
        <v>0</v>
      </c>
      <c r="F204" s="48">
        <f t="shared" si="9"/>
        <v>0</v>
      </c>
    </row>
    <row r="205" spans="1:6" x14ac:dyDescent="0.25">
      <c r="A205" s="49" t="s">
        <v>332</v>
      </c>
      <c r="B205" s="9" t="s">
        <v>333</v>
      </c>
      <c r="C205" s="29">
        <v>1</v>
      </c>
      <c r="D205" s="30" t="s">
        <v>20</v>
      </c>
      <c r="E205" s="57">
        <v>0</v>
      </c>
      <c r="F205" s="48">
        <f t="shared" si="9"/>
        <v>0</v>
      </c>
    </row>
    <row r="206" spans="1:6" x14ac:dyDescent="0.25">
      <c r="A206" s="49" t="s">
        <v>334</v>
      </c>
      <c r="B206" s="9" t="s">
        <v>335</v>
      </c>
      <c r="C206" s="29">
        <v>1</v>
      </c>
      <c r="D206" s="30" t="s">
        <v>20</v>
      </c>
      <c r="E206" s="57">
        <v>0</v>
      </c>
      <c r="F206" s="48">
        <f t="shared" si="9"/>
        <v>0</v>
      </c>
    </row>
    <row r="207" spans="1:6" x14ac:dyDescent="0.25">
      <c r="A207" s="5"/>
      <c r="B207" s="10" t="s">
        <v>336</v>
      </c>
      <c r="C207" s="29">
        <v>1</v>
      </c>
      <c r="D207" s="31"/>
      <c r="E207" s="64">
        <f>SUM(F202:F206)</f>
        <v>0</v>
      </c>
      <c r="F207" s="47">
        <f t="shared" si="9"/>
        <v>0</v>
      </c>
    </row>
    <row r="208" spans="1:6" ht="1.1499999999999999" customHeight="1" x14ac:dyDescent="0.25">
      <c r="A208" s="11"/>
      <c r="B208" s="12"/>
      <c r="C208" s="32"/>
      <c r="D208" s="32"/>
      <c r="E208" s="65"/>
      <c r="F208" s="48"/>
    </row>
    <row r="209" spans="1:6" x14ac:dyDescent="0.25">
      <c r="A209" s="6" t="s">
        <v>337</v>
      </c>
      <c r="B209" s="7" t="s">
        <v>338</v>
      </c>
      <c r="C209" s="27">
        <f>C217</f>
        <v>1</v>
      </c>
      <c r="D209" s="28" t="s">
        <v>5</v>
      </c>
      <c r="E209" s="66">
        <f>E217</f>
        <v>0</v>
      </c>
      <c r="F209" s="47">
        <f>F217</f>
        <v>0</v>
      </c>
    </row>
    <row r="210" spans="1:6" x14ac:dyDescent="0.25">
      <c r="A210" s="49" t="s">
        <v>339</v>
      </c>
      <c r="B210" s="9" t="s">
        <v>340</v>
      </c>
      <c r="C210" s="29">
        <v>75</v>
      </c>
      <c r="D210" s="30" t="s">
        <v>41</v>
      </c>
      <c r="E210" s="57">
        <v>0</v>
      </c>
      <c r="F210" s="48">
        <f t="shared" ref="F210:F217" si="10">ROUND(C210*E210,2)</f>
        <v>0</v>
      </c>
    </row>
    <row r="211" spans="1:6" x14ac:dyDescent="0.25">
      <c r="A211" s="49" t="s">
        <v>341</v>
      </c>
      <c r="B211" s="9" t="s">
        <v>342</v>
      </c>
      <c r="C211" s="29">
        <v>50</v>
      </c>
      <c r="D211" s="30" t="s">
        <v>41</v>
      </c>
      <c r="E211" s="57">
        <v>0</v>
      </c>
      <c r="F211" s="48">
        <f t="shared" si="10"/>
        <v>0</v>
      </c>
    </row>
    <row r="212" spans="1:6" x14ac:dyDescent="0.25">
      <c r="A212" s="49" t="s">
        <v>343</v>
      </c>
      <c r="B212" s="9" t="s">
        <v>344</v>
      </c>
      <c r="C212" s="29">
        <v>50</v>
      </c>
      <c r="D212" s="30" t="s">
        <v>41</v>
      </c>
      <c r="E212" s="57">
        <v>0</v>
      </c>
      <c r="F212" s="48">
        <f t="shared" si="10"/>
        <v>0</v>
      </c>
    </row>
    <row r="213" spans="1:6" x14ac:dyDescent="0.25">
      <c r="A213" s="49" t="s">
        <v>345</v>
      </c>
      <c r="B213" s="9" t="s">
        <v>346</v>
      </c>
      <c r="C213" s="29">
        <v>200</v>
      </c>
      <c r="D213" s="30" t="s">
        <v>41</v>
      </c>
      <c r="E213" s="57">
        <v>0</v>
      </c>
      <c r="F213" s="48">
        <f t="shared" si="10"/>
        <v>0</v>
      </c>
    </row>
    <row r="214" spans="1:6" x14ac:dyDescent="0.25">
      <c r="A214" s="49" t="s">
        <v>347</v>
      </c>
      <c r="B214" s="9" t="s">
        <v>348</v>
      </c>
      <c r="C214" s="29">
        <v>800</v>
      </c>
      <c r="D214" s="30" t="s">
        <v>20</v>
      </c>
      <c r="E214" s="57">
        <v>0</v>
      </c>
      <c r="F214" s="48">
        <f t="shared" si="10"/>
        <v>0</v>
      </c>
    </row>
    <row r="215" spans="1:6" x14ac:dyDescent="0.25">
      <c r="A215" s="49" t="s">
        <v>349</v>
      </c>
      <c r="B215" s="9" t="s">
        <v>350</v>
      </c>
      <c r="C215" s="29">
        <v>200</v>
      </c>
      <c r="D215" s="30" t="s">
        <v>20</v>
      </c>
      <c r="E215" s="57">
        <v>0</v>
      </c>
      <c r="F215" s="48">
        <f t="shared" si="10"/>
        <v>0</v>
      </c>
    </row>
    <row r="216" spans="1:6" x14ac:dyDescent="0.25">
      <c r="A216" s="49" t="s">
        <v>351</v>
      </c>
      <c r="B216" s="9" t="s">
        <v>352</v>
      </c>
      <c r="C216" s="29">
        <v>100</v>
      </c>
      <c r="D216" s="30" t="s">
        <v>20</v>
      </c>
      <c r="E216" s="57">
        <v>0</v>
      </c>
      <c r="F216" s="48">
        <f t="shared" si="10"/>
        <v>0</v>
      </c>
    </row>
    <row r="217" spans="1:6" x14ac:dyDescent="0.25">
      <c r="A217" s="5"/>
      <c r="B217" s="10" t="s">
        <v>353</v>
      </c>
      <c r="C217" s="29">
        <v>1</v>
      </c>
      <c r="D217" s="31"/>
      <c r="E217" s="64">
        <f>SUM(F210:F216)</f>
        <v>0</v>
      </c>
      <c r="F217" s="47">
        <f t="shared" si="10"/>
        <v>0</v>
      </c>
    </row>
    <row r="218" spans="1:6" ht="1.1499999999999999" customHeight="1" x14ac:dyDescent="0.25">
      <c r="A218" s="11"/>
      <c r="B218" s="12"/>
      <c r="C218" s="32"/>
      <c r="D218" s="32"/>
      <c r="E218" s="65"/>
      <c r="F218" s="48"/>
    </row>
    <row r="219" spans="1:6" x14ac:dyDescent="0.25">
      <c r="A219" s="6" t="s">
        <v>354</v>
      </c>
      <c r="B219" s="7" t="s">
        <v>355</v>
      </c>
      <c r="C219" s="27">
        <f>C224</f>
        <v>1</v>
      </c>
      <c r="D219" s="28" t="s">
        <v>5</v>
      </c>
      <c r="E219" s="66">
        <f>E224</f>
        <v>0</v>
      </c>
      <c r="F219" s="47">
        <f>F224</f>
        <v>0</v>
      </c>
    </row>
    <row r="220" spans="1:6" x14ac:dyDescent="0.25">
      <c r="A220" s="49" t="s">
        <v>356</v>
      </c>
      <c r="B220" s="9" t="s">
        <v>357</v>
      </c>
      <c r="C220" s="29">
        <v>1</v>
      </c>
      <c r="D220" s="30" t="s">
        <v>20</v>
      </c>
      <c r="E220" s="57">
        <v>0</v>
      </c>
      <c r="F220" s="48">
        <f>ROUND(C220*E220,2)</f>
        <v>0</v>
      </c>
    </row>
    <row r="221" spans="1:6" x14ac:dyDescent="0.25">
      <c r="A221" s="49" t="s">
        <v>358</v>
      </c>
      <c r="B221" s="9" t="s">
        <v>359</v>
      </c>
      <c r="C221" s="29">
        <v>1</v>
      </c>
      <c r="D221" s="30" t="s">
        <v>20</v>
      </c>
      <c r="E221" s="57">
        <v>0</v>
      </c>
      <c r="F221" s="48">
        <f>ROUND(C221*E221,2)</f>
        <v>0</v>
      </c>
    </row>
    <row r="222" spans="1:6" x14ac:dyDescent="0.25">
      <c r="A222" s="49" t="s">
        <v>360</v>
      </c>
      <c r="B222" s="9" t="s">
        <v>361</v>
      </c>
      <c r="C222" s="29">
        <v>1</v>
      </c>
      <c r="D222" s="30" t="s">
        <v>20</v>
      </c>
      <c r="E222" s="57">
        <v>0</v>
      </c>
      <c r="F222" s="48">
        <f>ROUND(C222*E222,2)</f>
        <v>0</v>
      </c>
    </row>
    <row r="223" spans="1:6" x14ac:dyDescent="0.25">
      <c r="A223" s="49" t="s">
        <v>362</v>
      </c>
      <c r="B223" s="9" t="s">
        <v>363</v>
      </c>
      <c r="C223" s="29">
        <v>1</v>
      </c>
      <c r="D223" s="30" t="s">
        <v>20</v>
      </c>
      <c r="E223" s="57">
        <v>0</v>
      </c>
      <c r="F223" s="48">
        <f>ROUND(C223*E223,2)</f>
        <v>0</v>
      </c>
    </row>
    <row r="224" spans="1:6" x14ac:dyDescent="0.25">
      <c r="A224" s="5"/>
      <c r="B224" s="10" t="s">
        <v>364</v>
      </c>
      <c r="C224" s="29">
        <v>1</v>
      </c>
      <c r="D224" s="31"/>
      <c r="E224" s="64">
        <f>SUM(F220:F223)</f>
        <v>0</v>
      </c>
      <c r="F224" s="47">
        <f>ROUND(C224*E224,2)</f>
        <v>0</v>
      </c>
    </row>
    <row r="225" spans="1:6" ht="1.1499999999999999" customHeight="1" x14ac:dyDescent="0.25">
      <c r="A225" s="11"/>
      <c r="B225" s="12"/>
      <c r="C225" s="32"/>
      <c r="D225" s="32"/>
      <c r="E225" s="65"/>
      <c r="F225" s="48"/>
    </row>
    <row r="226" spans="1:6" x14ac:dyDescent="0.25">
      <c r="A226" s="5"/>
      <c r="B226" s="10" t="s">
        <v>365</v>
      </c>
      <c r="C226" s="29">
        <v>1</v>
      </c>
      <c r="D226" s="31"/>
      <c r="E226" s="64">
        <f>F169+F176+F185+F193+F197+F201+F209+F219</f>
        <v>0</v>
      </c>
      <c r="F226" s="47">
        <f>ROUND(C226*E226,2)</f>
        <v>0</v>
      </c>
    </row>
    <row r="227" spans="1:6" ht="1.1499999999999999" customHeight="1" x14ac:dyDescent="0.25">
      <c r="A227" s="11"/>
      <c r="B227" s="12"/>
      <c r="C227" s="32"/>
      <c r="D227" s="32"/>
      <c r="E227" s="65"/>
      <c r="F227" s="48"/>
    </row>
    <row r="228" spans="1:6" x14ac:dyDescent="0.25">
      <c r="A228" s="5"/>
      <c r="B228" s="10" t="s">
        <v>366</v>
      </c>
      <c r="C228" s="37">
        <v>1</v>
      </c>
      <c r="D228" s="31"/>
      <c r="E228" s="64">
        <f>F5+F71+F168</f>
        <v>0</v>
      </c>
      <c r="F228" s="47">
        <f>ROUND(C228*E228,2)</f>
        <v>0</v>
      </c>
    </row>
    <row r="229" spans="1:6" ht="1.1499999999999999" customHeight="1" x14ac:dyDescent="0.25">
      <c r="A229" s="11"/>
      <c r="B229" s="12"/>
      <c r="C229" s="32"/>
      <c r="D229" s="32"/>
      <c r="E229" s="65"/>
      <c r="F229" s="48"/>
    </row>
    <row r="230" spans="1:6" x14ac:dyDescent="0.25">
      <c r="A230" s="40" t="s">
        <v>367</v>
      </c>
      <c r="B230" s="21" t="s">
        <v>368</v>
      </c>
      <c r="C230" s="41">
        <f>C454</f>
        <v>1</v>
      </c>
      <c r="D230" s="42" t="s">
        <v>5</v>
      </c>
      <c r="E230" s="61">
        <f>E454</f>
        <v>0</v>
      </c>
      <c r="F230" s="43">
        <f>F454</f>
        <v>0</v>
      </c>
    </row>
    <row r="231" spans="1:6" x14ac:dyDescent="0.25">
      <c r="A231" s="50" t="s">
        <v>369</v>
      </c>
      <c r="B231" s="51" t="s">
        <v>8</v>
      </c>
      <c r="C231" s="52">
        <f>C294</f>
        <v>1</v>
      </c>
      <c r="D231" s="53" t="s">
        <v>5</v>
      </c>
      <c r="E231" s="62">
        <f>E294</f>
        <v>0</v>
      </c>
      <c r="F231" s="54">
        <f>F294</f>
        <v>0</v>
      </c>
    </row>
    <row r="232" spans="1:6" x14ac:dyDescent="0.25">
      <c r="A232" s="6" t="s">
        <v>370</v>
      </c>
      <c r="B232" s="7" t="s">
        <v>10</v>
      </c>
      <c r="C232" s="27">
        <f>C241</f>
        <v>1</v>
      </c>
      <c r="D232" s="28" t="s">
        <v>5</v>
      </c>
      <c r="E232" s="63">
        <f>E241</f>
        <v>0</v>
      </c>
      <c r="F232" s="47">
        <f>F241</f>
        <v>0</v>
      </c>
    </row>
    <row r="233" spans="1:6" x14ac:dyDescent="0.25">
      <c r="A233" s="49" t="s">
        <v>11</v>
      </c>
      <c r="B233" s="9" t="s">
        <v>13</v>
      </c>
      <c r="C233" s="29">
        <v>52.5</v>
      </c>
      <c r="D233" s="30" t="s">
        <v>12</v>
      </c>
      <c r="E233" s="57">
        <v>0</v>
      </c>
      <c r="F233" s="48">
        <f t="shared" ref="F233:F241" si="11">ROUND(C233*E233,2)</f>
        <v>0</v>
      </c>
    </row>
    <row r="234" spans="1:6" x14ac:dyDescent="0.25">
      <c r="A234" s="49" t="s">
        <v>14</v>
      </c>
      <c r="B234" s="9" t="s">
        <v>16</v>
      </c>
      <c r="C234" s="29">
        <v>10</v>
      </c>
      <c r="D234" s="30" t="s">
        <v>15</v>
      </c>
      <c r="E234" s="57">
        <v>0</v>
      </c>
      <c r="F234" s="48">
        <f t="shared" si="11"/>
        <v>0</v>
      </c>
    </row>
    <row r="235" spans="1:6" x14ac:dyDescent="0.25">
      <c r="A235" s="49" t="s">
        <v>17</v>
      </c>
      <c r="B235" s="9" t="s">
        <v>18</v>
      </c>
      <c r="C235" s="29">
        <v>93.49</v>
      </c>
      <c r="D235" s="30" t="s">
        <v>12</v>
      </c>
      <c r="E235" s="57">
        <v>0</v>
      </c>
      <c r="F235" s="48">
        <f t="shared" si="11"/>
        <v>0</v>
      </c>
    </row>
    <row r="236" spans="1:6" x14ac:dyDescent="0.25">
      <c r="A236" s="49" t="s">
        <v>19</v>
      </c>
      <c r="B236" s="9" t="s">
        <v>21</v>
      </c>
      <c r="C236" s="29">
        <v>10</v>
      </c>
      <c r="D236" s="30" t="s">
        <v>20</v>
      </c>
      <c r="E236" s="57">
        <v>0</v>
      </c>
      <c r="F236" s="48">
        <f t="shared" si="11"/>
        <v>0</v>
      </c>
    </row>
    <row r="237" spans="1:6" x14ac:dyDescent="0.25">
      <c r="A237" s="49" t="s">
        <v>22</v>
      </c>
      <c r="B237" s="9" t="s">
        <v>23</v>
      </c>
      <c r="C237" s="29">
        <v>93.49</v>
      </c>
      <c r="D237" s="30" t="s">
        <v>12</v>
      </c>
      <c r="E237" s="57">
        <v>0</v>
      </c>
      <c r="F237" s="48">
        <f t="shared" si="11"/>
        <v>0</v>
      </c>
    </row>
    <row r="238" spans="1:6" x14ac:dyDescent="0.25">
      <c r="A238" s="49" t="s">
        <v>24</v>
      </c>
      <c r="B238" s="9" t="s">
        <v>25</v>
      </c>
      <c r="C238" s="29">
        <v>93.49</v>
      </c>
      <c r="D238" s="30" t="s">
        <v>12</v>
      </c>
      <c r="E238" s="57">
        <v>0</v>
      </c>
      <c r="F238" s="48">
        <f t="shared" si="11"/>
        <v>0</v>
      </c>
    </row>
    <row r="239" spans="1:6" x14ac:dyDescent="0.25">
      <c r="A239" s="49" t="s">
        <v>26</v>
      </c>
      <c r="B239" s="9" t="s">
        <v>28</v>
      </c>
      <c r="C239" s="29">
        <v>19</v>
      </c>
      <c r="D239" s="30" t="s">
        <v>27</v>
      </c>
      <c r="E239" s="57">
        <v>0</v>
      </c>
      <c r="F239" s="48">
        <f t="shared" si="11"/>
        <v>0</v>
      </c>
    </row>
    <row r="240" spans="1:6" x14ac:dyDescent="0.25">
      <c r="A240" s="49" t="s">
        <v>29</v>
      </c>
      <c r="B240" s="9" t="s">
        <v>30</v>
      </c>
      <c r="C240" s="29">
        <v>3.2</v>
      </c>
      <c r="D240" s="30" t="s">
        <v>12</v>
      </c>
      <c r="E240" s="57">
        <v>0</v>
      </c>
      <c r="F240" s="48">
        <f t="shared" si="11"/>
        <v>0</v>
      </c>
    </row>
    <row r="241" spans="1:6" x14ac:dyDescent="0.25">
      <c r="A241" s="5"/>
      <c r="B241" s="10" t="s">
        <v>371</v>
      </c>
      <c r="C241" s="29">
        <v>1</v>
      </c>
      <c r="D241" s="31"/>
      <c r="E241" s="64">
        <f>SUM(F233:F240)</f>
        <v>0</v>
      </c>
      <c r="F241" s="47">
        <f t="shared" si="11"/>
        <v>0</v>
      </c>
    </row>
    <row r="242" spans="1:6" ht="1.1499999999999999" customHeight="1" x14ac:dyDescent="0.25">
      <c r="A242" s="11"/>
      <c r="B242" s="12"/>
      <c r="C242" s="32"/>
      <c r="D242" s="32"/>
      <c r="E242" s="65"/>
      <c r="F242" s="48"/>
    </row>
    <row r="243" spans="1:6" x14ac:dyDescent="0.25">
      <c r="A243" s="6" t="s">
        <v>372</v>
      </c>
      <c r="B243" s="7" t="s">
        <v>33</v>
      </c>
      <c r="C243" s="27">
        <f>C257</f>
        <v>1</v>
      </c>
      <c r="D243" s="28" t="s">
        <v>5</v>
      </c>
      <c r="E243" s="66">
        <f>E257</f>
        <v>0</v>
      </c>
      <c r="F243" s="47">
        <f>F257</f>
        <v>0</v>
      </c>
    </row>
    <row r="244" spans="1:6" x14ac:dyDescent="0.25">
      <c r="A244" s="49" t="s">
        <v>34</v>
      </c>
      <c r="B244" s="9" t="s">
        <v>35</v>
      </c>
      <c r="C244" s="29">
        <v>2</v>
      </c>
      <c r="D244" s="30" t="s">
        <v>15</v>
      </c>
      <c r="E244" s="57">
        <v>0</v>
      </c>
      <c r="F244" s="48">
        <f t="shared" ref="F244:F257" si="12">ROUND(C244*E244,2)</f>
        <v>0</v>
      </c>
    </row>
    <row r="245" spans="1:6" x14ac:dyDescent="0.25">
      <c r="A245" s="49" t="s">
        <v>36</v>
      </c>
      <c r="B245" s="9" t="s">
        <v>37</v>
      </c>
      <c r="C245" s="29">
        <v>93.49</v>
      </c>
      <c r="D245" s="30" t="s">
        <v>12</v>
      </c>
      <c r="E245" s="57">
        <v>0</v>
      </c>
      <c r="F245" s="48">
        <f t="shared" si="12"/>
        <v>0</v>
      </c>
    </row>
    <row r="246" spans="1:6" x14ac:dyDescent="0.25">
      <c r="A246" s="49" t="s">
        <v>38</v>
      </c>
      <c r="B246" s="9" t="s">
        <v>39</v>
      </c>
      <c r="C246" s="29">
        <v>93.49</v>
      </c>
      <c r="D246" s="30" t="s">
        <v>12</v>
      </c>
      <c r="E246" s="57">
        <v>0</v>
      </c>
      <c r="F246" s="48">
        <f t="shared" si="12"/>
        <v>0</v>
      </c>
    </row>
    <row r="247" spans="1:6" x14ac:dyDescent="0.25">
      <c r="A247" s="49" t="s">
        <v>40</v>
      </c>
      <c r="B247" s="9" t="s">
        <v>42</v>
      </c>
      <c r="C247" s="29">
        <v>10</v>
      </c>
      <c r="D247" s="30" t="s">
        <v>41</v>
      </c>
      <c r="E247" s="57">
        <v>0</v>
      </c>
      <c r="F247" s="48">
        <f t="shared" si="12"/>
        <v>0</v>
      </c>
    </row>
    <row r="248" spans="1:6" x14ac:dyDescent="0.25">
      <c r="A248" s="49" t="s">
        <v>43</v>
      </c>
      <c r="B248" s="9" t="s">
        <v>44</v>
      </c>
      <c r="C248" s="29">
        <v>4</v>
      </c>
      <c r="D248" s="30" t="s">
        <v>41</v>
      </c>
      <c r="E248" s="57">
        <v>0</v>
      </c>
      <c r="F248" s="48">
        <f t="shared" si="12"/>
        <v>0</v>
      </c>
    </row>
    <row r="249" spans="1:6" x14ac:dyDescent="0.25">
      <c r="A249" s="49" t="s">
        <v>45</v>
      </c>
      <c r="B249" s="9" t="s">
        <v>46</v>
      </c>
      <c r="C249" s="29">
        <v>50</v>
      </c>
      <c r="D249" s="30" t="s">
        <v>41</v>
      </c>
      <c r="E249" s="57">
        <v>0</v>
      </c>
      <c r="F249" s="48">
        <f t="shared" si="12"/>
        <v>0</v>
      </c>
    </row>
    <row r="250" spans="1:6" x14ac:dyDescent="0.25">
      <c r="A250" s="49" t="s">
        <v>47</v>
      </c>
      <c r="B250" s="9" t="s">
        <v>48</v>
      </c>
      <c r="C250" s="29">
        <v>10</v>
      </c>
      <c r="D250" s="30" t="s">
        <v>12</v>
      </c>
      <c r="E250" s="57">
        <v>0</v>
      </c>
      <c r="F250" s="48">
        <f t="shared" si="12"/>
        <v>0</v>
      </c>
    </row>
    <row r="251" spans="1:6" x14ac:dyDescent="0.25">
      <c r="A251" s="49" t="s">
        <v>49</v>
      </c>
      <c r="B251" s="9" t="s">
        <v>50</v>
      </c>
      <c r="C251" s="29">
        <v>15</v>
      </c>
      <c r="D251" s="30" t="s">
        <v>12</v>
      </c>
      <c r="E251" s="57">
        <v>0</v>
      </c>
      <c r="F251" s="48">
        <f t="shared" si="12"/>
        <v>0</v>
      </c>
    </row>
    <row r="252" spans="1:6" x14ac:dyDescent="0.25">
      <c r="A252" s="49" t="s">
        <v>51</v>
      </c>
      <c r="B252" s="9" t="s">
        <v>52</v>
      </c>
      <c r="C252" s="29">
        <v>56</v>
      </c>
      <c r="D252" s="30" t="s">
        <v>12</v>
      </c>
      <c r="E252" s="57">
        <v>0</v>
      </c>
      <c r="F252" s="48">
        <f t="shared" si="12"/>
        <v>0</v>
      </c>
    </row>
    <row r="253" spans="1:6" x14ac:dyDescent="0.25">
      <c r="A253" s="49" t="s">
        <v>53</v>
      </c>
      <c r="B253" s="9" t="s">
        <v>54</v>
      </c>
      <c r="C253" s="29">
        <v>52.5</v>
      </c>
      <c r="D253" s="30" t="s">
        <v>12</v>
      </c>
      <c r="E253" s="57">
        <v>0</v>
      </c>
      <c r="F253" s="48">
        <f t="shared" si="12"/>
        <v>0</v>
      </c>
    </row>
    <row r="254" spans="1:6" x14ac:dyDescent="0.25">
      <c r="A254" s="49" t="s">
        <v>55</v>
      </c>
      <c r="B254" s="9" t="s">
        <v>56</v>
      </c>
      <c r="C254" s="29">
        <v>56</v>
      </c>
      <c r="D254" s="30" t="s">
        <v>12</v>
      </c>
      <c r="E254" s="57">
        <v>0</v>
      </c>
      <c r="F254" s="48">
        <f t="shared" si="12"/>
        <v>0</v>
      </c>
    </row>
    <row r="255" spans="1:6" x14ac:dyDescent="0.25">
      <c r="A255" s="49" t="s">
        <v>57</v>
      </c>
      <c r="B255" s="9" t="s">
        <v>58</v>
      </c>
      <c r="C255" s="29">
        <v>19</v>
      </c>
      <c r="D255" s="30" t="s">
        <v>12</v>
      </c>
      <c r="E255" s="57">
        <v>0</v>
      </c>
      <c r="F255" s="48">
        <f t="shared" si="12"/>
        <v>0</v>
      </c>
    </row>
    <row r="256" spans="1:6" x14ac:dyDescent="0.25">
      <c r="A256" s="49" t="s">
        <v>59</v>
      </c>
      <c r="B256" s="9" t="s">
        <v>60</v>
      </c>
      <c r="C256" s="29">
        <v>50</v>
      </c>
      <c r="D256" s="30" t="s">
        <v>12</v>
      </c>
      <c r="E256" s="57">
        <v>0</v>
      </c>
      <c r="F256" s="48">
        <f t="shared" si="12"/>
        <v>0</v>
      </c>
    </row>
    <row r="257" spans="1:6" x14ac:dyDescent="0.25">
      <c r="A257" s="5"/>
      <c r="B257" s="10" t="s">
        <v>373</v>
      </c>
      <c r="C257" s="29">
        <v>1</v>
      </c>
      <c r="D257" s="31"/>
      <c r="E257" s="64">
        <f>SUM(F244:F256)</f>
        <v>0</v>
      </c>
      <c r="F257" s="47">
        <f t="shared" si="12"/>
        <v>0</v>
      </c>
    </row>
    <row r="258" spans="1:6" ht="1.1499999999999999" customHeight="1" x14ac:dyDescent="0.25">
      <c r="A258" s="11"/>
      <c r="B258" s="12"/>
      <c r="C258" s="32"/>
      <c r="D258" s="32"/>
      <c r="E258" s="65"/>
      <c r="F258" s="48"/>
    </row>
    <row r="259" spans="1:6" x14ac:dyDescent="0.25">
      <c r="A259" s="6" t="s">
        <v>374</v>
      </c>
      <c r="B259" s="7" t="s">
        <v>63</v>
      </c>
      <c r="C259" s="27">
        <f>C264</f>
        <v>1</v>
      </c>
      <c r="D259" s="28" t="s">
        <v>5</v>
      </c>
      <c r="E259" s="66">
        <f>E264</f>
        <v>0</v>
      </c>
      <c r="F259" s="47">
        <f>F264</f>
        <v>0</v>
      </c>
    </row>
    <row r="260" spans="1:6" x14ac:dyDescent="0.25">
      <c r="A260" s="49" t="s">
        <v>64</v>
      </c>
      <c r="B260" s="9" t="s">
        <v>65</v>
      </c>
      <c r="C260" s="29">
        <v>15</v>
      </c>
      <c r="D260" s="30" t="s">
        <v>41</v>
      </c>
      <c r="E260" s="57">
        <v>0</v>
      </c>
      <c r="F260" s="48">
        <f>ROUND(C260*E260,2)</f>
        <v>0</v>
      </c>
    </row>
    <row r="261" spans="1:6" x14ac:dyDescent="0.25">
      <c r="A261" s="49" t="s">
        <v>66</v>
      </c>
      <c r="B261" s="9" t="s">
        <v>67</v>
      </c>
      <c r="C261" s="29">
        <v>2</v>
      </c>
      <c r="D261" s="30" t="s">
        <v>15</v>
      </c>
      <c r="E261" s="57">
        <v>0</v>
      </c>
      <c r="F261" s="48">
        <f>ROUND(C261*E261,2)</f>
        <v>0</v>
      </c>
    </row>
    <row r="262" spans="1:6" x14ac:dyDescent="0.25">
      <c r="A262" s="49" t="s">
        <v>68</v>
      </c>
      <c r="B262" s="9" t="s">
        <v>69</v>
      </c>
      <c r="C262" s="29">
        <v>20</v>
      </c>
      <c r="D262" s="30" t="s">
        <v>41</v>
      </c>
      <c r="E262" s="57">
        <v>0</v>
      </c>
      <c r="F262" s="48">
        <f>ROUND(C262*E262,2)</f>
        <v>0</v>
      </c>
    </row>
    <row r="263" spans="1:6" x14ac:dyDescent="0.25">
      <c r="A263" s="49" t="s">
        <v>70</v>
      </c>
      <c r="B263" s="9" t="s">
        <v>71</v>
      </c>
      <c r="C263" s="29">
        <v>4</v>
      </c>
      <c r="D263" s="30" t="s">
        <v>41</v>
      </c>
      <c r="E263" s="57">
        <v>0</v>
      </c>
      <c r="F263" s="48">
        <f>ROUND(C263*E263,2)</f>
        <v>0</v>
      </c>
    </row>
    <row r="264" spans="1:6" x14ac:dyDescent="0.25">
      <c r="A264" s="5"/>
      <c r="B264" s="10" t="s">
        <v>375</v>
      </c>
      <c r="C264" s="29">
        <v>1</v>
      </c>
      <c r="D264" s="31"/>
      <c r="E264" s="64">
        <f>SUM(F260:F263)</f>
        <v>0</v>
      </c>
      <c r="F264" s="47">
        <f>ROUND(C264*E264,2)</f>
        <v>0</v>
      </c>
    </row>
    <row r="265" spans="1:6" ht="1.1499999999999999" customHeight="1" x14ac:dyDescent="0.25">
      <c r="A265" s="11"/>
      <c r="B265" s="12"/>
      <c r="C265" s="32"/>
      <c r="D265" s="32"/>
      <c r="E265" s="65"/>
      <c r="F265" s="48"/>
    </row>
    <row r="266" spans="1:6" x14ac:dyDescent="0.25">
      <c r="A266" s="6" t="s">
        <v>376</v>
      </c>
      <c r="B266" s="7" t="s">
        <v>74</v>
      </c>
      <c r="C266" s="27">
        <f>C279</f>
        <v>1</v>
      </c>
      <c r="D266" s="28" t="s">
        <v>5</v>
      </c>
      <c r="E266" s="66">
        <f>E279</f>
        <v>0</v>
      </c>
      <c r="F266" s="47">
        <f>F279</f>
        <v>0</v>
      </c>
    </row>
    <row r="267" spans="1:6" x14ac:dyDescent="0.25">
      <c r="A267" s="49" t="s">
        <v>75</v>
      </c>
      <c r="B267" s="9" t="s">
        <v>77</v>
      </c>
      <c r="C267" s="29">
        <v>150</v>
      </c>
      <c r="D267" s="30" t="s">
        <v>76</v>
      </c>
      <c r="E267" s="57">
        <v>0</v>
      </c>
      <c r="F267" s="48">
        <f t="shared" ref="F267:F279" si="13">ROUND(C267*E267,2)</f>
        <v>0</v>
      </c>
    </row>
    <row r="268" spans="1:6" x14ac:dyDescent="0.25">
      <c r="A268" s="49" t="s">
        <v>78</v>
      </c>
      <c r="B268" s="9" t="s">
        <v>79</v>
      </c>
      <c r="C268" s="29">
        <v>25</v>
      </c>
      <c r="D268" s="30" t="s">
        <v>15</v>
      </c>
      <c r="E268" s="57">
        <v>0</v>
      </c>
      <c r="F268" s="48">
        <f t="shared" si="13"/>
        <v>0</v>
      </c>
    </row>
    <row r="269" spans="1:6" x14ac:dyDescent="0.25">
      <c r="A269" s="49" t="s">
        <v>80</v>
      </c>
      <c r="B269" s="9" t="s">
        <v>81</v>
      </c>
      <c r="C269" s="29">
        <v>17.54</v>
      </c>
      <c r="D269" s="30" t="s">
        <v>12</v>
      </c>
      <c r="E269" s="57">
        <v>0</v>
      </c>
      <c r="F269" s="48">
        <f t="shared" si="13"/>
        <v>0</v>
      </c>
    </row>
    <row r="270" spans="1:6" x14ac:dyDescent="0.25">
      <c r="A270" s="49" t="s">
        <v>82</v>
      </c>
      <c r="B270" s="9" t="s">
        <v>83</v>
      </c>
      <c r="C270" s="29">
        <v>30</v>
      </c>
      <c r="D270" s="30" t="s">
        <v>41</v>
      </c>
      <c r="E270" s="57">
        <v>0</v>
      </c>
      <c r="F270" s="48">
        <f t="shared" si="13"/>
        <v>0</v>
      </c>
    </row>
    <row r="271" spans="1:6" x14ac:dyDescent="0.25">
      <c r="A271" s="49" t="s">
        <v>88</v>
      </c>
      <c r="B271" s="9" t="s">
        <v>89</v>
      </c>
      <c r="C271" s="29">
        <v>1.89</v>
      </c>
      <c r="D271" s="30" t="s">
        <v>12</v>
      </c>
      <c r="E271" s="57">
        <v>0</v>
      </c>
      <c r="F271" s="48">
        <f t="shared" si="13"/>
        <v>0</v>
      </c>
    </row>
    <row r="272" spans="1:6" x14ac:dyDescent="0.25">
      <c r="A272" s="49" t="s">
        <v>90</v>
      </c>
      <c r="B272" s="9" t="s">
        <v>91</v>
      </c>
      <c r="C272" s="29">
        <v>300</v>
      </c>
      <c r="D272" s="30" t="s">
        <v>76</v>
      </c>
      <c r="E272" s="57">
        <v>0</v>
      </c>
      <c r="F272" s="48">
        <f t="shared" si="13"/>
        <v>0</v>
      </c>
    </row>
    <row r="273" spans="1:6" x14ac:dyDescent="0.25">
      <c r="A273" s="49" t="s">
        <v>92</v>
      </c>
      <c r="B273" s="9" t="s">
        <v>93</v>
      </c>
      <c r="C273" s="29">
        <v>500</v>
      </c>
      <c r="D273" s="30" t="s">
        <v>76</v>
      </c>
      <c r="E273" s="57">
        <v>0</v>
      </c>
      <c r="F273" s="48">
        <f t="shared" si="13"/>
        <v>0</v>
      </c>
    </row>
    <row r="274" spans="1:6" x14ac:dyDescent="0.25">
      <c r="A274" s="49" t="s">
        <v>84</v>
      </c>
      <c r="B274" s="9" t="s">
        <v>85</v>
      </c>
      <c r="C274" s="29">
        <v>5</v>
      </c>
      <c r="D274" s="30" t="s">
        <v>12</v>
      </c>
      <c r="E274" s="57">
        <v>0</v>
      </c>
      <c r="F274" s="48">
        <f t="shared" si="13"/>
        <v>0</v>
      </c>
    </row>
    <row r="275" spans="1:6" x14ac:dyDescent="0.25">
      <c r="A275" s="49" t="s">
        <v>94</v>
      </c>
      <c r="B275" s="9" t="s">
        <v>95</v>
      </c>
      <c r="C275" s="29">
        <v>1</v>
      </c>
      <c r="D275" s="30" t="s">
        <v>15</v>
      </c>
      <c r="E275" s="57">
        <v>0</v>
      </c>
      <c r="F275" s="48">
        <f t="shared" si="13"/>
        <v>0</v>
      </c>
    </row>
    <row r="276" spans="1:6" x14ac:dyDescent="0.25">
      <c r="A276" s="49" t="s">
        <v>96</v>
      </c>
      <c r="B276" s="9" t="s">
        <v>97</v>
      </c>
      <c r="C276" s="29">
        <v>1</v>
      </c>
      <c r="D276" s="30" t="s">
        <v>15</v>
      </c>
      <c r="E276" s="57">
        <v>0</v>
      </c>
      <c r="F276" s="48">
        <f t="shared" si="13"/>
        <v>0</v>
      </c>
    </row>
    <row r="277" spans="1:6" x14ac:dyDescent="0.25">
      <c r="A277" s="49" t="s">
        <v>98</v>
      </c>
      <c r="B277" s="9" t="s">
        <v>99</v>
      </c>
      <c r="C277" s="29">
        <v>3</v>
      </c>
      <c r="D277" s="30" t="s">
        <v>15</v>
      </c>
      <c r="E277" s="57">
        <v>0</v>
      </c>
      <c r="F277" s="48">
        <f t="shared" si="13"/>
        <v>0</v>
      </c>
    </row>
    <row r="278" spans="1:6" x14ac:dyDescent="0.25">
      <c r="A278" s="49" t="s">
        <v>100</v>
      </c>
      <c r="B278" s="9" t="s">
        <v>101</v>
      </c>
      <c r="C278" s="29">
        <v>17.54</v>
      </c>
      <c r="D278" s="30" t="s">
        <v>12</v>
      </c>
      <c r="E278" s="57">
        <v>0</v>
      </c>
      <c r="F278" s="48">
        <f t="shared" si="13"/>
        <v>0</v>
      </c>
    </row>
    <row r="279" spans="1:6" x14ac:dyDescent="0.25">
      <c r="A279" s="5"/>
      <c r="B279" s="10" t="s">
        <v>377</v>
      </c>
      <c r="C279" s="29">
        <v>1</v>
      </c>
      <c r="D279" s="31"/>
      <c r="E279" s="64">
        <f>SUM(F267:F278)</f>
        <v>0</v>
      </c>
      <c r="F279" s="47">
        <f t="shared" si="13"/>
        <v>0</v>
      </c>
    </row>
    <row r="280" spans="1:6" ht="1.1499999999999999" customHeight="1" x14ac:dyDescent="0.25">
      <c r="A280" s="11"/>
      <c r="B280" s="12"/>
      <c r="C280" s="32"/>
      <c r="D280" s="32"/>
      <c r="E280" s="65"/>
      <c r="F280" s="48"/>
    </row>
    <row r="281" spans="1:6" x14ac:dyDescent="0.25">
      <c r="A281" s="6" t="s">
        <v>378</v>
      </c>
      <c r="B281" s="7" t="s">
        <v>104</v>
      </c>
      <c r="C281" s="27">
        <f>C287</f>
        <v>1</v>
      </c>
      <c r="D281" s="28" t="s">
        <v>5</v>
      </c>
      <c r="E281" s="66">
        <f>E287</f>
        <v>0</v>
      </c>
      <c r="F281" s="47">
        <f>F287</f>
        <v>0</v>
      </c>
    </row>
    <row r="282" spans="1:6" x14ac:dyDescent="0.25">
      <c r="A282" s="49" t="s">
        <v>105</v>
      </c>
      <c r="B282" s="9" t="s">
        <v>106</v>
      </c>
      <c r="C282" s="29">
        <v>93.49</v>
      </c>
      <c r="D282" s="30" t="s">
        <v>12</v>
      </c>
      <c r="E282" s="57">
        <v>0</v>
      </c>
      <c r="F282" s="48">
        <f t="shared" ref="F282:F287" si="14">ROUND(C282*E282,2)</f>
        <v>0</v>
      </c>
    </row>
    <row r="283" spans="1:6" x14ac:dyDescent="0.25">
      <c r="A283" s="49" t="s">
        <v>107</v>
      </c>
      <c r="B283" s="9" t="s">
        <v>108</v>
      </c>
      <c r="C283" s="29">
        <v>93.49</v>
      </c>
      <c r="D283" s="30" t="s">
        <v>12</v>
      </c>
      <c r="E283" s="57">
        <v>0</v>
      </c>
      <c r="F283" s="48">
        <f t="shared" si="14"/>
        <v>0</v>
      </c>
    </row>
    <row r="284" spans="1:6" x14ac:dyDescent="0.25">
      <c r="A284" s="49" t="s">
        <v>109</v>
      </c>
      <c r="B284" s="9" t="s">
        <v>110</v>
      </c>
      <c r="C284" s="29">
        <v>725.69</v>
      </c>
      <c r="D284" s="30" t="s">
        <v>12</v>
      </c>
      <c r="E284" s="57">
        <v>0</v>
      </c>
      <c r="F284" s="48">
        <f t="shared" si="14"/>
        <v>0</v>
      </c>
    </row>
    <row r="285" spans="1:6" x14ac:dyDescent="0.25">
      <c r="A285" s="49" t="s">
        <v>111</v>
      </c>
      <c r="B285" s="9" t="s">
        <v>112</v>
      </c>
      <c r="C285" s="29">
        <v>50</v>
      </c>
      <c r="D285" s="30" t="s">
        <v>12</v>
      </c>
      <c r="E285" s="57">
        <v>0</v>
      </c>
      <c r="F285" s="48">
        <f t="shared" si="14"/>
        <v>0</v>
      </c>
    </row>
    <row r="286" spans="1:6" x14ac:dyDescent="0.25">
      <c r="A286" s="49" t="s">
        <v>113</v>
      </c>
      <c r="B286" s="9" t="s">
        <v>114</v>
      </c>
      <c r="C286" s="29">
        <v>86.48</v>
      </c>
      <c r="D286" s="30" t="s">
        <v>12</v>
      </c>
      <c r="E286" s="57">
        <v>0</v>
      </c>
      <c r="F286" s="48">
        <f t="shared" si="14"/>
        <v>0</v>
      </c>
    </row>
    <row r="287" spans="1:6" x14ac:dyDescent="0.25">
      <c r="A287" s="5"/>
      <c r="B287" s="10" t="s">
        <v>379</v>
      </c>
      <c r="C287" s="29">
        <v>1</v>
      </c>
      <c r="D287" s="31"/>
      <c r="E287" s="64">
        <f>SUM(F282:F286)</f>
        <v>0</v>
      </c>
      <c r="F287" s="47">
        <f t="shared" si="14"/>
        <v>0</v>
      </c>
    </row>
    <row r="288" spans="1:6" ht="1.1499999999999999" customHeight="1" x14ac:dyDescent="0.25">
      <c r="A288" s="11"/>
      <c r="B288" s="12"/>
      <c r="C288" s="32"/>
      <c r="D288" s="32"/>
      <c r="E288" s="65"/>
      <c r="F288" s="48"/>
    </row>
    <row r="289" spans="1:6" x14ac:dyDescent="0.25">
      <c r="A289" s="6" t="s">
        <v>380</v>
      </c>
      <c r="B289" s="7" t="s">
        <v>117</v>
      </c>
      <c r="C289" s="27">
        <f>C292</f>
        <v>1</v>
      </c>
      <c r="D289" s="28" t="s">
        <v>5</v>
      </c>
      <c r="E289" s="66">
        <f>E292</f>
        <v>0</v>
      </c>
      <c r="F289" s="47">
        <f>F292</f>
        <v>0</v>
      </c>
    </row>
    <row r="290" spans="1:6" x14ac:dyDescent="0.25">
      <c r="A290" s="49" t="s">
        <v>118</v>
      </c>
      <c r="B290" s="9" t="s">
        <v>119</v>
      </c>
      <c r="C290" s="29">
        <v>150</v>
      </c>
      <c r="D290" s="30" t="s">
        <v>41</v>
      </c>
      <c r="E290" s="57">
        <v>0</v>
      </c>
      <c r="F290" s="48">
        <f>ROUND(C290*E290,2)</f>
        <v>0</v>
      </c>
    </row>
    <row r="291" spans="1:6" x14ac:dyDescent="0.25">
      <c r="A291" s="49" t="s">
        <v>120</v>
      </c>
      <c r="B291" s="9" t="s">
        <v>121</v>
      </c>
      <c r="C291" s="29">
        <v>3</v>
      </c>
      <c r="D291" s="30" t="s">
        <v>20</v>
      </c>
      <c r="E291" s="57">
        <v>0</v>
      </c>
      <c r="F291" s="48">
        <f>ROUND(C291*E291,2)</f>
        <v>0</v>
      </c>
    </row>
    <row r="292" spans="1:6" x14ac:dyDescent="0.25">
      <c r="A292" s="5"/>
      <c r="B292" s="10" t="s">
        <v>381</v>
      </c>
      <c r="C292" s="29">
        <v>1</v>
      </c>
      <c r="D292" s="31"/>
      <c r="E292" s="64">
        <f>SUM(F290:F291)</f>
        <v>0</v>
      </c>
      <c r="F292" s="47">
        <f>ROUND(C292*E292,2)</f>
        <v>0</v>
      </c>
    </row>
    <row r="293" spans="1:6" ht="1.1499999999999999" customHeight="1" x14ac:dyDescent="0.25">
      <c r="A293" s="11"/>
      <c r="B293" s="12"/>
      <c r="C293" s="32"/>
      <c r="D293" s="32"/>
      <c r="E293" s="65"/>
      <c r="F293" s="48"/>
    </row>
    <row r="294" spans="1:6" x14ac:dyDescent="0.25">
      <c r="A294" s="5"/>
      <c r="B294" s="10" t="s">
        <v>382</v>
      </c>
      <c r="C294" s="29">
        <v>1</v>
      </c>
      <c r="D294" s="31"/>
      <c r="E294" s="64">
        <f>F232+F243+F259+F266+F281+F289</f>
        <v>0</v>
      </c>
      <c r="F294" s="47">
        <f>ROUND(C294*E294,2)</f>
        <v>0</v>
      </c>
    </row>
    <row r="295" spans="1:6" ht="1.1499999999999999" customHeight="1" x14ac:dyDescent="0.25">
      <c r="A295" s="11"/>
      <c r="B295" s="12"/>
      <c r="C295" s="32"/>
      <c r="D295" s="32"/>
      <c r="E295" s="65"/>
      <c r="F295" s="48"/>
    </row>
    <row r="296" spans="1:6" x14ac:dyDescent="0.25">
      <c r="A296" s="50" t="s">
        <v>383</v>
      </c>
      <c r="B296" s="51" t="s">
        <v>125</v>
      </c>
      <c r="C296" s="52">
        <f>C392</f>
        <v>1</v>
      </c>
      <c r="D296" s="53" t="s">
        <v>5</v>
      </c>
      <c r="E296" s="62">
        <f>E392</f>
        <v>0</v>
      </c>
      <c r="F296" s="54">
        <f>F392</f>
        <v>0</v>
      </c>
    </row>
    <row r="297" spans="1:6" x14ac:dyDescent="0.25">
      <c r="A297" s="6" t="s">
        <v>384</v>
      </c>
      <c r="B297" s="7" t="s">
        <v>127</v>
      </c>
      <c r="C297" s="27">
        <f>C302</f>
        <v>1</v>
      </c>
      <c r="D297" s="28" t="s">
        <v>5</v>
      </c>
      <c r="E297" s="66">
        <f>E302</f>
        <v>0</v>
      </c>
      <c r="F297" s="47">
        <f>F302</f>
        <v>0</v>
      </c>
    </row>
    <row r="298" spans="1:6" ht="30" x14ac:dyDescent="0.25">
      <c r="A298" s="49" t="s">
        <v>128</v>
      </c>
      <c r="B298" s="9" t="s">
        <v>129</v>
      </c>
      <c r="C298" s="29">
        <v>9</v>
      </c>
      <c r="D298" s="30" t="s">
        <v>20</v>
      </c>
      <c r="E298" s="57">
        <v>0</v>
      </c>
      <c r="F298" s="48">
        <f>ROUND(C298*E298,2)</f>
        <v>0</v>
      </c>
    </row>
    <row r="299" spans="1:6" ht="30" x14ac:dyDescent="0.25">
      <c r="A299" s="49" t="s">
        <v>385</v>
      </c>
      <c r="B299" s="9" t="s">
        <v>386</v>
      </c>
      <c r="C299" s="29">
        <v>1</v>
      </c>
      <c r="D299" s="30" t="s">
        <v>20</v>
      </c>
      <c r="E299" s="57">
        <v>0</v>
      </c>
      <c r="F299" s="48">
        <f>ROUND(C299*E299,2)</f>
        <v>0</v>
      </c>
    </row>
    <row r="300" spans="1:6" x14ac:dyDescent="0.25">
      <c r="A300" s="49" t="s">
        <v>130</v>
      </c>
      <c r="B300" s="9" t="s">
        <v>131</v>
      </c>
      <c r="C300" s="29">
        <v>9</v>
      </c>
      <c r="D300" s="30" t="s">
        <v>20</v>
      </c>
      <c r="E300" s="57">
        <v>0</v>
      </c>
      <c r="F300" s="48">
        <f>ROUND(C300*E300,2)</f>
        <v>0</v>
      </c>
    </row>
    <row r="301" spans="1:6" x14ac:dyDescent="0.25">
      <c r="A301" s="49" t="s">
        <v>132</v>
      </c>
      <c r="B301" s="9" t="s">
        <v>133</v>
      </c>
      <c r="C301" s="29">
        <v>1</v>
      </c>
      <c r="D301" s="30" t="s">
        <v>20</v>
      </c>
      <c r="E301" s="57">
        <v>0</v>
      </c>
      <c r="F301" s="48">
        <f>ROUND(C301*E301,2)</f>
        <v>0</v>
      </c>
    </row>
    <row r="302" spans="1:6" x14ac:dyDescent="0.25">
      <c r="A302" s="5"/>
      <c r="B302" s="10" t="s">
        <v>387</v>
      </c>
      <c r="C302" s="29">
        <v>1</v>
      </c>
      <c r="D302" s="31"/>
      <c r="E302" s="64">
        <f>SUM(F298:F301)</f>
        <v>0</v>
      </c>
      <c r="F302" s="47">
        <f>ROUND(C302*E302,2)</f>
        <v>0</v>
      </c>
    </row>
    <row r="303" spans="1:6" ht="1.1499999999999999" customHeight="1" x14ac:dyDescent="0.25">
      <c r="A303" s="11"/>
      <c r="B303" s="12"/>
      <c r="C303" s="32"/>
      <c r="D303" s="32"/>
      <c r="E303" s="65"/>
      <c r="F303" s="48"/>
    </row>
    <row r="304" spans="1:6" x14ac:dyDescent="0.25">
      <c r="A304" s="6" t="s">
        <v>388</v>
      </c>
      <c r="B304" s="7" t="s">
        <v>136</v>
      </c>
      <c r="C304" s="27">
        <f>C306</f>
        <v>1</v>
      </c>
      <c r="D304" s="28" t="s">
        <v>5</v>
      </c>
      <c r="E304" s="66">
        <f>E306</f>
        <v>0</v>
      </c>
      <c r="F304" s="47">
        <f>F306</f>
        <v>0</v>
      </c>
    </row>
    <row r="305" spans="1:6" x14ac:dyDescent="0.25">
      <c r="A305" s="49" t="s">
        <v>137</v>
      </c>
      <c r="B305" s="9" t="s">
        <v>138</v>
      </c>
      <c r="C305" s="29">
        <v>1</v>
      </c>
      <c r="D305" s="30" t="s">
        <v>20</v>
      </c>
      <c r="E305" s="57">
        <v>0</v>
      </c>
      <c r="F305" s="48">
        <f>ROUND(C305*E305,2)</f>
        <v>0</v>
      </c>
    </row>
    <row r="306" spans="1:6" x14ac:dyDescent="0.25">
      <c r="A306" s="5"/>
      <c r="B306" s="10" t="s">
        <v>389</v>
      </c>
      <c r="C306" s="29">
        <v>1</v>
      </c>
      <c r="D306" s="31"/>
      <c r="E306" s="64">
        <f>F305</f>
        <v>0</v>
      </c>
      <c r="F306" s="47">
        <f>ROUND(C306*E306,2)</f>
        <v>0</v>
      </c>
    </row>
    <row r="307" spans="1:6" ht="1.1499999999999999" customHeight="1" x14ac:dyDescent="0.25">
      <c r="A307" s="11"/>
      <c r="B307" s="12"/>
      <c r="C307" s="32"/>
      <c r="D307" s="32"/>
      <c r="E307" s="65"/>
      <c r="F307" s="48"/>
    </row>
    <row r="308" spans="1:6" x14ac:dyDescent="0.25">
      <c r="A308" s="6" t="s">
        <v>390</v>
      </c>
      <c r="B308" s="7" t="s">
        <v>141</v>
      </c>
      <c r="C308" s="27">
        <f>C313</f>
        <v>1</v>
      </c>
      <c r="D308" s="28" t="s">
        <v>5</v>
      </c>
      <c r="E308" s="66">
        <f>E313</f>
        <v>0</v>
      </c>
      <c r="F308" s="47">
        <f>F313</f>
        <v>0</v>
      </c>
    </row>
    <row r="309" spans="1:6" x14ac:dyDescent="0.25">
      <c r="A309" s="49" t="s">
        <v>142</v>
      </c>
      <c r="B309" s="9" t="s">
        <v>143</v>
      </c>
      <c r="C309" s="29">
        <v>3</v>
      </c>
      <c r="D309" s="30" t="s">
        <v>20</v>
      </c>
      <c r="E309" s="57">
        <v>0</v>
      </c>
      <c r="F309" s="48">
        <f>ROUND(C309*E309,2)</f>
        <v>0</v>
      </c>
    </row>
    <row r="310" spans="1:6" ht="30" x14ac:dyDescent="0.25">
      <c r="A310" s="49" t="s">
        <v>144</v>
      </c>
      <c r="B310" s="9" t="s">
        <v>145</v>
      </c>
      <c r="C310" s="29">
        <v>1</v>
      </c>
      <c r="D310" s="30" t="s">
        <v>20</v>
      </c>
      <c r="E310" s="57">
        <v>0</v>
      </c>
      <c r="F310" s="48">
        <f>ROUND(C310*E310,2)</f>
        <v>0</v>
      </c>
    </row>
    <row r="311" spans="1:6" x14ac:dyDescent="0.25">
      <c r="A311" s="49" t="s">
        <v>146</v>
      </c>
      <c r="B311" s="9" t="s">
        <v>147</v>
      </c>
      <c r="C311" s="29">
        <v>3</v>
      </c>
      <c r="D311" s="30" t="s">
        <v>20</v>
      </c>
      <c r="E311" s="57">
        <v>0</v>
      </c>
      <c r="F311" s="48">
        <f>ROUND(C311*E311,2)</f>
        <v>0</v>
      </c>
    </row>
    <row r="312" spans="1:6" x14ac:dyDescent="0.25">
      <c r="A312" s="49" t="s">
        <v>148</v>
      </c>
      <c r="B312" s="9" t="s">
        <v>149</v>
      </c>
      <c r="C312" s="29">
        <v>2</v>
      </c>
      <c r="D312" s="30" t="s">
        <v>20</v>
      </c>
      <c r="E312" s="57">
        <v>0</v>
      </c>
      <c r="F312" s="48">
        <f>ROUND(C312*E312,2)</f>
        <v>0</v>
      </c>
    </row>
    <row r="313" spans="1:6" x14ac:dyDescent="0.25">
      <c r="A313" s="5"/>
      <c r="B313" s="10" t="s">
        <v>391</v>
      </c>
      <c r="C313" s="29">
        <v>1</v>
      </c>
      <c r="D313" s="31"/>
      <c r="E313" s="64">
        <f>SUM(F309:F312)</f>
        <v>0</v>
      </c>
      <c r="F313" s="47">
        <f>ROUND(C313*E313,2)</f>
        <v>0</v>
      </c>
    </row>
    <row r="314" spans="1:6" ht="1.1499999999999999" customHeight="1" x14ac:dyDescent="0.25">
      <c r="A314" s="11"/>
      <c r="B314" s="12"/>
      <c r="C314" s="32"/>
      <c r="D314" s="32"/>
      <c r="E314" s="65"/>
      <c r="F314" s="48"/>
    </row>
    <row r="315" spans="1:6" x14ac:dyDescent="0.25">
      <c r="A315" s="6" t="s">
        <v>392</v>
      </c>
      <c r="B315" s="7" t="s">
        <v>152</v>
      </c>
      <c r="C315" s="27">
        <f>C322</f>
        <v>1</v>
      </c>
      <c r="D315" s="28" t="s">
        <v>5</v>
      </c>
      <c r="E315" s="66">
        <f>E322</f>
        <v>0</v>
      </c>
      <c r="F315" s="47">
        <f>F322</f>
        <v>0</v>
      </c>
    </row>
    <row r="316" spans="1:6" x14ac:dyDescent="0.25">
      <c r="A316" s="49" t="s">
        <v>153</v>
      </c>
      <c r="B316" s="9" t="s">
        <v>154</v>
      </c>
      <c r="C316" s="29">
        <v>3</v>
      </c>
      <c r="D316" s="30" t="s">
        <v>20</v>
      </c>
      <c r="E316" s="57">
        <v>0</v>
      </c>
      <c r="F316" s="48">
        <f t="shared" ref="F316:F322" si="15">ROUND(C316*E316,2)</f>
        <v>0</v>
      </c>
    </row>
    <row r="317" spans="1:6" x14ac:dyDescent="0.25">
      <c r="A317" s="49" t="s">
        <v>155</v>
      </c>
      <c r="B317" s="9" t="s">
        <v>156</v>
      </c>
      <c r="C317" s="29">
        <v>2</v>
      </c>
      <c r="D317" s="30" t="s">
        <v>20</v>
      </c>
      <c r="E317" s="57">
        <v>0</v>
      </c>
      <c r="F317" s="48">
        <f t="shared" si="15"/>
        <v>0</v>
      </c>
    </row>
    <row r="318" spans="1:6" x14ac:dyDescent="0.25">
      <c r="A318" s="49" t="s">
        <v>157</v>
      </c>
      <c r="B318" s="9" t="s">
        <v>158</v>
      </c>
      <c r="C318" s="29">
        <v>1</v>
      </c>
      <c r="D318" s="30" t="s">
        <v>20</v>
      </c>
      <c r="E318" s="57">
        <v>0</v>
      </c>
      <c r="F318" s="48">
        <f t="shared" si="15"/>
        <v>0</v>
      </c>
    </row>
    <row r="319" spans="1:6" x14ac:dyDescent="0.25">
      <c r="A319" s="49" t="s">
        <v>159</v>
      </c>
      <c r="B319" s="9" t="s">
        <v>160</v>
      </c>
      <c r="C319" s="29">
        <v>4</v>
      </c>
      <c r="D319" s="30" t="s">
        <v>20</v>
      </c>
      <c r="E319" s="57">
        <v>0</v>
      </c>
      <c r="F319" s="48">
        <f t="shared" si="15"/>
        <v>0</v>
      </c>
    </row>
    <row r="320" spans="1:6" x14ac:dyDescent="0.25">
      <c r="A320" s="49" t="s">
        <v>161</v>
      </c>
      <c r="B320" s="9" t="s">
        <v>162</v>
      </c>
      <c r="C320" s="29">
        <v>1</v>
      </c>
      <c r="D320" s="30" t="s">
        <v>20</v>
      </c>
      <c r="E320" s="57">
        <v>0</v>
      </c>
      <c r="F320" s="48">
        <f t="shared" si="15"/>
        <v>0</v>
      </c>
    </row>
    <row r="321" spans="1:6" x14ac:dyDescent="0.25">
      <c r="A321" s="49" t="s">
        <v>163</v>
      </c>
      <c r="B321" s="9" t="s">
        <v>164</v>
      </c>
      <c r="C321" s="29">
        <v>1</v>
      </c>
      <c r="D321" s="30" t="s">
        <v>20</v>
      </c>
      <c r="E321" s="57">
        <v>0</v>
      </c>
      <c r="F321" s="48">
        <f t="shared" si="15"/>
        <v>0</v>
      </c>
    </row>
    <row r="322" spans="1:6" x14ac:dyDescent="0.25">
      <c r="A322" s="5"/>
      <c r="B322" s="10" t="s">
        <v>393</v>
      </c>
      <c r="C322" s="29">
        <v>1</v>
      </c>
      <c r="D322" s="31"/>
      <c r="E322" s="64">
        <f>SUM(F316:F321)</f>
        <v>0</v>
      </c>
      <c r="F322" s="47">
        <f t="shared" si="15"/>
        <v>0</v>
      </c>
    </row>
    <row r="323" spans="1:6" ht="1.1499999999999999" customHeight="1" x14ac:dyDescent="0.25">
      <c r="A323" s="11"/>
      <c r="B323" s="12"/>
      <c r="C323" s="32"/>
      <c r="D323" s="32"/>
      <c r="E323" s="65"/>
      <c r="F323" s="48"/>
    </row>
    <row r="324" spans="1:6" x14ac:dyDescent="0.25">
      <c r="A324" s="6" t="s">
        <v>394</v>
      </c>
      <c r="B324" s="7" t="s">
        <v>167</v>
      </c>
      <c r="C324" s="27">
        <f>C328</f>
        <v>1</v>
      </c>
      <c r="D324" s="28" t="s">
        <v>5</v>
      </c>
      <c r="E324" s="66">
        <f>E328</f>
        <v>0</v>
      </c>
      <c r="F324" s="47">
        <f>F328</f>
        <v>0</v>
      </c>
    </row>
    <row r="325" spans="1:6" x14ac:dyDescent="0.25">
      <c r="A325" s="49" t="s">
        <v>168</v>
      </c>
      <c r="B325" s="9" t="s">
        <v>169</v>
      </c>
      <c r="C325" s="29">
        <v>1</v>
      </c>
      <c r="D325" s="30" t="s">
        <v>20</v>
      </c>
      <c r="E325" s="57">
        <v>0</v>
      </c>
      <c r="F325" s="48">
        <f>ROUND(C325*E325,2)</f>
        <v>0</v>
      </c>
    </row>
    <row r="326" spans="1:6" x14ac:dyDescent="0.25">
      <c r="A326" s="49" t="s">
        <v>170</v>
      </c>
      <c r="B326" s="9" t="s">
        <v>171</v>
      </c>
      <c r="C326" s="29">
        <v>1</v>
      </c>
      <c r="D326" s="30" t="s">
        <v>20</v>
      </c>
      <c r="E326" s="57">
        <v>0</v>
      </c>
      <c r="F326" s="48">
        <f>ROUND(C326*E326,2)</f>
        <v>0</v>
      </c>
    </row>
    <row r="327" spans="1:6" ht="14.45" customHeight="1" x14ac:dyDescent="0.25">
      <c r="A327" s="49" t="s">
        <v>172</v>
      </c>
      <c r="B327" s="9" t="s">
        <v>173</v>
      </c>
      <c r="C327" s="29">
        <v>1</v>
      </c>
      <c r="D327" s="30" t="s">
        <v>20</v>
      </c>
      <c r="E327" s="57">
        <v>0</v>
      </c>
      <c r="F327" s="48">
        <f>ROUND(C327*E327,2)</f>
        <v>0</v>
      </c>
    </row>
    <row r="328" spans="1:6" x14ac:dyDescent="0.25">
      <c r="A328" s="5"/>
      <c r="B328" s="10" t="s">
        <v>395</v>
      </c>
      <c r="C328" s="29">
        <v>1</v>
      </c>
      <c r="D328" s="31"/>
      <c r="E328" s="64">
        <f>SUM(F325:F327)</f>
        <v>0</v>
      </c>
      <c r="F328" s="47">
        <f>ROUND(C328*E328,2)</f>
        <v>0</v>
      </c>
    </row>
    <row r="329" spans="1:6" ht="1.1499999999999999" customHeight="1" x14ac:dyDescent="0.25">
      <c r="A329" s="11"/>
      <c r="B329" s="12"/>
      <c r="C329" s="32"/>
      <c r="D329" s="32"/>
      <c r="E329" s="65"/>
      <c r="F329" s="48"/>
    </row>
    <row r="330" spans="1:6" x14ac:dyDescent="0.25">
      <c r="A330" s="6" t="s">
        <v>396</v>
      </c>
      <c r="B330" s="7" t="s">
        <v>176</v>
      </c>
      <c r="C330" s="27">
        <f>C335</f>
        <v>1</v>
      </c>
      <c r="D330" s="28" t="s">
        <v>5</v>
      </c>
      <c r="E330" s="66">
        <f>E335</f>
        <v>0</v>
      </c>
      <c r="F330" s="47">
        <f>F335</f>
        <v>0</v>
      </c>
    </row>
    <row r="331" spans="1:6" ht="30" x14ac:dyDescent="0.25">
      <c r="A331" s="49" t="s">
        <v>177</v>
      </c>
      <c r="B331" s="9" t="s">
        <v>178</v>
      </c>
      <c r="C331" s="29">
        <v>1</v>
      </c>
      <c r="D331" s="30" t="s">
        <v>20</v>
      </c>
      <c r="E331" s="57">
        <v>0</v>
      </c>
      <c r="F331" s="48">
        <f>ROUND(C331*E331,2)</f>
        <v>0</v>
      </c>
    </row>
    <row r="332" spans="1:6" x14ac:dyDescent="0.25">
      <c r="A332" s="49" t="s">
        <v>179</v>
      </c>
      <c r="B332" s="9" t="s">
        <v>180</v>
      </c>
      <c r="C332" s="29">
        <v>8</v>
      </c>
      <c r="D332" s="30" t="s">
        <v>20</v>
      </c>
      <c r="E332" s="57">
        <v>0</v>
      </c>
      <c r="F332" s="48">
        <f>ROUND(C332*E332,2)</f>
        <v>0</v>
      </c>
    </row>
    <row r="333" spans="1:6" ht="14.45" customHeight="1" x14ac:dyDescent="0.25">
      <c r="A333" s="49" t="s">
        <v>181</v>
      </c>
      <c r="B333" s="9" t="s">
        <v>182</v>
      </c>
      <c r="C333" s="29">
        <v>1</v>
      </c>
      <c r="D333" s="30" t="s">
        <v>20</v>
      </c>
      <c r="E333" s="57">
        <v>0</v>
      </c>
      <c r="F333" s="48">
        <f>ROUND(C333*E333,2)</f>
        <v>0</v>
      </c>
    </row>
    <row r="334" spans="1:6" x14ac:dyDescent="0.25">
      <c r="A334" s="49" t="s">
        <v>183</v>
      </c>
      <c r="B334" s="9" t="s">
        <v>184</v>
      </c>
      <c r="C334" s="29">
        <v>1</v>
      </c>
      <c r="D334" s="30" t="s">
        <v>20</v>
      </c>
      <c r="E334" s="57">
        <v>0</v>
      </c>
      <c r="F334" s="48">
        <f>ROUND(C334*E334,2)</f>
        <v>0</v>
      </c>
    </row>
    <row r="335" spans="1:6" x14ac:dyDescent="0.25">
      <c r="A335" s="5"/>
      <c r="B335" s="10" t="s">
        <v>397</v>
      </c>
      <c r="C335" s="29">
        <v>1</v>
      </c>
      <c r="D335" s="31"/>
      <c r="E335" s="64">
        <f>SUM(F331:F334)</f>
        <v>0</v>
      </c>
      <c r="F335" s="47">
        <f>ROUND(C335*E335,2)</f>
        <v>0</v>
      </c>
    </row>
    <row r="336" spans="1:6" ht="1.1499999999999999" customHeight="1" x14ac:dyDescent="0.25">
      <c r="A336" s="11"/>
      <c r="B336" s="12"/>
      <c r="C336" s="32"/>
      <c r="D336" s="32"/>
      <c r="E336" s="65"/>
      <c r="F336" s="48"/>
    </row>
    <row r="337" spans="1:6" x14ac:dyDescent="0.25">
      <c r="A337" s="6" t="s">
        <v>398</v>
      </c>
      <c r="B337" s="7" t="s">
        <v>187</v>
      </c>
      <c r="C337" s="27">
        <f>C349</f>
        <v>1</v>
      </c>
      <c r="D337" s="28" t="s">
        <v>5</v>
      </c>
      <c r="E337" s="66">
        <f>E349</f>
        <v>0</v>
      </c>
      <c r="F337" s="47">
        <f>F349</f>
        <v>0</v>
      </c>
    </row>
    <row r="338" spans="1:6" x14ac:dyDescent="0.25">
      <c r="A338" s="13" t="s">
        <v>399</v>
      </c>
      <c r="B338" s="14" t="s">
        <v>189</v>
      </c>
      <c r="C338" s="33">
        <f>C342</f>
        <v>1</v>
      </c>
      <c r="D338" s="34" t="s">
        <v>5</v>
      </c>
      <c r="E338" s="67">
        <f>E342</f>
        <v>0</v>
      </c>
      <c r="F338" s="47">
        <f>F342</f>
        <v>0</v>
      </c>
    </row>
    <row r="339" spans="1:6" x14ac:dyDescent="0.25">
      <c r="A339" s="49" t="s">
        <v>190</v>
      </c>
      <c r="B339" s="9" t="s">
        <v>191</v>
      </c>
      <c r="C339" s="29">
        <v>1782</v>
      </c>
      <c r="D339" s="30" t="s">
        <v>41</v>
      </c>
      <c r="E339" s="57">
        <v>0</v>
      </c>
      <c r="F339" s="48">
        <f>ROUND(C339*E339,2)</f>
        <v>0</v>
      </c>
    </row>
    <row r="340" spans="1:6" x14ac:dyDescent="0.25">
      <c r="A340" s="49" t="s">
        <v>192</v>
      </c>
      <c r="B340" s="9" t="s">
        <v>193</v>
      </c>
      <c r="C340" s="29">
        <v>851</v>
      </c>
      <c r="D340" s="30" t="s">
        <v>41</v>
      </c>
      <c r="E340" s="57">
        <v>0</v>
      </c>
      <c r="F340" s="48">
        <f>ROUND(C340*E340,2)</f>
        <v>0</v>
      </c>
    </row>
    <row r="341" spans="1:6" x14ac:dyDescent="0.25">
      <c r="A341" s="49" t="s">
        <v>194</v>
      </c>
      <c r="B341" s="9" t="s">
        <v>195</v>
      </c>
      <c r="C341" s="29">
        <v>1</v>
      </c>
      <c r="D341" s="30" t="s">
        <v>20</v>
      </c>
      <c r="E341" s="57">
        <v>0</v>
      </c>
      <c r="F341" s="48">
        <f>ROUND(C341*E341,2)</f>
        <v>0</v>
      </c>
    </row>
    <row r="342" spans="1:6" x14ac:dyDescent="0.25">
      <c r="A342" s="5"/>
      <c r="B342" s="10" t="s">
        <v>400</v>
      </c>
      <c r="C342" s="29">
        <v>1</v>
      </c>
      <c r="D342" s="31"/>
      <c r="E342" s="64">
        <f>SUM(F339:F341)</f>
        <v>0</v>
      </c>
      <c r="F342" s="47">
        <f>ROUND(C342*E342,2)</f>
        <v>0</v>
      </c>
    </row>
    <row r="343" spans="1:6" ht="1.1499999999999999" customHeight="1" x14ac:dyDescent="0.25">
      <c r="A343" s="11"/>
      <c r="B343" s="12"/>
      <c r="C343" s="32"/>
      <c r="D343" s="32"/>
      <c r="E343" s="65"/>
      <c r="F343" s="48"/>
    </row>
    <row r="344" spans="1:6" x14ac:dyDescent="0.25">
      <c r="A344" s="13" t="s">
        <v>401</v>
      </c>
      <c r="B344" s="14" t="s">
        <v>198</v>
      </c>
      <c r="C344" s="33">
        <f>C347</f>
        <v>1</v>
      </c>
      <c r="D344" s="34" t="s">
        <v>5</v>
      </c>
      <c r="E344" s="67">
        <f>E347</f>
        <v>0</v>
      </c>
      <c r="F344" s="47">
        <f>F347</f>
        <v>0</v>
      </c>
    </row>
    <row r="345" spans="1:6" x14ac:dyDescent="0.25">
      <c r="A345" s="49" t="s">
        <v>199</v>
      </c>
      <c r="B345" s="9" t="s">
        <v>200</v>
      </c>
      <c r="C345" s="29">
        <v>360</v>
      </c>
      <c r="D345" s="30" t="s">
        <v>41</v>
      </c>
      <c r="E345" s="57">
        <v>0</v>
      </c>
      <c r="F345" s="48">
        <f>ROUND(C345*E345,2)</f>
        <v>0</v>
      </c>
    </row>
    <row r="346" spans="1:6" x14ac:dyDescent="0.25">
      <c r="A346" s="49" t="s">
        <v>201</v>
      </c>
      <c r="B346" s="9" t="s">
        <v>202</v>
      </c>
      <c r="C346" s="29">
        <v>6</v>
      </c>
      <c r="D346" s="30" t="s">
        <v>20</v>
      </c>
      <c r="E346" s="57">
        <v>0</v>
      </c>
      <c r="F346" s="48">
        <f>ROUND(C346*E346,2)</f>
        <v>0</v>
      </c>
    </row>
    <row r="347" spans="1:6" x14ac:dyDescent="0.25">
      <c r="A347" s="5"/>
      <c r="B347" s="10" t="s">
        <v>402</v>
      </c>
      <c r="C347" s="29">
        <v>1</v>
      </c>
      <c r="D347" s="31"/>
      <c r="E347" s="64">
        <f>SUM(F345:F346)</f>
        <v>0</v>
      </c>
      <c r="F347" s="47">
        <f>ROUND(C347*E347,2)</f>
        <v>0</v>
      </c>
    </row>
    <row r="348" spans="1:6" ht="1.1499999999999999" customHeight="1" x14ac:dyDescent="0.25">
      <c r="A348" s="11"/>
      <c r="B348" s="12"/>
      <c r="C348" s="32"/>
      <c r="D348" s="32"/>
      <c r="E348" s="65"/>
      <c r="F348" s="48"/>
    </row>
    <row r="349" spans="1:6" x14ac:dyDescent="0.25">
      <c r="A349" s="5"/>
      <c r="B349" s="10" t="s">
        <v>403</v>
      </c>
      <c r="C349" s="29">
        <v>1</v>
      </c>
      <c r="D349" s="31"/>
      <c r="E349" s="64">
        <f>F338+F344</f>
        <v>0</v>
      </c>
      <c r="F349" s="47">
        <f>ROUND(C349*E349,2)</f>
        <v>0</v>
      </c>
    </row>
    <row r="350" spans="1:6" ht="1.1499999999999999" customHeight="1" x14ac:dyDescent="0.25">
      <c r="A350" s="11"/>
      <c r="B350" s="12"/>
      <c r="C350" s="32"/>
      <c r="D350" s="32"/>
      <c r="E350" s="65"/>
      <c r="F350" s="48"/>
    </row>
    <row r="351" spans="1:6" x14ac:dyDescent="0.25">
      <c r="A351" s="6" t="s">
        <v>404</v>
      </c>
      <c r="B351" s="7" t="s">
        <v>206</v>
      </c>
      <c r="C351" s="27">
        <f>C390</f>
        <v>1</v>
      </c>
      <c r="D351" s="28" t="s">
        <v>5</v>
      </c>
      <c r="E351" s="66">
        <f>E390</f>
        <v>0</v>
      </c>
      <c r="F351" s="47">
        <f>F390</f>
        <v>0</v>
      </c>
    </row>
    <row r="352" spans="1:6" x14ac:dyDescent="0.25">
      <c r="A352" s="13" t="s">
        <v>405</v>
      </c>
      <c r="B352" s="14" t="s">
        <v>208</v>
      </c>
      <c r="C352" s="33">
        <f>C382</f>
        <v>1</v>
      </c>
      <c r="D352" s="34" t="s">
        <v>5</v>
      </c>
      <c r="E352" s="67">
        <f>E382</f>
        <v>0</v>
      </c>
      <c r="F352" s="47">
        <f>F382</f>
        <v>0</v>
      </c>
    </row>
    <row r="353" spans="1:6" x14ac:dyDescent="0.25">
      <c r="A353" s="15" t="s">
        <v>406</v>
      </c>
      <c r="B353" s="16" t="s">
        <v>210</v>
      </c>
      <c r="C353" s="35">
        <f>C369</f>
        <v>1</v>
      </c>
      <c r="D353" s="36" t="s">
        <v>5</v>
      </c>
      <c r="E353" s="68">
        <f>E369</f>
        <v>0</v>
      </c>
      <c r="F353" s="47">
        <f>F369</f>
        <v>0</v>
      </c>
    </row>
    <row r="354" spans="1:6" x14ac:dyDescent="0.25">
      <c r="A354" s="49" t="s">
        <v>211</v>
      </c>
      <c r="B354" s="9" t="s">
        <v>212</v>
      </c>
      <c r="C354" s="29">
        <v>475</v>
      </c>
      <c r="D354" s="30" t="s">
        <v>41</v>
      </c>
      <c r="E354" s="57">
        <v>0</v>
      </c>
      <c r="F354" s="48">
        <f t="shared" ref="F354:F369" si="16">ROUND(C354*E354,2)</f>
        <v>0</v>
      </c>
    </row>
    <row r="355" spans="1:6" x14ac:dyDescent="0.25">
      <c r="A355" s="49" t="s">
        <v>213</v>
      </c>
      <c r="B355" s="9" t="s">
        <v>214</v>
      </c>
      <c r="C355" s="29">
        <v>1</v>
      </c>
      <c r="D355" s="30" t="s">
        <v>20</v>
      </c>
      <c r="E355" s="57">
        <v>0</v>
      </c>
      <c r="F355" s="48">
        <f t="shared" si="16"/>
        <v>0</v>
      </c>
    </row>
    <row r="356" spans="1:6" x14ac:dyDescent="0.25">
      <c r="A356" s="49" t="s">
        <v>215</v>
      </c>
      <c r="B356" s="9" t="s">
        <v>216</v>
      </c>
      <c r="C356" s="29">
        <v>64</v>
      </c>
      <c r="D356" s="30" t="s">
        <v>20</v>
      </c>
      <c r="E356" s="57">
        <v>0</v>
      </c>
      <c r="F356" s="48">
        <f t="shared" si="16"/>
        <v>0</v>
      </c>
    </row>
    <row r="357" spans="1:6" x14ac:dyDescent="0.25">
      <c r="A357" s="49" t="s">
        <v>217</v>
      </c>
      <c r="B357" s="9" t="s">
        <v>218</v>
      </c>
      <c r="C357" s="29">
        <v>32</v>
      </c>
      <c r="D357" s="30" t="s">
        <v>20</v>
      </c>
      <c r="E357" s="57">
        <v>0</v>
      </c>
      <c r="F357" s="48">
        <f t="shared" si="16"/>
        <v>0</v>
      </c>
    </row>
    <row r="358" spans="1:6" x14ac:dyDescent="0.25">
      <c r="A358" s="49" t="s">
        <v>219</v>
      </c>
      <c r="B358" s="9" t="s">
        <v>220</v>
      </c>
      <c r="C358" s="29">
        <v>32</v>
      </c>
      <c r="D358" s="30" t="s">
        <v>20</v>
      </c>
      <c r="E358" s="57">
        <v>0</v>
      </c>
      <c r="F358" s="48">
        <f t="shared" si="16"/>
        <v>0</v>
      </c>
    </row>
    <row r="359" spans="1:6" x14ac:dyDescent="0.25">
      <c r="A359" s="49" t="s">
        <v>221</v>
      </c>
      <c r="B359" s="9" t="s">
        <v>222</v>
      </c>
      <c r="C359" s="29">
        <v>64</v>
      </c>
      <c r="D359" s="30" t="s">
        <v>20</v>
      </c>
      <c r="E359" s="57">
        <v>0</v>
      </c>
      <c r="F359" s="48">
        <f t="shared" si="16"/>
        <v>0</v>
      </c>
    </row>
    <row r="360" spans="1:6" x14ac:dyDescent="0.25">
      <c r="A360" s="49" t="s">
        <v>223</v>
      </c>
      <c r="B360" s="9" t="s">
        <v>224</v>
      </c>
      <c r="C360" s="29">
        <v>32</v>
      </c>
      <c r="D360" s="30" t="s">
        <v>20</v>
      </c>
      <c r="E360" s="57">
        <v>0</v>
      </c>
      <c r="F360" s="48">
        <f t="shared" si="16"/>
        <v>0</v>
      </c>
    </row>
    <row r="361" spans="1:6" x14ac:dyDescent="0.25">
      <c r="A361" s="49" t="s">
        <v>225</v>
      </c>
      <c r="B361" s="9" t="s">
        <v>226</v>
      </c>
      <c r="C361" s="29">
        <v>2</v>
      </c>
      <c r="D361" s="30" t="s">
        <v>20</v>
      </c>
      <c r="E361" s="57">
        <v>0</v>
      </c>
      <c r="F361" s="48">
        <f t="shared" si="16"/>
        <v>0</v>
      </c>
    </row>
    <row r="362" spans="1:6" x14ac:dyDescent="0.25">
      <c r="A362" s="49" t="s">
        <v>227</v>
      </c>
      <c r="B362" s="9" t="s">
        <v>228</v>
      </c>
      <c r="C362" s="29">
        <v>4</v>
      </c>
      <c r="D362" s="30" t="s">
        <v>20</v>
      </c>
      <c r="E362" s="57">
        <v>0</v>
      </c>
      <c r="F362" s="48">
        <f t="shared" si="16"/>
        <v>0</v>
      </c>
    </row>
    <row r="363" spans="1:6" x14ac:dyDescent="0.25">
      <c r="A363" s="49" t="s">
        <v>229</v>
      </c>
      <c r="B363" s="9" t="s">
        <v>230</v>
      </c>
      <c r="C363" s="29">
        <v>450</v>
      </c>
      <c r="D363" s="30" t="s">
        <v>41</v>
      </c>
      <c r="E363" s="57">
        <v>0</v>
      </c>
      <c r="F363" s="48">
        <f t="shared" si="16"/>
        <v>0</v>
      </c>
    </row>
    <row r="364" spans="1:6" x14ac:dyDescent="0.25">
      <c r="A364" s="49" t="s">
        <v>231</v>
      </c>
      <c r="B364" s="9" t="s">
        <v>232</v>
      </c>
      <c r="C364" s="29">
        <v>4</v>
      </c>
      <c r="D364" s="30" t="s">
        <v>20</v>
      </c>
      <c r="E364" s="57">
        <v>0</v>
      </c>
      <c r="F364" s="48">
        <f t="shared" si="16"/>
        <v>0</v>
      </c>
    </row>
    <row r="365" spans="1:6" x14ac:dyDescent="0.25">
      <c r="A365" s="49" t="s">
        <v>233</v>
      </c>
      <c r="B365" s="9" t="s">
        <v>234</v>
      </c>
      <c r="C365" s="29">
        <v>1</v>
      </c>
      <c r="D365" s="30" t="s">
        <v>20</v>
      </c>
      <c r="E365" s="57">
        <v>0</v>
      </c>
      <c r="F365" s="48">
        <f t="shared" si="16"/>
        <v>0</v>
      </c>
    </row>
    <row r="366" spans="1:6" x14ac:dyDescent="0.25">
      <c r="A366" s="49" t="s">
        <v>235</v>
      </c>
      <c r="B366" s="9" t="s">
        <v>236</v>
      </c>
      <c r="C366" s="29">
        <v>2</v>
      </c>
      <c r="D366" s="30" t="s">
        <v>20</v>
      </c>
      <c r="E366" s="57">
        <v>0</v>
      </c>
      <c r="F366" s="48">
        <f t="shared" si="16"/>
        <v>0</v>
      </c>
    </row>
    <row r="367" spans="1:6" x14ac:dyDescent="0.25">
      <c r="A367" s="49" t="s">
        <v>237</v>
      </c>
      <c r="B367" s="9" t="s">
        <v>238</v>
      </c>
      <c r="C367" s="29">
        <v>1</v>
      </c>
      <c r="D367" s="30" t="s">
        <v>20</v>
      </c>
      <c r="E367" s="57">
        <v>0</v>
      </c>
      <c r="F367" s="48">
        <f t="shared" si="16"/>
        <v>0</v>
      </c>
    </row>
    <row r="368" spans="1:6" x14ac:dyDescent="0.25">
      <c r="A368" s="49" t="s">
        <v>239</v>
      </c>
      <c r="B368" s="9" t="s">
        <v>240</v>
      </c>
      <c r="C368" s="29">
        <v>1</v>
      </c>
      <c r="D368" s="30" t="s">
        <v>20</v>
      </c>
      <c r="E368" s="57">
        <v>0</v>
      </c>
      <c r="F368" s="48">
        <f t="shared" si="16"/>
        <v>0</v>
      </c>
    </row>
    <row r="369" spans="1:6" x14ac:dyDescent="0.25">
      <c r="A369" s="5"/>
      <c r="B369" s="10" t="s">
        <v>407</v>
      </c>
      <c r="C369" s="29">
        <v>1</v>
      </c>
      <c r="D369" s="31"/>
      <c r="E369" s="64">
        <f>SUM(F354:F368)</f>
        <v>0</v>
      </c>
      <c r="F369" s="47">
        <f t="shared" si="16"/>
        <v>0</v>
      </c>
    </row>
    <row r="370" spans="1:6" ht="1.1499999999999999" customHeight="1" x14ac:dyDescent="0.25">
      <c r="A370" s="11"/>
      <c r="B370" s="12"/>
      <c r="C370" s="32"/>
      <c r="D370" s="32"/>
      <c r="E370" s="65"/>
      <c r="F370" s="48"/>
    </row>
    <row r="371" spans="1:6" x14ac:dyDescent="0.25">
      <c r="A371" s="15" t="s">
        <v>408</v>
      </c>
      <c r="B371" s="16" t="s">
        <v>243</v>
      </c>
      <c r="C371" s="35">
        <f>C380</f>
        <v>1</v>
      </c>
      <c r="D371" s="36" t="s">
        <v>5</v>
      </c>
      <c r="E371" s="68">
        <f>E380</f>
        <v>0</v>
      </c>
      <c r="F371" s="47">
        <f>F380</f>
        <v>0</v>
      </c>
    </row>
    <row r="372" spans="1:6" ht="30" x14ac:dyDescent="0.25">
      <c r="A372" s="49" t="s">
        <v>244</v>
      </c>
      <c r="B372" s="9" t="s">
        <v>245</v>
      </c>
      <c r="C372" s="29">
        <v>1</v>
      </c>
      <c r="D372" s="30" t="s">
        <v>20</v>
      </c>
      <c r="E372" s="57">
        <v>0</v>
      </c>
      <c r="F372" s="48">
        <f t="shared" ref="F372:F380" si="17">ROUND(C372*E372,2)</f>
        <v>0</v>
      </c>
    </row>
    <row r="373" spans="1:6" x14ac:dyDescent="0.25">
      <c r="A373" s="49" t="s">
        <v>246</v>
      </c>
      <c r="B373" s="9" t="s">
        <v>247</v>
      </c>
      <c r="C373" s="29">
        <v>1</v>
      </c>
      <c r="D373" s="30" t="s">
        <v>20</v>
      </c>
      <c r="E373" s="57">
        <v>0</v>
      </c>
      <c r="F373" s="48">
        <f t="shared" si="17"/>
        <v>0</v>
      </c>
    </row>
    <row r="374" spans="1:6" x14ac:dyDescent="0.25">
      <c r="A374" s="49" t="s">
        <v>248</v>
      </c>
      <c r="B374" s="9" t="s">
        <v>249</v>
      </c>
      <c r="C374" s="29">
        <v>1</v>
      </c>
      <c r="D374" s="30" t="s">
        <v>20</v>
      </c>
      <c r="E374" s="57">
        <v>0</v>
      </c>
      <c r="F374" s="48">
        <f t="shared" si="17"/>
        <v>0</v>
      </c>
    </row>
    <row r="375" spans="1:6" ht="30" x14ac:dyDescent="0.25">
      <c r="A375" s="49" t="s">
        <v>250</v>
      </c>
      <c r="B375" s="9" t="s">
        <v>251</v>
      </c>
      <c r="C375" s="29">
        <v>1</v>
      </c>
      <c r="D375" s="30" t="s">
        <v>20</v>
      </c>
      <c r="E375" s="57">
        <v>0</v>
      </c>
      <c r="F375" s="48">
        <f t="shared" si="17"/>
        <v>0</v>
      </c>
    </row>
    <row r="376" spans="1:6" ht="30" x14ac:dyDescent="0.25">
      <c r="A376" s="49" t="s">
        <v>252</v>
      </c>
      <c r="B376" s="9" t="s">
        <v>253</v>
      </c>
      <c r="C376" s="29">
        <v>1</v>
      </c>
      <c r="D376" s="30" t="s">
        <v>20</v>
      </c>
      <c r="E376" s="57">
        <v>0</v>
      </c>
      <c r="F376" s="48">
        <f t="shared" si="17"/>
        <v>0</v>
      </c>
    </row>
    <row r="377" spans="1:6" ht="30" x14ac:dyDescent="0.25">
      <c r="A377" s="49" t="s">
        <v>254</v>
      </c>
      <c r="B377" s="9" t="s">
        <v>255</v>
      </c>
      <c r="C377" s="29">
        <v>2</v>
      </c>
      <c r="D377" s="30" t="s">
        <v>20</v>
      </c>
      <c r="E377" s="57">
        <v>0</v>
      </c>
      <c r="F377" s="48">
        <f t="shared" si="17"/>
        <v>0</v>
      </c>
    </row>
    <row r="378" spans="1:6" x14ac:dyDescent="0.25">
      <c r="A378" s="49" t="s">
        <v>256</v>
      </c>
      <c r="B378" s="9" t="s">
        <v>257</v>
      </c>
      <c r="C378" s="29">
        <v>1</v>
      </c>
      <c r="D378" s="30" t="s">
        <v>20</v>
      </c>
      <c r="E378" s="57">
        <v>0</v>
      </c>
      <c r="F378" s="48">
        <f t="shared" si="17"/>
        <v>0</v>
      </c>
    </row>
    <row r="379" spans="1:6" x14ac:dyDescent="0.25">
      <c r="A379" s="49" t="s">
        <v>258</v>
      </c>
      <c r="B379" s="9" t="s">
        <v>259</v>
      </c>
      <c r="C379" s="29">
        <v>1</v>
      </c>
      <c r="D379" s="30" t="s">
        <v>20</v>
      </c>
      <c r="E379" s="57">
        <v>0</v>
      </c>
      <c r="F379" s="48">
        <f t="shared" si="17"/>
        <v>0</v>
      </c>
    </row>
    <row r="380" spans="1:6" x14ac:dyDescent="0.25">
      <c r="A380" s="5"/>
      <c r="B380" s="10" t="s">
        <v>409</v>
      </c>
      <c r="C380" s="29">
        <v>1</v>
      </c>
      <c r="D380" s="31"/>
      <c r="E380" s="64">
        <f>SUM(F372:F379)</f>
        <v>0</v>
      </c>
      <c r="F380" s="47">
        <f t="shared" si="17"/>
        <v>0</v>
      </c>
    </row>
    <row r="381" spans="1:6" ht="1.1499999999999999" customHeight="1" x14ac:dyDescent="0.25">
      <c r="A381" s="11"/>
      <c r="B381" s="12"/>
      <c r="C381" s="32"/>
      <c r="D381" s="32"/>
      <c r="E381" s="65"/>
      <c r="F381" s="48"/>
    </row>
    <row r="382" spans="1:6" x14ac:dyDescent="0.25">
      <c r="A382" s="5"/>
      <c r="B382" s="10" t="s">
        <v>410</v>
      </c>
      <c r="C382" s="29">
        <v>1</v>
      </c>
      <c r="D382" s="31"/>
      <c r="E382" s="64">
        <f>F353+F371</f>
        <v>0</v>
      </c>
      <c r="F382" s="47">
        <f>ROUND(C382*E382,2)</f>
        <v>0</v>
      </c>
    </row>
    <row r="383" spans="1:6" ht="1.1499999999999999" customHeight="1" x14ac:dyDescent="0.25">
      <c r="A383" s="11"/>
      <c r="B383" s="12"/>
      <c r="C383" s="32"/>
      <c r="D383" s="32"/>
      <c r="E383" s="65"/>
      <c r="F383" s="48"/>
    </row>
    <row r="384" spans="1:6" x14ac:dyDescent="0.25">
      <c r="A384" s="13" t="s">
        <v>411</v>
      </c>
      <c r="B384" s="14" t="s">
        <v>263</v>
      </c>
      <c r="C384" s="33">
        <f>C388</f>
        <v>1</v>
      </c>
      <c r="D384" s="34" t="s">
        <v>5</v>
      </c>
      <c r="E384" s="67">
        <f>E388</f>
        <v>0</v>
      </c>
      <c r="F384" s="47">
        <f>F388</f>
        <v>0</v>
      </c>
    </row>
    <row r="385" spans="1:6" x14ac:dyDescent="0.25">
      <c r="A385" s="49" t="s">
        <v>264</v>
      </c>
      <c r="B385" s="9" t="s">
        <v>265</v>
      </c>
      <c r="C385" s="29">
        <v>1</v>
      </c>
      <c r="D385" s="30" t="s">
        <v>20</v>
      </c>
      <c r="E385" s="57">
        <v>0</v>
      </c>
      <c r="F385" s="48">
        <f>ROUND(C385*E385,2)</f>
        <v>0</v>
      </c>
    </row>
    <row r="386" spans="1:6" ht="30" x14ac:dyDescent="0.25">
      <c r="A386" s="49" t="s">
        <v>266</v>
      </c>
      <c r="B386" s="9" t="s">
        <v>267</v>
      </c>
      <c r="C386" s="29">
        <v>1</v>
      </c>
      <c r="D386" s="30" t="s">
        <v>20</v>
      </c>
      <c r="E386" s="57">
        <v>0</v>
      </c>
      <c r="F386" s="48">
        <f>ROUND(C386*E386,2)</f>
        <v>0</v>
      </c>
    </row>
    <row r="387" spans="1:6" x14ac:dyDescent="0.25">
      <c r="A387" s="49" t="s">
        <v>268</v>
      </c>
      <c r="B387" s="9" t="s">
        <v>269</v>
      </c>
      <c r="C387" s="29">
        <v>1</v>
      </c>
      <c r="D387" s="30" t="s">
        <v>20</v>
      </c>
      <c r="E387" s="57">
        <v>0</v>
      </c>
      <c r="F387" s="48">
        <f>ROUND(C387*E387,2)</f>
        <v>0</v>
      </c>
    </row>
    <row r="388" spans="1:6" x14ac:dyDescent="0.25">
      <c r="A388" s="5"/>
      <c r="B388" s="10" t="s">
        <v>412</v>
      </c>
      <c r="C388" s="29">
        <v>1</v>
      </c>
      <c r="D388" s="31"/>
      <c r="E388" s="64">
        <f>SUM(F385:F387)</f>
        <v>0</v>
      </c>
      <c r="F388" s="47">
        <f>ROUND(C388*E388,2)</f>
        <v>0</v>
      </c>
    </row>
    <row r="389" spans="1:6" ht="1.1499999999999999" customHeight="1" x14ac:dyDescent="0.25">
      <c r="A389" s="11"/>
      <c r="B389" s="12"/>
      <c r="C389" s="32"/>
      <c r="D389" s="32"/>
      <c r="E389" s="65"/>
      <c r="F389" s="48"/>
    </row>
    <row r="390" spans="1:6" x14ac:dyDescent="0.25">
      <c r="A390" s="5"/>
      <c r="B390" s="10" t="s">
        <v>413</v>
      </c>
      <c r="C390" s="29">
        <v>1</v>
      </c>
      <c r="D390" s="31"/>
      <c r="E390" s="64">
        <f>F352+F384</f>
        <v>0</v>
      </c>
      <c r="F390" s="47">
        <f>ROUND(C390*E390,2)</f>
        <v>0</v>
      </c>
    </row>
    <row r="391" spans="1:6" ht="1.1499999999999999" customHeight="1" x14ac:dyDescent="0.25">
      <c r="A391" s="11"/>
      <c r="B391" s="12"/>
      <c r="C391" s="32"/>
      <c r="D391" s="32"/>
      <c r="E391" s="65"/>
      <c r="F391" s="48"/>
    </row>
    <row r="392" spans="1:6" x14ac:dyDescent="0.25">
      <c r="A392" s="5"/>
      <c r="B392" s="10" t="s">
        <v>414</v>
      </c>
      <c r="C392" s="29">
        <v>1</v>
      </c>
      <c r="D392" s="31"/>
      <c r="E392" s="64">
        <f>F297+F304+F308+F315+F324+F330+F337+F351</f>
        <v>0</v>
      </c>
      <c r="F392" s="47">
        <f>ROUND(C392*E392,2)</f>
        <v>0</v>
      </c>
    </row>
    <row r="393" spans="1:6" ht="1.1499999999999999" customHeight="1" x14ac:dyDescent="0.25">
      <c r="A393" s="11"/>
      <c r="B393" s="12"/>
      <c r="C393" s="32"/>
      <c r="D393" s="32"/>
      <c r="E393" s="65"/>
      <c r="F393" s="48"/>
    </row>
    <row r="394" spans="1:6" x14ac:dyDescent="0.25">
      <c r="A394" s="50" t="s">
        <v>415</v>
      </c>
      <c r="B394" s="51" t="s">
        <v>274</v>
      </c>
      <c r="C394" s="52">
        <f>C452</f>
        <v>1</v>
      </c>
      <c r="D394" s="53" t="s">
        <v>5</v>
      </c>
      <c r="E394" s="62">
        <f>E452</f>
        <v>0</v>
      </c>
      <c r="F394" s="54">
        <f>F452</f>
        <v>0</v>
      </c>
    </row>
    <row r="395" spans="1:6" x14ac:dyDescent="0.25">
      <c r="A395" s="6" t="s">
        <v>416</v>
      </c>
      <c r="B395" s="7" t="s">
        <v>276</v>
      </c>
      <c r="C395" s="27">
        <f>C400</f>
        <v>1</v>
      </c>
      <c r="D395" s="28" t="s">
        <v>5</v>
      </c>
      <c r="E395" s="66">
        <f>E400</f>
        <v>0</v>
      </c>
      <c r="F395" s="47">
        <f>F400</f>
        <v>0</v>
      </c>
    </row>
    <row r="396" spans="1:6" x14ac:dyDescent="0.25">
      <c r="A396" s="49" t="s">
        <v>277</v>
      </c>
      <c r="B396" s="9" t="s">
        <v>278</v>
      </c>
      <c r="C396" s="29">
        <v>1</v>
      </c>
      <c r="D396" s="30" t="s">
        <v>20</v>
      </c>
      <c r="E396" s="57">
        <v>0</v>
      </c>
      <c r="F396" s="48">
        <f>ROUND(C396*E396,2)</f>
        <v>0</v>
      </c>
    </row>
    <row r="397" spans="1:6" x14ac:dyDescent="0.25">
      <c r="A397" s="49" t="s">
        <v>279</v>
      </c>
      <c r="B397" s="9" t="s">
        <v>280</v>
      </c>
      <c r="C397" s="29">
        <v>95</v>
      </c>
      <c r="D397" s="30" t="s">
        <v>20</v>
      </c>
      <c r="E397" s="57">
        <v>0</v>
      </c>
      <c r="F397" s="48">
        <f>ROUND(C397*E397,2)</f>
        <v>0</v>
      </c>
    </row>
    <row r="398" spans="1:6" x14ac:dyDescent="0.25">
      <c r="A398" s="49" t="s">
        <v>281</v>
      </c>
      <c r="B398" s="9" t="s">
        <v>282</v>
      </c>
      <c r="C398" s="29">
        <v>1</v>
      </c>
      <c r="D398" s="30" t="s">
        <v>20</v>
      </c>
      <c r="E398" s="57">
        <v>0</v>
      </c>
      <c r="F398" s="48">
        <f>ROUND(C398*E398,2)</f>
        <v>0</v>
      </c>
    </row>
    <row r="399" spans="1:6" x14ac:dyDescent="0.25">
      <c r="A399" s="49" t="s">
        <v>283</v>
      </c>
      <c r="B399" s="9" t="s">
        <v>284</v>
      </c>
      <c r="C399" s="29">
        <v>1</v>
      </c>
      <c r="D399" s="30" t="s">
        <v>20</v>
      </c>
      <c r="E399" s="57">
        <v>0</v>
      </c>
      <c r="F399" s="48">
        <f>ROUND(C399*E399,2)</f>
        <v>0</v>
      </c>
    </row>
    <row r="400" spans="1:6" x14ac:dyDescent="0.25">
      <c r="A400" s="5"/>
      <c r="B400" s="10" t="s">
        <v>417</v>
      </c>
      <c r="C400" s="29">
        <v>1</v>
      </c>
      <c r="D400" s="31"/>
      <c r="E400" s="64">
        <f>SUM(F396:F399)</f>
        <v>0</v>
      </c>
      <c r="F400" s="47">
        <f>ROUND(C400*E400,2)</f>
        <v>0</v>
      </c>
    </row>
    <row r="401" spans="1:6" ht="1.1499999999999999" customHeight="1" x14ac:dyDescent="0.25">
      <c r="A401" s="11"/>
      <c r="B401" s="12"/>
      <c r="C401" s="32"/>
      <c r="D401" s="32"/>
      <c r="E401" s="65"/>
      <c r="F401" s="48"/>
    </row>
    <row r="402" spans="1:6" x14ac:dyDescent="0.25">
      <c r="A402" s="6" t="s">
        <v>418</v>
      </c>
      <c r="B402" s="7" t="s">
        <v>287</v>
      </c>
      <c r="C402" s="27">
        <f>C409</f>
        <v>1</v>
      </c>
      <c r="D402" s="28" t="s">
        <v>5</v>
      </c>
      <c r="E402" s="66">
        <f>E409</f>
        <v>0</v>
      </c>
      <c r="F402" s="47">
        <f>F409</f>
        <v>0</v>
      </c>
    </row>
    <row r="403" spans="1:6" ht="30" x14ac:dyDescent="0.25">
      <c r="A403" s="49" t="s">
        <v>288</v>
      </c>
      <c r="B403" s="9" t="s">
        <v>289</v>
      </c>
      <c r="C403" s="29">
        <v>1</v>
      </c>
      <c r="D403" s="30" t="s">
        <v>20</v>
      </c>
      <c r="E403" s="57">
        <v>0</v>
      </c>
      <c r="F403" s="48">
        <f t="shared" ref="F403:F409" si="18">ROUND(C403*E403,2)</f>
        <v>0</v>
      </c>
    </row>
    <row r="404" spans="1:6" x14ac:dyDescent="0.25">
      <c r="A404" s="49" t="s">
        <v>290</v>
      </c>
      <c r="B404" s="9" t="s">
        <v>291</v>
      </c>
      <c r="C404" s="29">
        <v>1</v>
      </c>
      <c r="D404" s="30" t="s">
        <v>20</v>
      </c>
      <c r="E404" s="57">
        <v>0</v>
      </c>
      <c r="F404" s="48">
        <f t="shared" si="18"/>
        <v>0</v>
      </c>
    </row>
    <row r="405" spans="1:6" ht="30" x14ac:dyDescent="0.25">
      <c r="A405" s="49" t="s">
        <v>292</v>
      </c>
      <c r="B405" s="9" t="s">
        <v>293</v>
      </c>
      <c r="C405" s="29">
        <v>1</v>
      </c>
      <c r="D405" s="30" t="s">
        <v>20</v>
      </c>
      <c r="E405" s="57">
        <v>0</v>
      </c>
      <c r="F405" s="48">
        <f t="shared" si="18"/>
        <v>0</v>
      </c>
    </row>
    <row r="406" spans="1:6" x14ac:dyDescent="0.25">
      <c r="A406" s="49" t="s">
        <v>294</v>
      </c>
      <c r="B406" s="9" t="s">
        <v>295</v>
      </c>
      <c r="C406" s="29">
        <v>1</v>
      </c>
      <c r="D406" s="30" t="s">
        <v>20</v>
      </c>
      <c r="E406" s="57">
        <v>0</v>
      </c>
      <c r="F406" s="48">
        <f t="shared" si="18"/>
        <v>0</v>
      </c>
    </row>
    <row r="407" spans="1:6" x14ac:dyDescent="0.25">
      <c r="A407" s="49" t="s">
        <v>296</v>
      </c>
      <c r="B407" s="9" t="s">
        <v>297</v>
      </c>
      <c r="C407" s="29">
        <v>2</v>
      </c>
      <c r="D407" s="30" t="s">
        <v>20</v>
      </c>
      <c r="E407" s="57">
        <v>0</v>
      </c>
      <c r="F407" s="48">
        <f t="shared" si="18"/>
        <v>0</v>
      </c>
    </row>
    <row r="408" spans="1:6" x14ac:dyDescent="0.25">
      <c r="A408" s="49" t="s">
        <v>298</v>
      </c>
      <c r="B408" s="9" t="s">
        <v>299</v>
      </c>
      <c r="C408" s="29">
        <v>1</v>
      </c>
      <c r="D408" s="30" t="s">
        <v>20</v>
      </c>
      <c r="E408" s="57">
        <v>0</v>
      </c>
      <c r="F408" s="48">
        <f t="shared" si="18"/>
        <v>0</v>
      </c>
    </row>
    <row r="409" spans="1:6" x14ac:dyDescent="0.25">
      <c r="A409" s="5"/>
      <c r="B409" s="10" t="s">
        <v>419</v>
      </c>
      <c r="C409" s="29">
        <v>1</v>
      </c>
      <c r="D409" s="31"/>
      <c r="E409" s="64">
        <f>SUM(F403:F408)</f>
        <v>0</v>
      </c>
      <c r="F409" s="47">
        <f t="shared" si="18"/>
        <v>0</v>
      </c>
    </row>
    <row r="410" spans="1:6" ht="1.1499999999999999" customHeight="1" x14ac:dyDescent="0.25">
      <c r="A410" s="11"/>
      <c r="B410" s="12"/>
      <c r="C410" s="32"/>
      <c r="D410" s="32"/>
      <c r="E410" s="65"/>
      <c r="F410" s="48"/>
    </row>
    <row r="411" spans="1:6" x14ac:dyDescent="0.25">
      <c r="A411" s="6" t="s">
        <v>420</v>
      </c>
      <c r="B411" s="7" t="s">
        <v>302</v>
      </c>
      <c r="C411" s="27">
        <f>C417</f>
        <v>1</v>
      </c>
      <c r="D411" s="28" t="s">
        <v>5</v>
      </c>
      <c r="E411" s="66">
        <f>E417</f>
        <v>0</v>
      </c>
      <c r="F411" s="47">
        <f>F417</f>
        <v>0</v>
      </c>
    </row>
    <row r="412" spans="1:6" x14ac:dyDescent="0.25">
      <c r="A412" s="49" t="s">
        <v>303</v>
      </c>
      <c r="B412" s="9" t="s">
        <v>304</v>
      </c>
      <c r="C412" s="29">
        <v>1</v>
      </c>
      <c r="D412" s="30" t="s">
        <v>20</v>
      </c>
      <c r="E412" s="57">
        <v>0</v>
      </c>
      <c r="F412" s="48">
        <f t="shared" ref="F412:F417" si="19">ROUND(C412*E412,2)</f>
        <v>0</v>
      </c>
    </row>
    <row r="413" spans="1:6" x14ac:dyDescent="0.25">
      <c r="A413" s="49" t="s">
        <v>305</v>
      </c>
      <c r="B413" s="9" t="s">
        <v>306</v>
      </c>
      <c r="C413" s="29">
        <v>1</v>
      </c>
      <c r="D413" s="30" t="s">
        <v>20</v>
      </c>
      <c r="E413" s="57">
        <v>0</v>
      </c>
      <c r="F413" s="48">
        <f t="shared" si="19"/>
        <v>0</v>
      </c>
    </row>
    <row r="414" spans="1:6" x14ac:dyDescent="0.25">
      <c r="A414" s="49" t="s">
        <v>307</v>
      </c>
      <c r="B414" s="9" t="s">
        <v>308</v>
      </c>
      <c r="C414" s="29">
        <v>1</v>
      </c>
      <c r="D414" s="30" t="s">
        <v>20</v>
      </c>
      <c r="E414" s="57">
        <v>0</v>
      </c>
      <c r="F414" s="48">
        <f t="shared" si="19"/>
        <v>0</v>
      </c>
    </row>
    <row r="415" spans="1:6" x14ac:dyDescent="0.25">
      <c r="A415" s="49" t="s">
        <v>309</v>
      </c>
      <c r="B415" s="9" t="s">
        <v>310</v>
      </c>
      <c r="C415" s="29">
        <v>1</v>
      </c>
      <c r="D415" s="30" t="s">
        <v>20</v>
      </c>
      <c r="E415" s="57">
        <v>0</v>
      </c>
      <c r="F415" s="48">
        <f t="shared" si="19"/>
        <v>0</v>
      </c>
    </row>
    <row r="416" spans="1:6" x14ac:dyDescent="0.25">
      <c r="A416" s="49" t="s">
        <v>311</v>
      </c>
      <c r="B416" s="9" t="s">
        <v>312</v>
      </c>
      <c r="C416" s="29">
        <v>1</v>
      </c>
      <c r="D416" s="30" t="s">
        <v>20</v>
      </c>
      <c r="E416" s="57">
        <v>0</v>
      </c>
      <c r="F416" s="48">
        <f t="shared" si="19"/>
        <v>0</v>
      </c>
    </row>
    <row r="417" spans="1:6" x14ac:dyDescent="0.25">
      <c r="A417" s="5"/>
      <c r="B417" s="10" t="s">
        <v>421</v>
      </c>
      <c r="C417" s="29">
        <v>1</v>
      </c>
      <c r="D417" s="31"/>
      <c r="E417" s="64">
        <f>SUM(F412:F416)</f>
        <v>0</v>
      </c>
      <c r="F417" s="47">
        <f t="shared" si="19"/>
        <v>0</v>
      </c>
    </row>
    <row r="418" spans="1:6" ht="1.1499999999999999" customHeight="1" x14ac:dyDescent="0.25">
      <c r="A418" s="11"/>
      <c r="B418" s="12"/>
      <c r="C418" s="32"/>
      <c r="D418" s="32"/>
      <c r="E418" s="65"/>
      <c r="F418" s="48"/>
    </row>
    <row r="419" spans="1:6" x14ac:dyDescent="0.25">
      <c r="A419" s="6" t="s">
        <v>422</v>
      </c>
      <c r="B419" s="7" t="s">
        <v>315</v>
      </c>
      <c r="C419" s="27">
        <f>C421</f>
        <v>1</v>
      </c>
      <c r="D419" s="28" t="s">
        <v>5</v>
      </c>
      <c r="E419" s="66">
        <f>E421</f>
        <v>0</v>
      </c>
      <c r="F419" s="47">
        <f>F421</f>
        <v>0</v>
      </c>
    </row>
    <row r="420" spans="1:6" x14ac:dyDescent="0.25">
      <c r="A420" s="49" t="s">
        <v>316</v>
      </c>
      <c r="B420" s="9" t="s">
        <v>317</v>
      </c>
      <c r="C420" s="29">
        <v>1</v>
      </c>
      <c r="D420" s="30" t="s">
        <v>20</v>
      </c>
      <c r="E420" s="57">
        <v>0</v>
      </c>
      <c r="F420" s="48">
        <f>ROUND(C420*E420,2)</f>
        <v>0</v>
      </c>
    </row>
    <row r="421" spans="1:6" x14ac:dyDescent="0.25">
      <c r="A421" s="5"/>
      <c r="B421" s="10" t="s">
        <v>423</v>
      </c>
      <c r="C421" s="29">
        <v>1</v>
      </c>
      <c r="D421" s="31"/>
      <c r="E421" s="64">
        <f>F420</f>
        <v>0</v>
      </c>
      <c r="F421" s="47">
        <f>ROUND(C421*E421,2)</f>
        <v>0</v>
      </c>
    </row>
    <row r="422" spans="1:6" ht="1.1499999999999999" customHeight="1" x14ac:dyDescent="0.25">
      <c r="A422" s="11"/>
      <c r="B422" s="12"/>
      <c r="C422" s="32"/>
      <c r="D422" s="32"/>
      <c r="E422" s="65"/>
      <c r="F422" s="48"/>
    </row>
    <row r="423" spans="1:6" x14ac:dyDescent="0.25">
      <c r="A423" s="6" t="s">
        <v>424</v>
      </c>
      <c r="B423" s="7" t="s">
        <v>320</v>
      </c>
      <c r="C423" s="27">
        <f>C425</f>
        <v>1</v>
      </c>
      <c r="D423" s="28" t="s">
        <v>5</v>
      </c>
      <c r="E423" s="66">
        <f>E425</f>
        <v>0</v>
      </c>
      <c r="F423" s="47">
        <f>F425</f>
        <v>0</v>
      </c>
    </row>
    <row r="424" spans="1:6" x14ac:dyDescent="0.25">
      <c r="A424" s="49" t="s">
        <v>321</v>
      </c>
      <c r="B424" s="9" t="s">
        <v>322</v>
      </c>
      <c r="C424" s="29">
        <v>1</v>
      </c>
      <c r="D424" s="30" t="s">
        <v>20</v>
      </c>
      <c r="E424" s="57">
        <v>0</v>
      </c>
      <c r="F424" s="48">
        <f>ROUND(C424*E424,2)</f>
        <v>0</v>
      </c>
    </row>
    <row r="425" spans="1:6" x14ac:dyDescent="0.25">
      <c r="A425" s="5"/>
      <c r="B425" s="10" t="s">
        <v>425</v>
      </c>
      <c r="C425" s="29">
        <v>1</v>
      </c>
      <c r="D425" s="31"/>
      <c r="E425" s="64">
        <f>F424</f>
        <v>0</v>
      </c>
      <c r="F425" s="47">
        <f>ROUND(C425*E425,2)</f>
        <v>0</v>
      </c>
    </row>
    <row r="426" spans="1:6" ht="1.1499999999999999" customHeight="1" x14ac:dyDescent="0.25">
      <c r="A426" s="11"/>
      <c r="B426" s="12"/>
      <c r="C426" s="32"/>
      <c r="D426" s="32"/>
      <c r="E426" s="65"/>
      <c r="F426" s="48"/>
    </row>
    <row r="427" spans="1:6" x14ac:dyDescent="0.25">
      <c r="A427" s="6" t="s">
        <v>426</v>
      </c>
      <c r="B427" s="7" t="s">
        <v>325</v>
      </c>
      <c r="C427" s="27">
        <f>C433</f>
        <v>1</v>
      </c>
      <c r="D427" s="28" t="s">
        <v>5</v>
      </c>
      <c r="E427" s="66">
        <f>E433</f>
        <v>0</v>
      </c>
      <c r="F427" s="47">
        <f>F433</f>
        <v>0</v>
      </c>
    </row>
    <row r="428" spans="1:6" x14ac:dyDescent="0.25">
      <c r="A428" s="49" t="s">
        <v>326</v>
      </c>
      <c r="B428" s="9" t="s">
        <v>327</v>
      </c>
      <c r="C428" s="29">
        <v>1</v>
      </c>
      <c r="D428" s="30" t="s">
        <v>20</v>
      </c>
      <c r="E428" s="57">
        <v>0</v>
      </c>
      <c r="F428" s="48">
        <f t="shared" ref="F428:F433" si="20">ROUND(C428*E428,2)</f>
        <v>0</v>
      </c>
    </row>
    <row r="429" spans="1:6" x14ac:dyDescent="0.25">
      <c r="A429" s="49" t="s">
        <v>328</v>
      </c>
      <c r="B429" s="9" t="s">
        <v>329</v>
      </c>
      <c r="C429" s="29">
        <v>1</v>
      </c>
      <c r="D429" s="30" t="s">
        <v>20</v>
      </c>
      <c r="E429" s="57">
        <v>0</v>
      </c>
      <c r="F429" s="48">
        <f t="shared" si="20"/>
        <v>0</v>
      </c>
    </row>
    <row r="430" spans="1:6" x14ac:dyDescent="0.25">
      <c r="A430" s="49" t="s">
        <v>330</v>
      </c>
      <c r="B430" s="9" t="s">
        <v>331</v>
      </c>
      <c r="C430" s="29">
        <v>1</v>
      </c>
      <c r="D430" s="30" t="s">
        <v>20</v>
      </c>
      <c r="E430" s="57">
        <v>0</v>
      </c>
      <c r="F430" s="48">
        <f t="shared" si="20"/>
        <v>0</v>
      </c>
    </row>
    <row r="431" spans="1:6" x14ac:dyDescent="0.25">
      <c r="A431" s="49" t="s">
        <v>332</v>
      </c>
      <c r="B431" s="9" t="s">
        <v>333</v>
      </c>
      <c r="C431" s="29">
        <v>1</v>
      </c>
      <c r="D431" s="30" t="s">
        <v>20</v>
      </c>
      <c r="E431" s="57">
        <v>0</v>
      </c>
      <c r="F431" s="48">
        <f t="shared" si="20"/>
        <v>0</v>
      </c>
    </row>
    <row r="432" spans="1:6" x14ac:dyDescent="0.25">
      <c r="A432" s="49" t="s">
        <v>334</v>
      </c>
      <c r="B432" s="9" t="s">
        <v>335</v>
      </c>
      <c r="C432" s="29">
        <v>1</v>
      </c>
      <c r="D432" s="30" t="s">
        <v>20</v>
      </c>
      <c r="E432" s="57">
        <v>0</v>
      </c>
      <c r="F432" s="48">
        <f t="shared" si="20"/>
        <v>0</v>
      </c>
    </row>
    <row r="433" spans="1:6" x14ac:dyDescent="0.25">
      <c r="A433" s="5"/>
      <c r="B433" s="10" t="s">
        <v>427</v>
      </c>
      <c r="C433" s="29">
        <v>1</v>
      </c>
      <c r="D433" s="31"/>
      <c r="E433" s="64">
        <f>SUM(F428:F432)</f>
        <v>0</v>
      </c>
      <c r="F433" s="47">
        <f t="shared" si="20"/>
        <v>0</v>
      </c>
    </row>
    <row r="434" spans="1:6" ht="1.1499999999999999" customHeight="1" x14ac:dyDescent="0.25">
      <c r="A434" s="11"/>
      <c r="B434" s="12"/>
      <c r="C434" s="32"/>
      <c r="D434" s="32"/>
      <c r="E434" s="65"/>
      <c r="F434" s="48"/>
    </row>
    <row r="435" spans="1:6" x14ac:dyDescent="0.25">
      <c r="A435" s="6" t="s">
        <v>428</v>
      </c>
      <c r="B435" s="7" t="s">
        <v>338</v>
      </c>
      <c r="C435" s="27">
        <f>C443</f>
        <v>1</v>
      </c>
      <c r="D435" s="28" t="s">
        <v>5</v>
      </c>
      <c r="E435" s="66">
        <f>E443</f>
        <v>0</v>
      </c>
      <c r="F435" s="47">
        <f>F443</f>
        <v>0</v>
      </c>
    </row>
    <row r="436" spans="1:6" x14ac:dyDescent="0.25">
      <c r="A436" s="49" t="s">
        <v>339</v>
      </c>
      <c r="B436" s="9" t="s">
        <v>340</v>
      </c>
      <c r="C436" s="29">
        <v>90</v>
      </c>
      <c r="D436" s="30" t="s">
        <v>41</v>
      </c>
      <c r="E436" s="57">
        <v>0</v>
      </c>
      <c r="F436" s="48">
        <f t="shared" ref="F436:F443" si="21">ROUND(C436*E436,2)</f>
        <v>0</v>
      </c>
    </row>
    <row r="437" spans="1:6" x14ac:dyDescent="0.25">
      <c r="A437" s="49" t="s">
        <v>341</v>
      </c>
      <c r="B437" s="9" t="s">
        <v>342</v>
      </c>
      <c r="C437" s="29">
        <v>60</v>
      </c>
      <c r="D437" s="30" t="s">
        <v>41</v>
      </c>
      <c r="E437" s="57">
        <v>0</v>
      </c>
      <c r="F437" s="48">
        <f t="shared" si="21"/>
        <v>0</v>
      </c>
    </row>
    <row r="438" spans="1:6" x14ac:dyDescent="0.25">
      <c r="A438" s="49" t="s">
        <v>343</v>
      </c>
      <c r="B438" s="9" t="s">
        <v>344</v>
      </c>
      <c r="C438" s="29">
        <v>50</v>
      </c>
      <c r="D438" s="30" t="s">
        <v>41</v>
      </c>
      <c r="E438" s="57">
        <v>0</v>
      </c>
      <c r="F438" s="48">
        <f t="shared" si="21"/>
        <v>0</v>
      </c>
    </row>
    <row r="439" spans="1:6" x14ac:dyDescent="0.25">
      <c r="A439" s="49" t="s">
        <v>345</v>
      </c>
      <c r="B439" s="9" t="s">
        <v>346</v>
      </c>
      <c r="C439" s="29">
        <v>200</v>
      </c>
      <c r="D439" s="30" t="s">
        <v>41</v>
      </c>
      <c r="E439" s="57">
        <v>0</v>
      </c>
      <c r="F439" s="48">
        <f t="shared" si="21"/>
        <v>0</v>
      </c>
    </row>
    <row r="440" spans="1:6" x14ac:dyDescent="0.25">
      <c r="A440" s="49" t="s">
        <v>347</v>
      </c>
      <c r="B440" s="9" t="s">
        <v>348</v>
      </c>
      <c r="C440" s="29">
        <v>800</v>
      </c>
      <c r="D440" s="30" t="s">
        <v>20</v>
      </c>
      <c r="E440" s="57">
        <v>0</v>
      </c>
      <c r="F440" s="48">
        <f t="shared" si="21"/>
        <v>0</v>
      </c>
    </row>
    <row r="441" spans="1:6" x14ac:dyDescent="0.25">
      <c r="A441" s="49" t="s">
        <v>349</v>
      </c>
      <c r="B441" s="9" t="s">
        <v>350</v>
      </c>
      <c r="C441" s="29">
        <v>200</v>
      </c>
      <c r="D441" s="30" t="s">
        <v>20</v>
      </c>
      <c r="E441" s="57">
        <v>0</v>
      </c>
      <c r="F441" s="48">
        <f t="shared" si="21"/>
        <v>0</v>
      </c>
    </row>
    <row r="442" spans="1:6" x14ac:dyDescent="0.25">
      <c r="A442" s="49" t="s">
        <v>351</v>
      </c>
      <c r="B442" s="9" t="s">
        <v>352</v>
      </c>
      <c r="C442" s="29">
        <v>100</v>
      </c>
      <c r="D442" s="30" t="s">
        <v>20</v>
      </c>
      <c r="E442" s="57">
        <v>0</v>
      </c>
      <c r="F442" s="48">
        <f t="shared" si="21"/>
        <v>0</v>
      </c>
    </row>
    <row r="443" spans="1:6" x14ac:dyDescent="0.25">
      <c r="A443" s="5"/>
      <c r="B443" s="10" t="s">
        <v>429</v>
      </c>
      <c r="C443" s="29">
        <v>1</v>
      </c>
      <c r="D443" s="31"/>
      <c r="E443" s="64">
        <f>SUM(F436:F442)</f>
        <v>0</v>
      </c>
      <c r="F443" s="47">
        <f t="shared" si="21"/>
        <v>0</v>
      </c>
    </row>
    <row r="444" spans="1:6" ht="1.1499999999999999" customHeight="1" x14ac:dyDescent="0.25">
      <c r="A444" s="11"/>
      <c r="B444" s="12"/>
      <c r="C444" s="32"/>
      <c r="D444" s="32"/>
      <c r="E444" s="65"/>
      <c r="F444" s="48"/>
    </row>
    <row r="445" spans="1:6" x14ac:dyDescent="0.25">
      <c r="A445" s="6" t="s">
        <v>430</v>
      </c>
      <c r="B445" s="7" t="s">
        <v>355</v>
      </c>
      <c r="C445" s="27">
        <f>C450</f>
        <v>1</v>
      </c>
      <c r="D445" s="28" t="s">
        <v>5</v>
      </c>
      <c r="E445" s="66">
        <f>E450</f>
        <v>0</v>
      </c>
      <c r="F445" s="47">
        <f>F450</f>
        <v>0</v>
      </c>
    </row>
    <row r="446" spans="1:6" x14ac:dyDescent="0.25">
      <c r="A446" s="49" t="s">
        <v>356</v>
      </c>
      <c r="B446" s="9" t="s">
        <v>357</v>
      </c>
      <c r="C446" s="29">
        <v>1</v>
      </c>
      <c r="D446" s="30" t="s">
        <v>20</v>
      </c>
      <c r="E446" s="57">
        <v>0</v>
      </c>
      <c r="F446" s="48">
        <f>ROUND(C446*E446,2)</f>
        <v>0</v>
      </c>
    </row>
    <row r="447" spans="1:6" x14ac:dyDescent="0.25">
      <c r="A447" s="49" t="s">
        <v>358</v>
      </c>
      <c r="B447" s="9" t="s">
        <v>359</v>
      </c>
      <c r="C447" s="29">
        <v>1</v>
      </c>
      <c r="D447" s="30" t="s">
        <v>20</v>
      </c>
      <c r="E447" s="57">
        <v>0</v>
      </c>
      <c r="F447" s="48">
        <f>ROUND(C447*E447,2)</f>
        <v>0</v>
      </c>
    </row>
    <row r="448" spans="1:6" x14ac:dyDescent="0.25">
      <c r="A448" s="49" t="s">
        <v>360</v>
      </c>
      <c r="B448" s="9" t="s">
        <v>361</v>
      </c>
      <c r="C448" s="29">
        <v>1</v>
      </c>
      <c r="D448" s="30" t="s">
        <v>20</v>
      </c>
      <c r="E448" s="57">
        <v>0</v>
      </c>
      <c r="F448" s="48">
        <f>ROUND(C448*E448,2)</f>
        <v>0</v>
      </c>
    </row>
    <row r="449" spans="1:6" x14ac:dyDescent="0.25">
      <c r="A449" s="49" t="s">
        <v>362</v>
      </c>
      <c r="B449" s="9" t="s">
        <v>363</v>
      </c>
      <c r="C449" s="29">
        <v>1</v>
      </c>
      <c r="D449" s="30" t="s">
        <v>20</v>
      </c>
      <c r="E449" s="57">
        <v>0</v>
      </c>
      <c r="F449" s="48">
        <f>ROUND(C449*E449,2)</f>
        <v>0</v>
      </c>
    </row>
    <row r="450" spans="1:6" x14ac:dyDescent="0.25">
      <c r="A450" s="5"/>
      <c r="B450" s="10" t="s">
        <v>431</v>
      </c>
      <c r="C450" s="29">
        <v>1</v>
      </c>
      <c r="D450" s="31"/>
      <c r="E450" s="64">
        <f>SUM(F446:F449)</f>
        <v>0</v>
      </c>
      <c r="F450" s="47">
        <f>ROUND(C450*E450,2)</f>
        <v>0</v>
      </c>
    </row>
    <row r="451" spans="1:6" ht="1.1499999999999999" customHeight="1" x14ac:dyDescent="0.25">
      <c r="A451" s="11"/>
      <c r="B451" s="12"/>
      <c r="C451" s="32"/>
      <c r="D451" s="32"/>
      <c r="E451" s="65"/>
      <c r="F451" s="48"/>
    </row>
    <row r="452" spans="1:6" x14ac:dyDescent="0.25">
      <c r="A452" s="5"/>
      <c r="B452" s="10" t="s">
        <v>432</v>
      </c>
      <c r="C452" s="29">
        <v>1</v>
      </c>
      <c r="D452" s="31"/>
      <c r="E452" s="64">
        <f>F395+F402+F411+F419+F423+F427+F435+F445</f>
        <v>0</v>
      </c>
      <c r="F452" s="47">
        <f>ROUND(C452*E452,2)</f>
        <v>0</v>
      </c>
    </row>
    <row r="453" spans="1:6" ht="1.1499999999999999" customHeight="1" x14ac:dyDescent="0.25">
      <c r="A453" s="11"/>
      <c r="B453" s="12"/>
      <c r="C453" s="32"/>
      <c r="D453" s="32"/>
      <c r="E453" s="65"/>
      <c r="F453" s="48"/>
    </row>
    <row r="454" spans="1:6" x14ac:dyDescent="0.25">
      <c r="A454" s="5"/>
      <c r="B454" s="10" t="s">
        <v>433</v>
      </c>
      <c r="C454" s="37">
        <v>1</v>
      </c>
      <c r="D454" s="31"/>
      <c r="E454" s="64">
        <f>F231+F296+F394</f>
        <v>0</v>
      </c>
      <c r="F454" s="47">
        <f>ROUND(C454*E454,2)</f>
        <v>0</v>
      </c>
    </row>
    <row r="455" spans="1:6" ht="1.1499999999999999" customHeight="1" x14ac:dyDescent="0.25">
      <c r="A455" s="11"/>
      <c r="B455" s="12"/>
      <c r="C455" s="32"/>
      <c r="D455" s="32"/>
      <c r="E455" s="65"/>
      <c r="F455" s="48"/>
    </row>
    <row r="456" spans="1:6" x14ac:dyDescent="0.25">
      <c r="A456" s="40" t="s">
        <v>434</v>
      </c>
      <c r="B456" s="21" t="s">
        <v>435</v>
      </c>
      <c r="C456" s="41">
        <f>C683</f>
        <v>1</v>
      </c>
      <c r="D456" s="42" t="s">
        <v>5</v>
      </c>
      <c r="E456" s="61">
        <f>E683</f>
        <v>0</v>
      </c>
      <c r="F456" s="43">
        <f>F683</f>
        <v>0</v>
      </c>
    </row>
    <row r="457" spans="1:6" x14ac:dyDescent="0.25">
      <c r="A457" s="50" t="s">
        <v>436</v>
      </c>
      <c r="B457" s="51" t="s">
        <v>8</v>
      </c>
      <c r="C457" s="52">
        <f>C524</f>
        <v>1</v>
      </c>
      <c r="D457" s="53" t="s">
        <v>5</v>
      </c>
      <c r="E457" s="62">
        <f>E524</f>
        <v>0</v>
      </c>
      <c r="F457" s="54">
        <f>F524</f>
        <v>0</v>
      </c>
    </row>
    <row r="458" spans="1:6" x14ac:dyDescent="0.25">
      <c r="A458" s="6" t="s">
        <v>437</v>
      </c>
      <c r="B458" s="7" t="s">
        <v>10</v>
      </c>
      <c r="C458" s="27">
        <f>C467</f>
        <v>1</v>
      </c>
      <c r="D458" s="28" t="s">
        <v>5</v>
      </c>
      <c r="E458" s="63">
        <f>E467</f>
        <v>0</v>
      </c>
      <c r="F458" s="47">
        <f>F467</f>
        <v>0</v>
      </c>
    </row>
    <row r="459" spans="1:6" x14ac:dyDescent="0.25">
      <c r="A459" s="49" t="s">
        <v>11</v>
      </c>
      <c r="B459" s="9" t="s">
        <v>13</v>
      </c>
      <c r="C459" s="29">
        <v>52.5</v>
      </c>
      <c r="D459" s="30" t="s">
        <v>12</v>
      </c>
      <c r="E459" s="57">
        <v>0</v>
      </c>
      <c r="F459" s="48">
        <f t="shared" ref="F459:F467" si="22">ROUND(C459*E459,2)</f>
        <v>0</v>
      </c>
    </row>
    <row r="460" spans="1:6" x14ac:dyDescent="0.25">
      <c r="A460" s="49" t="s">
        <v>14</v>
      </c>
      <c r="B460" s="9" t="s">
        <v>16</v>
      </c>
      <c r="C460" s="29">
        <v>10</v>
      </c>
      <c r="D460" s="30" t="s">
        <v>15</v>
      </c>
      <c r="E460" s="57">
        <v>0</v>
      </c>
      <c r="F460" s="48">
        <f t="shared" si="22"/>
        <v>0</v>
      </c>
    </row>
    <row r="461" spans="1:6" x14ac:dyDescent="0.25">
      <c r="A461" s="49" t="s">
        <v>17</v>
      </c>
      <c r="B461" s="9" t="s">
        <v>18</v>
      </c>
      <c r="C461" s="29">
        <v>50.75</v>
      </c>
      <c r="D461" s="30" t="s">
        <v>12</v>
      </c>
      <c r="E461" s="57">
        <v>0</v>
      </c>
      <c r="F461" s="48">
        <f t="shared" si="22"/>
        <v>0</v>
      </c>
    </row>
    <row r="462" spans="1:6" x14ac:dyDescent="0.25">
      <c r="A462" s="49" t="s">
        <v>19</v>
      </c>
      <c r="B462" s="9" t="s">
        <v>21</v>
      </c>
      <c r="C462" s="29">
        <v>10</v>
      </c>
      <c r="D462" s="30" t="s">
        <v>20</v>
      </c>
      <c r="E462" s="57">
        <v>0</v>
      </c>
      <c r="F462" s="48">
        <f t="shared" si="22"/>
        <v>0</v>
      </c>
    </row>
    <row r="463" spans="1:6" x14ac:dyDescent="0.25">
      <c r="A463" s="49" t="s">
        <v>22</v>
      </c>
      <c r="B463" s="9" t="s">
        <v>23</v>
      </c>
      <c r="C463" s="29">
        <v>50.75</v>
      </c>
      <c r="D463" s="30" t="s">
        <v>12</v>
      </c>
      <c r="E463" s="57">
        <v>0</v>
      </c>
      <c r="F463" s="48">
        <f t="shared" si="22"/>
        <v>0</v>
      </c>
    </row>
    <row r="464" spans="1:6" x14ac:dyDescent="0.25">
      <c r="A464" s="49" t="s">
        <v>24</v>
      </c>
      <c r="B464" s="9" t="s">
        <v>25</v>
      </c>
      <c r="C464" s="29">
        <v>50.75</v>
      </c>
      <c r="D464" s="30" t="s">
        <v>12</v>
      </c>
      <c r="E464" s="57">
        <v>0</v>
      </c>
      <c r="F464" s="48">
        <f t="shared" si="22"/>
        <v>0</v>
      </c>
    </row>
    <row r="465" spans="1:6" x14ac:dyDescent="0.25">
      <c r="A465" s="49" t="s">
        <v>26</v>
      </c>
      <c r="B465" s="9" t="s">
        <v>28</v>
      </c>
      <c r="C465" s="29">
        <v>19.2</v>
      </c>
      <c r="D465" s="30" t="s">
        <v>27</v>
      </c>
      <c r="E465" s="57">
        <v>0</v>
      </c>
      <c r="F465" s="48">
        <f t="shared" si="22"/>
        <v>0</v>
      </c>
    </row>
    <row r="466" spans="1:6" x14ac:dyDescent="0.25">
      <c r="A466" s="49" t="s">
        <v>29</v>
      </c>
      <c r="B466" s="9" t="s">
        <v>30</v>
      </c>
      <c r="C466" s="29">
        <v>3.2</v>
      </c>
      <c r="D466" s="30" t="s">
        <v>12</v>
      </c>
      <c r="E466" s="57">
        <v>0</v>
      </c>
      <c r="F466" s="48">
        <f t="shared" si="22"/>
        <v>0</v>
      </c>
    </row>
    <row r="467" spans="1:6" x14ac:dyDescent="0.25">
      <c r="A467" s="5"/>
      <c r="B467" s="10" t="s">
        <v>438</v>
      </c>
      <c r="C467" s="29">
        <v>1</v>
      </c>
      <c r="D467" s="31"/>
      <c r="E467" s="64">
        <f>SUM(F459:F466)</f>
        <v>0</v>
      </c>
      <c r="F467" s="47">
        <f t="shared" si="22"/>
        <v>0</v>
      </c>
    </row>
    <row r="468" spans="1:6" ht="1.1499999999999999" customHeight="1" x14ac:dyDescent="0.25">
      <c r="A468" s="11"/>
      <c r="B468" s="12"/>
      <c r="C468" s="32"/>
      <c r="D468" s="32"/>
      <c r="E468" s="65"/>
      <c r="F468" s="48"/>
    </row>
    <row r="469" spans="1:6" x14ac:dyDescent="0.25">
      <c r="A469" s="6" t="s">
        <v>439</v>
      </c>
      <c r="B469" s="7" t="s">
        <v>33</v>
      </c>
      <c r="C469" s="27">
        <f>C483</f>
        <v>1</v>
      </c>
      <c r="D469" s="28" t="s">
        <v>5</v>
      </c>
      <c r="E469" s="66">
        <f>E483</f>
        <v>0</v>
      </c>
      <c r="F469" s="47">
        <f>F483</f>
        <v>0</v>
      </c>
    </row>
    <row r="470" spans="1:6" x14ac:dyDescent="0.25">
      <c r="A470" s="49" t="s">
        <v>34</v>
      </c>
      <c r="B470" s="9" t="s">
        <v>35</v>
      </c>
      <c r="C470" s="29">
        <v>2</v>
      </c>
      <c r="D470" s="30" t="s">
        <v>15</v>
      </c>
      <c r="E470" s="57">
        <v>0</v>
      </c>
      <c r="F470" s="48">
        <f t="shared" ref="F470:F483" si="23">ROUND(C470*E470,2)</f>
        <v>0</v>
      </c>
    </row>
    <row r="471" spans="1:6" x14ac:dyDescent="0.25">
      <c r="A471" s="49" t="s">
        <v>36</v>
      </c>
      <c r="B471" s="9" t="s">
        <v>37</v>
      </c>
      <c r="C471" s="29">
        <v>50.75</v>
      </c>
      <c r="D471" s="30" t="s">
        <v>12</v>
      </c>
      <c r="E471" s="57">
        <v>0</v>
      </c>
      <c r="F471" s="48">
        <f t="shared" si="23"/>
        <v>0</v>
      </c>
    </row>
    <row r="472" spans="1:6" x14ac:dyDescent="0.25">
      <c r="A472" s="49" t="s">
        <v>38</v>
      </c>
      <c r="B472" s="9" t="s">
        <v>39</v>
      </c>
      <c r="C472" s="29">
        <v>50.75</v>
      </c>
      <c r="D472" s="30" t="s">
        <v>12</v>
      </c>
      <c r="E472" s="57">
        <v>0</v>
      </c>
      <c r="F472" s="48">
        <f t="shared" si="23"/>
        <v>0</v>
      </c>
    </row>
    <row r="473" spans="1:6" x14ac:dyDescent="0.25">
      <c r="A473" s="49" t="s">
        <v>40</v>
      </c>
      <c r="B473" s="9" t="s">
        <v>42</v>
      </c>
      <c r="C473" s="29">
        <v>10</v>
      </c>
      <c r="D473" s="30" t="s">
        <v>41</v>
      </c>
      <c r="E473" s="57">
        <v>0</v>
      </c>
      <c r="F473" s="48">
        <f t="shared" si="23"/>
        <v>0</v>
      </c>
    </row>
    <row r="474" spans="1:6" x14ac:dyDescent="0.25">
      <c r="A474" s="49" t="s">
        <v>43</v>
      </c>
      <c r="B474" s="9" t="s">
        <v>44</v>
      </c>
      <c r="C474" s="29">
        <v>5</v>
      </c>
      <c r="D474" s="30" t="s">
        <v>41</v>
      </c>
      <c r="E474" s="57">
        <v>0</v>
      </c>
      <c r="F474" s="48">
        <f t="shared" si="23"/>
        <v>0</v>
      </c>
    </row>
    <row r="475" spans="1:6" x14ac:dyDescent="0.25">
      <c r="A475" s="49" t="s">
        <v>45</v>
      </c>
      <c r="B475" s="9" t="s">
        <v>46</v>
      </c>
      <c r="C475" s="29">
        <v>50</v>
      </c>
      <c r="D475" s="30" t="s">
        <v>41</v>
      </c>
      <c r="E475" s="57">
        <v>0</v>
      </c>
      <c r="F475" s="48">
        <f t="shared" si="23"/>
        <v>0</v>
      </c>
    </row>
    <row r="476" spans="1:6" x14ac:dyDescent="0.25">
      <c r="A476" s="49" t="s">
        <v>47</v>
      </c>
      <c r="B476" s="9" t="s">
        <v>48</v>
      </c>
      <c r="C476" s="29">
        <v>10</v>
      </c>
      <c r="D476" s="30" t="s">
        <v>12</v>
      </c>
      <c r="E476" s="57">
        <v>0</v>
      </c>
      <c r="F476" s="48">
        <f t="shared" si="23"/>
        <v>0</v>
      </c>
    </row>
    <row r="477" spans="1:6" x14ac:dyDescent="0.25">
      <c r="A477" s="49" t="s">
        <v>49</v>
      </c>
      <c r="B477" s="9" t="s">
        <v>50</v>
      </c>
      <c r="C477" s="29">
        <v>50</v>
      </c>
      <c r="D477" s="30" t="s">
        <v>12</v>
      </c>
      <c r="E477" s="57">
        <v>0</v>
      </c>
      <c r="F477" s="48">
        <f t="shared" si="23"/>
        <v>0</v>
      </c>
    </row>
    <row r="478" spans="1:6" x14ac:dyDescent="0.25">
      <c r="A478" s="49" t="s">
        <v>51</v>
      </c>
      <c r="B478" s="9" t="s">
        <v>52</v>
      </c>
      <c r="C478" s="29">
        <v>56</v>
      </c>
      <c r="D478" s="30" t="s">
        <v>12</v>
      </c>
      <c r="E478" s="57">
        <v>0</v>
      </c>
      <c r="F478" s="48">
        <f t="shared" si="23"/>
        <v>0</v>
      </c>
    </row>
    <row r="479" spans="1:6" x14ac:dyDescent="0.25">
      <c r="A479" s="49" t="s">
        <v>53</v>
      </c>
      <c r="B479" s="9" t="s">
        <v>54</v>
      </c>
      <c r="C479" s="29">
        <v>52.5</v>
      </c>
      <c r="D479" s="30" t="s">
        <v>12</v>
      </c>
      <c r="E479" s="57">
        <v>0</v>
      </c>
      <c r="F479" s="48">
        <f t="shared" si="23"/>
        <v>0</v>
      </c>
    </row>
    <row r="480" spans="1:6" x14ac:dyDescent="0.25">
      <c r="A480" s="49" t="s">
        <v>55</v>
      </c>
      <c r="B480" s="9" t="s">
        <v>56</v>
      </c>
      <c r="C480" s="29">
        <v>56</v>
      </c>
      <c r="D480" s="30" t="s">
        <v>12</v>
      </c>
      <c r="E480" s="57">
        <v>0</v>
      </c>
      <c r="F480" s="48">
        <f t="shared" si="23"/>
        <v>0</v>
      </c>
    </row>
    <row r="481" spans="1:6" x14ac:dyDescent="0.25">
      <c r="A481" s="49" t="s">
        <v>57</v>
      </c>
      <c r="B481" s="9" t="s">
        <v>58</v>
      </c>
      <c r="C481" s="29">
        <v>19.2</v>
      </c>
      <c r="D481" s="30" t="s">
        <v>12</v>
      </c>
      <c r="E481" s="57">
        <v>0</v>
      </c>
      <c r="F481" s="48">
        <f t="shared" si="23"/>
        <v>0</v>
      </c>
    </row>
    <row r="482" spans="1:6" x14ac:dyDescent="0.25">
      <c r="A482" s="49" t="s">
        <v>59</v>
      </c>
      <c r="B482" s="9" t="s">
        <v>60</v>
      </c>
      <c r="C482" s="29">
        <v>50</v>
      </c>
      <c r="D482" s="30" t="s">
        <v>12</v>
      </c>
      <c r="E482" s="57">
        <v>0</v>
      </c>
      <c r="F482" s="48">
        <f t="shared" si="23"/>
        <v>0</v>
      </c>
    </row>
    <row r="483" spans="1:6" x14ac:dyDescent="0.25">
      <c r="A483" s="5"/>
      <c r="B483" s="10" t="s">
        <v>440</v>
      </c>
      <c r="C483" s="29">
        <v>1</v>
      </c>
      <c r="D483" s="31"/>
      <c r="E483" s="64">
        <f>SUM(F470:F482)</f>
        <v>0</v>
      </c>
      <c r="F483" s="47">
        <f t="shared" si="23"/>
        <v>0</v>
      </c>
    </row>
    <row r="484" spans="1:6" ht="1.1499999999999999" customHeight="1" x14ac:dyDescent="0.25">
      <c r="A484" s="11"/>
      <c r="B484" s="12"/>
      <c r="C484" s="32"/>
      <c r="D484" s="32"/>
      <c r="E484" s="65"/>
      <c r="F484" s="48"/>
    </row>
    <row r="485" spans="1:6" x14ac:dyDescent="0.25">
      <c r="A485" s="6" t="s">
        <v>441</v>
      </c>
      <c r="B485" s="7" t="s">
        <v>63</v>
      </c>
      <c r="C485" s="27">
        <f>C490</f>
        <v>1</v>
      </c>
      <c r="D485" s="28" t="s">
        <v>5</v>
      </c>
      <c r="E485" s="66">
        <f>E490</f>
        <v>0</v>
      </c>
      <c r="F485" s="47">
        <f>F490</f>
        <v>0</v>
      </c>
    </row>
    <row r="486" spans="1:6" x14ac:dyDescent="0.25">
      <c r="A486" s="49" t="s">
        <v>64</v>
      </c>
      <c r="B486" s="9" t="s">
        <v>65</v>
      </c>
      <c r="C486" s="29">
        <v>15</v>
      </c>
      <c r="D486" s="30" t="s">
        <v>41</v>
      </c>
      <c r="E486" s="57">
        <v>0</v>
      </c>
      <c r="F486" s="48">
        <f>ROUND(C486*E486,2)</f>
        <v>0</v>
      </c>
    </row>
    <row r="487" spans="1:6" x14ac:dyDescent="0.25">
      <c r="A487" s="49" t="s">
        <v>66</v>
      </c>
      <c r="B487" s="9" t="s">
        <v>67</v>
      </c>
      <c r="C487" s="29">
        <v>2</v>
      </c>
      <c r="D487" s="30" t="s">
        <v>15</v>
      </c>
      <c r="E487" s="57">
        <v>0</v>
      </c>
      <c r="F487" s="48">
        <f>ROUND(C487*E487,2)</f>
        <v>0</v>
      </c>
    </row>
    <row r="488" spans="1:6" x14ac:dyDescent="0.25">
      <c r="A488" s="49" t="s">
        <v>68</v>
      </c>
      <c r="B488" s="9" t="s">
        <v>69</v>
      </c>
      <c r="C488" s="29">
        <v>20</v>
      </c>
      <c r="D488" s="30" t="s">
        <v>41</v>
      </c>
      <c r="E488" s="57">
        <v>0</v>
      </c>
      <c r="F488" s="48">
        <f>ROUND(C488*E488,2)</f>
        <v>0</v>
      </c>
    </row>
    <row r="489" spans="1:6" x14ac:dyDescent="0.25">
      <c r="A489" s="49" t="s">
        <v>70</v>
      </c>
      <c r="B489" s="9" t="s">
        <v>71</v>
      </c>
      <c r="C489" s="29">
        <v>4</v>
      </c>
      <c r="D489" s="30" t="s">
        <v>41</v>
      </c>
      <c r="E489" s="57">
        <v>0</v>
      </c>
      <c r="F489" s="48">
        <f>ROUND(C489*E489,2)</f>
        <v>0</v>
      </c>
    </row>
    <row r="490" spans="1:6" x14ac:dyDescent="0.25">
      <c r="A490" s="5"/>
      <c r="B490" s="10" t="s">
        <v>442</v>
      </c>
      <c r="C490" s="29">
        <v>1</v>
      </c>
      <c r="D490" s="31"/>
      <c r="E490" s="64">
        <f>SUM(F486:F489)</f>
        <v>0</v>
      </c>
      <c r="F490" s="47">
        <f>ROUND(C490*E490,2)</f>
        <v>0</v>
      </c>
    </row>
    <row r="491" spans="1:6" ht="1.1499999999999999" customHeight="1" x14ac:dyDescent="0.25">
      <c r="A491" s="11"/>
      <c r="B491" s="12"/>
      <c r="C491" s="32"/>
      <c r="D491" s="32"/>
      <c r="E491" s="65"/>
      <c r="F491" s="48"/>
    </row>
    <row r="492" spans="1:6" x14ac:dyDescent="0.25">
      <c r="A492" s="6" t="s">
        <v>443</v>
      </c>
      <c r="B492" s="7" t="s">
        <v>74</v>
      </c>
      <c r="C492" s="27">
        <f>C505</f>
        <v>1</v>
      </c>
      <c r="D492" s="28" t="s">
        <v>5</v>
      </c>
      <c r="E492" s="66">
        <f>E505</f>
        <v>0</v>
      </c>
      <c r="F492" s="47">
        <f>F505</f>
        <v>0</v>
      </c>
    </row>
    <row r="493" spans="1:6" x14ac:dyDescent="0.25">
      <c r="A493" s="49" t="s">
        <v>75</v>
      </c>
      <c r="B493" s="9" t="s">
        <v>77</v>
      </c>
      <c r="C493" s="29">
        <v>150</v>
      </c>
      <c r="D493" s="30" t="s">
        <v>76</v>
      </c>
      <c r="E493" s="57">
        <v>0</v>
      </c>
      <c r="F493" s="48">
        <f t="shared" ref="F493:F505" si="24">ROUND(C493*E493,2)</f>
        <v>0</v>
      </c>
    </row>
    <row r="494" spans="1:6" x14ac:dyDescent="0.25">
      <c r="A494" s="49" t="s">
        <v>78</v>
      </c>
      <c r="B494" s="9" t="s">
        <v>79</v>
      </c>
      <c r="C494" s="29">
        <v>25</v>
      </c>
      <c r="D494" s="30" t="s">
        <v>15</v>
      </c>
      <c r="E494" s="57">
        <v>0</v>
      </c>
      <c r="F494" s="48">
        <f t="shared" si="24"/>
        <v>0</v>
      </c>
    </row>
    <row r="495" spans="1:6" x14ac:dyDescent="0.25">
      <c r="A495" s="49" t="s">
        <v>80</v>
      </c>
      <c r="B495" s="9" t="s">
        <v>81</v>
      </c>
      <c r="C495" s="29">
        <v>15.52</v>
      </c>
      <c r="D495" s="30" t="s">
        <v>12</v>
      </c>
      <c r="E495" s="57">
        <v>0</v>
      </c>
      <c r="F495" s="48">
        <f t="shared" si="24"/>
        <v>0</v>
      </c>
    </row>
    <row r="496" spans="1:6" x14ac:dyDescent="0.25">
      <c r="A496" s="49" t="s">
        <v>82</v>
      </c>
      <c r="B496" s="9" t="s">
        <v>83</v>
      </c>
      <c r="C496" s="29">
        <v>30</v>
      </c>
      <c r="D496" s="30" t="s">
        <v>41</v>
      </c>
      <c r="E496" s="57">
        <v>0</v>
      </c>
      <c r="F496" s="48">
        <f t="shared" si="24"/>
        <v>0</v>
      </c>
    </row>
    <row r="497" spans="1:6" x14ac:dyDescent="0.25">
      <c r="A497" s="49" t="s">
        <v>88</v>
      </c>
      <c r="B497" s="9" t="s">
        <v>89</v>
      </c>
      <c r="C497" s="29">
        <v>1.89</v>
      </c>
      <c r="D497" s="30" t="s">
        <v>12</v>
      </c>
      <c r="E497" s="57">
        <v>0</v>
      </c>
      <c r="F497" s="48">
        <f t="shared" si="24"/>
        <v>0</v>
      </c>
    </row>
    <row r="498" spans="1:6" x14ac:dyDescent="0.25">
      <c r="A498" s="49" t="s">
        <v>90</v>
      </c>
      <c r="B498" s="9" t="s">
        <v>91</v>
      </c>
      <c r="C498" s="29">
        <v>300</v>
      </c>
      <c r="D498" s="30" t="s">
        <v>76</v>
      </c>
      <c r="E498" s="57">
        <v>0</v>
      </c>
      <c r="F498" s="48">
        <f t="shared" si="24"/>
        <v>0</v>
      </c>
    </row>
    <row r="499" spans="1:6" x14ac:dyDescent="0.25">
      <c r="A499" s="49" t="s">
        <v>84</v>
      </c>
      <c r="B499" s="9" t="s">
        <v>85</v>
      </c>
      <c r="C499" s="29">
        <v>5</v>
      </c>
      <c r="D499" s="30" t="s">
        <v>12</v>
      </c>
      <c r="E499" s="57">
        <v>0</v>
      </c>
      <c r="F499" s="48">
        <f t="shared" si="24"/>
        <v>0</v>
      </c>
    </row>
    <row r="500" spans="1:6" x14ac:dyDescent="0.25">
      <c r="A500" s="49" t="s">
        <v>92</v>
      </c>
      <c r="B500" s="9" t="s">
        <v>93</v>
      </c>
      <c r="C500" s="29">
        <v>300</v>
      </c>
      <c r="D500" s="30" t="s">
        <v>76</v>
      </c>
      <c r="E500" s="57">
        <v>0</v>
      </c>
      <c r="F500" s="48">
        <f t="shared" si="24"/>
        <v>0</v>
      </c>
    </row>
    <row r="501" spans="1:6" x14ac:dyDescent="0.25">
      <c r="A501" s="49" t="s">
        <v>94</v>
      </c>
      <c r="B501" s="9" t="s">
        <v>95</v>
      </c>
      <c r="C501" s="29">
        <v>1</v>
      </c>
      <c r="D501" s="30" t="s">
        <v>15</v>
      </c>
      <c r="E501" s="57">
        <v>0</v>
      </c>
      <c r="F501" s="48">
        <f t="shared" si="24"/>
        <v>0</v>
      </c>
    </row>
    <row r="502" spans="1:6" x14ac:dyDescent="0.25">
      <c r="A502" s="49" t="s">
        <v>96</v>
      </c>
      <c r="B502" s="9" t="s">
        <v>97</v>
      </c>
      <c r="C502" s="29">
        <v>1</v>
      </c>
      <c r="D502" s="30" t="s">
        <v>15</v>
      </c>
      <c r="E502" s="57">
        <v>0</v>
      </c>
      <c r="F502" s="48">
        <f t="shared" si="24"/>
        <v>0</v>
      </c>
    </row>
    <row r="503" spans="1:6" x14ac:dyDescent="0.25">
      <c r="A503" s="49" t="s">
        <v>98</v>
      </c>
      <c r="B503" s="9" t="s">
        <v>99</v>
      </c>
      <c r="C503" s="29">
        <v>3</v>
      </c>
      <c r="D503" s="30" t="s">
        <v>15</v>
      </c>
      <c r="E503" s="57">
        <v>0</v>
      </c>
      <c r="F503" s="48">
        <f t="shared" si="24"/>
        <v>0</v>
      </c>
    </row>
    <row r="504" spans="1:6" x14ac:dyDescent="0.25">
      <c r="A504" s="49" t="s">
        <v>100</v>
      </c>
      <c r="B504" s="9" t="s">
        <v>101</v>
      </c>
      <c r="C504" s="29">
        <v>15.52</v>
      </c>
      <c r="D504" s="30" t="s">
        <v>12</v>
      </c>
      <c r="E504" s="57">
        <v>0</v>
      </c>
      <c r="F504" s="48">
        <f t="shared" si="24"/>
        <v>0</v>
      </c>
    </row>
    <row r="505" spans="1:6" x14ac:dyDescent="0.25">
      <c r="A505" s="5"/>
      <c r="B505" s="10" t="s">
        <v>444</v>
      </c>
      <c r="C505" s="29">
        <v>1</v>
      </c>
      <c r="D505" s="31"/>
      <c r="E505" s="64">
        <f>SUM(F493:F504)</f>
        <v>0</v>
      </c>
      <c r="F505" s="47">
        <f t="shared" si="24"/>
        <v>0</v>
      </c>
    </row>
    <row r="506" spans="1:6" ht="1.1499999999999999" customHeight="1" x14ac:dyDescent="0.25">
      <c r="A506" s="11"/>
      <c r="B506" s="12"/>
      <c r="C506" s="32"/>
      <c r="D506" s="32"/>
      <c r="E506" s="65"/>
      <c r="F506" s="48"/>
    </row>
    <row r="507" spans="1:6" x14ac:dyDescent="0.25">
      <c r="A507" s="6" t="s">
        <v>445</v>
      </c>
      <c r="B507" s="7" t="s">
        <v>104</v>
      </c>
      <c r="C507" s="27">
        <f>C513</f>
        <v>1</v>
      </c>
      <c r="D507" s="28" t="s">
        <v>5</v>
      </c>
      <c r="E507" s="66">
        <f>E513</f>
        <v>0</v>
      </c>
      <c r="F507" s="47">
        <f>F513</f>
        <v>0</v>
      </c>
    </row>
    <row r="508" spans="1:6" x14ac:dyDescent="0.25">
      <c r="A508" s="49" t="s">
        <v>105</v>
      </c>
      <c r="B508" s="9" t="s">
        <v>106</v>
      </c>
      <c r="C508" s="29">
        <v>50.75</v>
      </c>
      <c r="D508" s="30" t="s">
        <v>12</v>
      </c>
      <c r="E508" s="57">
        <v>0</v>
      </c>
      <c r="F508" s="48">
        <f t="shared" ref="F508:F513" si="25">ROUND(C508*E508,2)</f>
        <v>0</v>
      </c>
    </row>
    <row r="509" spans="1:6" x14ac:dyDescent="0.25">
      <c r="A509" s="49" t="s">
        <v>107</v>
      </c>
      <c r="B509" s="9" t="s">
        <v>108</v>
      </c>
      <c r="C509" s="29">
        <v>50.75</v>
      </c>
      <c r="D509" s="30" t="s">
        <v>12</v>
      </c>
      <c r="E509" s="57">
        <v>0</v>
      </c>
      <c r="F509" s="48">
        <f t="shared" si="25"/>
        <v>0</v>
      </c>
    </row>
    <row r="510" spans="1:6" x14ac:dyDescent="0.25">
      <c r="A510" s="49" t="s">
        <v>109</v>
      </c>
      <c r="B510" s="9" t="s">
        <v>110</v>
      </c>
      <c r="C510" s="29">
        <v>610.82000000000005</v>
      </c>
      <c r="D510" s="30" t="s">
        <v>12</v>
      </c>
      <c r="E510" s="57">
        <v>0</v>
      </c>
      <c r="F510" s="48">
        <f t="shared" si="25"/>
        <v>0</v>
      </c>
    </row>
    <row r="511" spans="1:6" x14ac:dyDescent="0.25">
      <c r="A511" s="49" t="s">
        <v>111</v>
      </c>
      <c r="B511" s="9" t="s">
        <v>112</v>
      </c>
      <c r="C511" s="29">
        <v>50</v>
      </c>
      <c r="D511" s="30" t="s">
        <v>12</v>
      </c>
      <c r="E511" s="57">
        <v>0</v>
      </c>
      <c r="F511" s="48">
        <f t="shared" si="25"/>
        <v>0</v>
      </c>
    </row>
    <row r="512" spans="1:6" x14ac:dyDescent="0.25">
      <c r="A512" s="49" t="s">
        <v>113</v>
      </c>
      <c r="B512" s="9" t="s">
        <v>114</v>
      </c>
      <c r="C512" s="29">
        <v>72.81</v>
      </c>
      <c r="D512" s="30" t="s">
        <v>12</v>
      </c>
      <c r="E512" s="57">
        <v>0</v>
      </c>
      <c r="F512" s="48">
        <f t="shared" si="25"/>
        <v>0</v>
      </c>
    </row>
    <row r="513" spans="1:6" x14ac:dyDescent="0.25">
      <c r="A513" s="5"/>
      <c r="B513" s="10" t="s">
        <v>446</v>
      </c>
      <c r="C513" s="29">
        <v>1</v>
      </c>
      <c r="D513" s="31"/>
      <c r="E513" s="64">
        <f>SUM(F508:F512)</f>
        <v>0</v>
      </c>
      <c r="F513" s="47">
        <f t="shared" si="25"/>
        <v>0</v>
      </c>
    </row>
    <row r="514" spans="1:6" ht="1.1499999999999999" customHeight="1" x14ac:dyDescent="0.25">
      <c r="A514" s="11"/>
      <c r="B514" s="12"/>
      <c r="C514" s="32"/>
      <c r="D514" s="32"/>
      <c r="E514" s="65"/>
      <c r="F514" s="48"/>
    </row>
    <row r="515" spans="1:6" x14ac:dyDescent="0.25">
      <c r="A515" s="6" t="s">
        <v>447</v>
      </c>
      <c r="B515" s="7" t="s">
        <v>117</v>
      </c>
      <c r="C515" s="27">
        <f>C522</f>
        <v>1</v>
      </c>
      <c r="D515" s="28" t="s">
        <v>5</v>
      </c>
      <c r="E515" s="66">
        <f>E522</f>
        <v>0</v>
      </c>
      <c r="F515" s="47">
        <f>F522</f>
        <v>0</v>
      </c>
    </row>
    <row r="516" spans="1:6" x14ac:dyDescent="0.25">
      <c r="A516" s="49" t="s">
        <v>118</v>
      </c>
      <c r="B516" s="9" t="s">
        <v>119</v>
      </c>
      <c r="C516" s="29">
        <v>150</v>
      </c>
      <c r="D516" s="30" t="s">
        <v>41</v>
      </c>
      <c r="E516" s="57">
        <v>0</v>
      </c>
      <c r="F516" s="48">
        <f t="shared" ref="F516:F522" si="26">ROUND(C516*E516,2)</f>
        <v>0</v>
      </c>
    </row>
    <row r="517" spans="1:6" x14ac:dyDescent="0.25">
      <c r="A517" s="49" t="s">
        <v>120</v>
      </c>
      <c r="B517" s="9" t="s">
        <v>121</v>
      </c>
      <c r="C517" s="29">
        <v>3</v>
      </c>
      <c r="D517" s="30" t="s">
        <v>20</v>
      </c>
      <c r="E517" s="57">
        <v>0</v>
      </c>
      <c r="F517" s="48">
        <f t="shared" si="26"/>
        <v>0</v>
      </c>
    </row>
    <row r="518" spans="1:6" x14ac:dyDescent="0.25">
      <c r="A518" s="49" t="s">
        <v>448</v>
      </c>
      <c r="B518" s="9" t="s">
        <v>449</v>
      </c>
      <c r="C518" s="29">
        <v>1</v>
      </c>
      <c r="D518" s="30" t="s">
        <v>15</v>
      </c>
      <c r="E518" s="57">
        <v>0</v>
      </c>
      <c r="F518" s="48">
        <f t="shared" si="26"/>
        <v>0</v>
      </c>
    </row>
    <row r="519" spans="1:6" x14ac:dyDescent="0.25">
      <c r="A519" s="49" t="s">
        <v>450</v>
      </c>
      <c r="B519" s="9" t="s">
        <v>451</v>
      </c>
      <c r="C519" s="29">
        <v>1</v>
      </c>
      <c r="D519" s="30" t="s">
        <v>15</v>
      </c>
      <c r="E519" s="57">
        <v>0</v>
      </c>
      <c r="F519" s="48">
        <f t="shared" si="26"/>
        <v>0</v>
      </c>
    </row>
    <row r="520" spans="1:6" x14ac:dyDescent="0.25">
      <c r="A520" s="49" t="s">
        <v>452</v>
      </c>
      <c r="B520" s="9" t="s">
        <v>453</v>
      </c>
      <c r="C520" s="29">
        <v>1</v>
      </c>
      <c r="D520" s="30" t="s">
        <v>15</v>
      </c>
      <c r="E520" s="57">
        <v>0</v>
      </c>
      <c r="F520" s="48">
        <f t="shared" si="26"/>
        <v>0</v>
      </c>
    </row>
    <row r="521" spans="1:6" x14ac:dyDescent="0.25">
      <c r="A521" s="49" t="s">
        <v>454</v>
      </c>
      <c r="B521" s="9" t="s">
        <v>455</v>
      </c>
      <c r="C521" s="29">
        <v>1</v>
      </c>
      <c r="D521" s="30" t="s">
        <v>20</v>
      </c>
      <c r="E521" s="57">
        <v>0</v>
      </c>
      <c r="F521" s="48">
        <f t="shared" si="26"/>
        <v>0</v>
      </c>
    </row>
    <row r="522" spans="1:6" x14ac:dyDescent="0.25">
      <c r="A522" s="5"/>
      <c r="B522" s="10" t="s">
        <v>456</v>
      </c>
      <c r="C522" s="29">
        <v>1</v>
      </c>
      <c r="D522" s="31"/>
      <c r="E522" s="64">
        <f>SUM(F516:F521)</f>
        <v>0</v>
      </c>
      <c r="F522" s="47">
        <f t="shared" si="26"/>
        <v>0</v>
      </c>
    </row>
    <row r="523" spans="1:6" ht="1.1499999999999999" customHeight="1" x14ac:dyDescent="0.25">
      <c r="A523" s="11"/>
      <c r="B523" s="12"/>
      <c r="C523" s="32"/>
      <c r="D523" s="32"/>
      <c r="E523" s="65"/>
      <c r="F523" s="48"/>
    </row>
    <row r="524" spans="1:6" x14ac:dyDescent="0.25">
      <c r="A524" s="5"/>
      <c r="B524" s="10" t="s">
        <v>457</v>
      </c>
      <c r="C524" s="29">
        <v>1</v>
      </c>
      <c r="D524" s="31"/>
      <c r="E524" s="64">
        <f>F458+F469+F485+F492+F507+F515</f>
        <v>0</v>
      </c>
      <c r="F524" s="47">
        <f>ROUND(C524*E524,2)</f>
        <v>0</v>
      </c>
    </row>
    <row r="525" spans="1:6" ht="1.1499999999999999" customHeight="1" x14ac:dyDescent="0.25">
      <c r="A525" s="11"/>
      <c r="B525" s="12"/>
      <c r="C525" s="32"/>
      <c r="D525" s="32"/>
      <c r="E525" s="65"/>
      <c r="F525" s="48"/>
    </row>
    <row r="526" spans="1:6" x14ac:dyDescent="0.25">
      <c r="A526" s="50" t="s">
        <v>458</v>
      </c>
      <c r="B526" s="51" t="s">
        <v>125</v>
      </c>
      <c r="C526" s="52">
        <f>C621</f>
        <v>1</v>
      </c>
      <c r="D526" s="53" t="s">
        <v>5</v>
      </c>
      <c r="E526" s="62">
        <f>E621</f>
        <v>0</v>
      </c>
      <c r="F526" s="54">
        <f>F621</f>
        <v>0</v>
      </c>
    </row>
    <row r="527" spans="1:6" x14ac:dyDescent="0.25">
      <c r="A527" s="6" t="s">
        <v>459</v>
      </c>
      <c r="B527" s="7" t="s">
        <v>127</v>
      </c>
      <c r="C527" s="27">
        <f>C531</f>
        <v>1</v>
      </c>
      <c r="D527" s="28" t="s">
        <v>5</v>
      </c>
      <c r="E527" s="66">
        <f>E531</f>
        <v>0</v>
      </c>
      <c r="F527" s="47">
        <f>F531</f>
        <v>0</v>
      </c>
    </row>
    <row r="528" spans="1:6" ht="30" x14ac:dyDescent="0.25">
      <c r="A528" s="49" t="s">
        <v>128</v>
      </c>
      <c r="B528" s="9" t="s">
        <v>129</v>
      </c>
      <c r="C528" s="29">
        <v>12</v>
      </c>
      <c r="D528" s="30" t="s">
        <v>20</v>
      </c>
      <c r="E528" s="57">
        <v>0</v>
      </c>
      <c r="F528" s="48">
        <f>ROUND(C528*E528,2)</f>
        <v>0</v>
      </c>
    </row>
    <row r="529" spans="1:6" x14ac:dyDescent="0.25">
      <c r="A529" s="49" t="s">
        <v>130</v>
      </c>
      <c r="B529" s="9" t="s">
        <v>131</v>
      </c>
      <c r="C529" s="29">
        <v>6</v>
      </c>
      <c r="D529" s="30" t="s">
        <v>20</v>
      </c>
      <c r="E529" s="57">
        <v>0</v>
      </c>
      <c r="F529" s="48">
        <f>ROUND(C529*E529,2)</f>
        <v>0</v>
      </c>
    </row>
    <row r="530" spans="1:6" x14ac:dyDescent="0.25">
      <c r="A530" s="49" t="s">
        <v>132</v>
      </c>
      <c r="B530" s="9" t="s">
        <v>133</v>
      </c>
      <c r="C530" s="29">
        <v>1</v>
      </c>
      <c r="D530" s="30" t="s">
        <v>20</v>
      </c>
      <c r="E530" s="57">
        <v>0</v>
      </c>
      <c r="F530" s="48">
        <f>ROUND(C530*E530,2)</f>
        <v>0</v>
      </c>
    </row>
    <row r="531" spans="1:6" x14ac:dyDescent="0.25">
      <c r="A531" s="5"/>
      <c r="B531" s="10" t="s">
        <v>460</v>
      </c>
      <c r="C531" s="29">
        <v>1</v>
      </c>
      <c r="D531" s="31"/>
      <c r="E531" s="64">
        <f>SUM(F528:F530)</f>
        <v>0</v>
      </c>
      <c r="F531" s="47">
        <f>ROUND(C531*E531,2)</f>
        <v>0</v>
      </c>
    </row>
    <row r="532" spans="1:6" ht="1.1499999999999999" customHeight="1" x14ac:dyDescent="0.25">
      <c r="A532" s="11"/>
      <c r="B532" s="12"/>
      <c r="C532" s="32"/>
      <c r="D532" s="32"/>
      <c r="E532" s="65"/>
      <c r="F532" s="48"/>
    </row>
    <row r="533" spans="1:6" x14ac:dyDescent="0.25">
      <c r="A533" s="6" t="s">
        <v>461</v>
      </c>
      <c r="B533" s="7" t="s">
        <v>136</v>
      </c>
      <c r="C533" s="27">
        <f>C535</f>
        <v>1</v>
      </c>
      <c r="D533" s="28" t="s">
        <v>5</v>
      </c>
      <c r="E533" s="66">
        <f>E535</f>
        <v>0</v>
      </c>
      <c r="F533" s="47">
        <f>F535</f>
        <v>0</v>
      </c>
    </row>
    <row r="534" spans="1:6" x14ac:dyDescent="0.25">
      <c r="A534" s="49" t="s">
        <v>137</v>
      </c>
      <c r="B534" s="9" t="s">
        <v>138</v>
      </c>
      <c r="C534" s="29">
        <v>1</v>
      </c>
      <c r="D534" s="30" t="s">
        <v>20</v>
      </c>
      <c r="E534" s="57">
        <v>0</v>
      </c>
      <c r="F534" s="48">
        <f>ROUND(C534*E534,2)</f>
        <v>0</v>
      </c>
    </row>
    <row r="535" spans="1:6" x14ac:dyDescent="0.25">
      <c r="A535" s="5"/>
      <c r="B535" s="10" t="s">
        <v>462</v>
      </c>
      <c r="C535" s="29">
        <v>1</v>
      </c>
      <c r="D535" s="31"/>
      <c r="E535" s="64">
        <f>F534</f>
        <v>0</v>
      </c>
      <c r="F535" s="47">
        <f>ROUND(C535*E535,2)</f>
        <v>0</v>
      </c>
    </row>
    <row r="536" spans="1:6" ht="1.1499999999999999" customHeight="1" x14ac:dyDescent="0.25">
      <c r="A536" s="11"/>
      <c r="B536" s="12"/>
      <c r="C536" s="32"/>
      <c r="D536" s="32"/>
      <c r="E536" s="65"/>
      <c r="F536" s="48"/>
    </row>
    <row r="537" spans="1:6" x14ac:dyDescent="0.25">
      <c r="A537" s="6" t="s">
        <v>463</v>
      </c>
      <c r="B537" s="7" t="s">
        <v>141</v>
      </c>
      <c r="C537" s="27">
        <f>C542</f>
        <v>1</v>
      </c>
      <c r="D537" s="28" t="s">
        <v>5</v>
      </c>
      <c r="E537" s="66">
        <f>E542</f>
        <v>0</v>
      </c>
      <c r="F537" s="47">
        <f>F542</f>
        <v>0</v>
      </c>
    </row>
    <row r="538" spans="1:6" x14ac:dyDescent="0.25">
      <c r="A538" s="49" t="s">
        <v>142</v>
      </c>
      <c r="B538" s="9" t="s">
        <v>143</v>
      </c>
      <c r="C538" s="29">
        <v>2</v>
      </c>
      <c r="D538" s="30" t="s">
        <v>20</v>
      </c>
      <c r="E538" s="57">
        <v>0</v>
      </c>
      <c r="F538" s="48">
        <f>ROUND(C538*E538,2)</f>
        <v>0</v>
      </c>
    </row>
    <row r="539" spans="1:6" ht="30" x14ac:dyDescent="0.25">
      <c r="A539" s="49" t="s">
        <v>144</v>
      </c>
      <c r="B539" s="9" t="s">
        <v>145</v>
      </c>
      <c r="C539" s="29">
        <v>1</v>
      </c>
      <c r="D539" s="30" t="s">
        <v>20</v>
      </c>
      <c r="E539" s="57">
        <v>0</v>
      </c>
      <c r="F539" s="48">
        <f>ROUND(C539*E539,2)</f>
        <v>0</v>
      </c>
    </row>
    <row r="540" spans="1:6" x14ac:dyDescent="0.25">
      <c r="A540" s="49" t="s">
        <v>146</v>
      </c>
      <c r="B540" s="9" t="s">
        <v>147</v>
      </c>
      <c r="C540" s="29">
        <v>2</v>
      </c>
      <c r="D540" s="30" t="s">
        <v>20</v>
      </c>
      <c r="E540" s="57">
        <v>0</v>
      </c>
      <c r="F540" s="48">
        <f>ROUND(C540*E540,2)</f>
        <v>0</v>
      </c>
    </row>
    <row r="541" spans="1:6" x14ac:dyDescent="0.25">
      <c r="A541" s="49" t="s">
        <v>148</v>
      </c>
      <c r="B541" s="9" t="s">
        <v>149</v>
      </c>
      <c r="C541" s="29">
        <v>2</v>
      </c>
      <c r="D541" s="30" t="s">
        <v>20</v>
      </c>
      <c r="E541" s="57">
        <v>0</v>
      </c>
      <c r="F541" s="48">
        <f>ROUND(C541*E541,2)</f>
        <v>0</v>
      </c>
    </row>
    <row r="542" spans="1:6" x14ac:dyDescent="0.25">
      <c r="A542" s="5"/>
      <c r="B542" s="10" t="s">
        <v>464</v>
      </c>
      <c r="C542" s="29">
        <v>1</v>
      </c>
      <c r="D542" s="31"/>
      <c r="E542" s="64">
        <f>SUM(F538:F541)</f>
        <v>0</v>
      </c>
      <c r="F542" s="47">
        <f>ROUND(C542*E542,2)</f>
        <v>0</v>
      </c>
    </row>
    <row r="543" spans="1:6" ht="1.1499999999999999" customHeight="1" x14ac:dyDescent="0.25">
      <c r="A543" s="11"/>
      <c r="B543" s="12"/>
      <c r="C543" s="32"/>
      <c r="D543" s="32"/>
      <c r="E543" s="65"/>
      <c r="F543" s="48"/>
    </row>
    <row r="544" spans="1:6" x14ac:dyDescent="0.25">
      <c r="A544" s="6" t="s">
        <v>465</v>
      </c>
      <c r="B544" s="7" t="s">
        <v>152</v>
      </c>
      <c r="C544" s="27">
        <f>C551</f>
        <v>1</v>
      </c>
      <c r="D544" s="28" t="s">
        <v>5</v>
      </c>
      <c r="E544" s="66">
        <f>E551</f>
        <v>0</v>
      </c>
      <c r="F544" s="47">
        <f>F551</f>
        <v>0</v>
      </c>
    </row>
    <row r="545" spans="1:6" x14ac:dyDescent="0.25">
      <c r="A545" s="49" t="s">
        <v>153</v>
      </c>
      <c r="B545" s="9" t="s">
        <v>154</v>
      </c>
      <c r="C545" s="29">
        <v>2</v>
      </c>
      <c r="D545" s="30" t="s">
        <v>20</v>
      </c>
      <c r="E545" s="57">
        <v>0</v>
      </c>
      <c r="F545" s="48">
        <f t="shared" ref="F545:F551" si="27">ROUND(C545*E545,2)</f>
        <v>0</v>
      </c>
    </row>
    <row r="546" spans="1:6" x14ac:dyDescent="0.25">
      <c r="A546" s="49" t="s">
        <v>155</v>
      </c>
      <c r="B546" s="9" t="s">
        <v>156</v>
      </c>
      <c r="C546" s="29">
        <v>2</v>
      </c>
      <c r="D546" s="30" t="s">
        <v>20</v>
      </c>
      <c r="E546" s="57">
        <v>0</v>
      </c>
      <c r="F546" s="48">
        <f t="shared" si="27"/>
        <v>0</v>
      </c>
    </row>
    <row r="547" spans="1:6" x14ac:dyDescent="0.25">
      <c r="A547" s="49" t="s">
        <v>157</v>
      </c>
      <c r="B547" s="9" t="s">
        <v>158</v>
      </c>
      <c r="C547" s="29">
        <v>1</v>
      </c>
      <c r="D547" s="30" t="s">
        <v>20</v>
      </c>
      <c r="E547" s="57">
        <v>0</v>
      </c>
      <c r="F547" s="48">
        <f t="shared" si="27"/>
        <v>0</v>
      </c>
    </row>
    <row r="548" spans="1:6" x14ac:dyDescent="0.25">
      <c r="A548" s="49" t="s">
        <v>159</v>
      </c>
      <c r="B548" s="9" t="s">
        <v>160</v>
      </c>
      <c r="C548" s="29">
        <v>4</v>
      </c>
      <c r="D548" s="30" t="s">
        <v>20</v>
      </c>
      <c r="E548" s="57">
        <v>0</v>
      </c>
      <c r="F548" s="48">
        <f t="shared" si="27"/>
        <v>0</v>
      </c>
    </row>
    <row r="549" spans="1:6" x14ac:dyDescent="0.25">
      <c r="A549" s="49" t="s">
        <v>161</v>
      </c>
      <c r="B549" s="9" t="s">
        <v>162</v>
      </c>
      <c r="C549" s="29">
        <v>1</v>
      </c>
      <c r="D549" s="30" t="s">
        <v>20</v>
      </c>
      <c r="E549" s="57">
        <v>0</v>
      </c>
      <c r="F549" s="48">
        <f t="shared" si="27"/>
        <v>0</v>
      </c>
    </row>
    <row r="550" spans="1:6" x14ac:dyDescent="0.25">
      <c r="A550" s="49" t="s">
        <v>163</v>
      </c>
      <c r="B550" s="9" t="s">
        <v>164</v>
      </c>
      <c r="C550" s="29">
        <v>1</v>
      </c>
      <c r="D550" s="30" t="s">
        <v>20</v>
      </c>
      <c r="E550" s="57">
        <v>0</v>
      </c>
      <c r="F550" s="48">
        <f t="shared" si="27"/>
        <v>0</v>
      </c>
    </row>
    <row r="551" spans="1:6" x14ac:dyDescent="0.25">
      <c r="A551" s="5"/>
      <c r="B551" s="10" t="s">
        <v>466</v>
      </c>
      <c r="C551" s="29">
        <v>1</v>
      </c>
      <c r="D551" s="31"/>
      <c r="E551" s="64">
        <f>SUM(F545:F550)</f>
        <v>0</v>
      </c>
      <c r="F551" s="47">
        <f t="shared" si="27"/>
        <v>0</v>
      </c>
    </row>
    <row r="552" spans="1:6" ht="1.1499999999999999" customHeight="1" x14ac:dyDescent="0.25">
      <c r="A552" s="11"/>
      <c r="B552" s="12"/>
      <c r="C552" s="32"/>
      <c r="D552" s="32"/>
      <c r="E552" s="65"/>
      <c r="F552" s="48"/>
    </row>
    <row r="553" spans="1:6" x14ac:dyDescent="0.25">
      <c r="A553" s="6" t="s">
        <v>467</v>
      </c>
      <c r="B553" s="7" t="s">
        <v>167</v>
      </c>
      <c r="C553" s="27">
        <f>C557</f>
        <v>1</v>
      </c>
      <c r="D553" s="28" t="s">
        <v>5</v>
      </c>
      <c r="E553" s="66">
        <f>E557</f>
        <v>0</v>
      </c>
      <c r="F553" s="47">
        <f>F557</f>
        <v>0</v>
      </c>
    </row>
    <row r="554" spans="1:6" x14ac:dyDescent="0.25">
      <c r="A554" s="49" t="s">
        <v>168</v>
      </c>
      <c r="B554" s="9" t="s">
        <v>169</v>
      </c>
      <c r="C554" s="29">
        <v>1</v>
      </c>
      <c r="D554" s="30" t="s">
        <v>20</v>
      </c>
      <c r="E554" s="57">
        <v>0</v>
      </c>
      <c r="F554" s="48">
        <f>ROUND(C554*E554,2)</f>
        <v>0</v>
      </c>
    </row>
    <row r="555" spans="1:6" x14ac:dyDescent="0.25">
      <c r="A555" s="49" t="s">
        <v>170</v>
      </c>
      <c r="B555" s="9" t="s">
        <v>171</v>
      </c>
      <c r="C555" s="29">
        <v>1</v>
      </c>
      <c r="D555" s="30" t="s">
        <v>20</v>
      </c>
      <c r="E555" s="57">
        <v>0</v>
      </c>
      <c r="F555" s="48">
        <f>ROUND(C555*E555,2)</f>
        <v>0</v>
      </c>
    </row>
    <row r="556" spans="1:6" ht="14.45" customHeight="1" x14ac:dyDescent="0.25">
      <c r="A556" s="49" t="s">
        <v>172</v>
      </c>
      <c r="B556" s="9" t="s">
        <v>173</v>
      </c>
      <c r="C556" s="29">
        <v>1</v>
      </c>
      <c r="D556" s="30" t="s">
        <v>20</v>
      </c>
      <c r="E556" s="57">
        <v>0</v>
      </c>
      <c r="F556" s="48">
        <f>ROUND(C556*E556,2)</f>
        <v>0</v>
      </c>
    </row>
    <row r="557" spans="1:6" x14ac:dyDescent="0.25">
      <c r="A557" s="5"/>
      <c r="B557" s="10" t="s">
        <v>468</v>
      </c>
      <c r="C557" s="29">
        <v>1</v>
      </c>
      <c r="D557" s="31"/>
      <c r="E557" s="64">
        <f>SUM(F554:F556)</f>
        <v>0</v>
      </c>
      <c r="F557" s="47">
        <f>ROUND(C557*E557,2)</f>
        <v>0</v>
      </c>
    </row>
    <row r="558" spans="1:6" ht="1.1499999999999999" customHeight="1" x14ac:dyDescent="0.25">
      <c r="A558" s="11"/>
      <c r="B558" s="12"/>
      <c r="C558" s="32"/>
      <c r="D558" s="32"/>
      <c r="E558" s="65"/>
      <c r="F558" s="48"/>
    </row>
    <row r="559" spans="1:6" x14ac:dyDescent="0.25">
      <c r="A559" s="6" t="s">
        <v>469</v>
      </c>
      <c r="B559" s="7" t="s">
        <v>176</v>
      </c>
      <c r="C559" s="27">
        <f>C564</f>
        <v>1</v>
      </c>
      <c r="D559" s="28" t="s">
        <v>5</v>
      </c>
      <c r="E559" s="66">
        <f>E564</f>
        <v>0</v>
      </c>
      <c r="F559" s="47">
        <f>F564</f>
        <v>0</v>
      </c>
    </row>
    <row r="560" spans="1:6" ht="30" x14ac:dyDescent="0.25">
      <c r="A560" s="49" t="s">
        <v>177</v>
      </c>
      <c r="B560" s="9" t="s">
        <v>178</v>
      </c>
      <c r="C560" s="29">
        <v>1</v>
      </c>
      <c r="D560" s="30" t="s">
        <v>20</v>
      </c>
      <c r="E560" s="57">
        <v>0</v>
      </c>
      <c r="F560" s="48">
        <f>ROUND(C560*E560,2)</f>
        <v>0</v>
      </c>
    </row>
    <row r="561" spans="1:6" x14ac:dyDescent="0.25">
      <c r="A561" s="49" t="s">
        <v>179</v>
      </c>
      <c r="B561" s="9" t="s">
        <v>180</v>
      </c>
      <c r="C561" s="29">
        <v>9</v>
      </c>
      <c r="D561" s="30" t="s">
        <v>20</v>
      </c>
      <c r="E561" s="57">
        <v>0</v>
      </c>
      <c r="F561" s="48">
        <f>ROUND(C561*E561,2)</f>
        <v>0</v>
      </c>
    </row>
    <row r="562" spans="1:6" ht="14.45" customHeight="1" x14ac:dyDescent="0.25">
      <c r="A562" s="49" t="s">
        <v>181</v>
      </c>
      <c r="B562" s="9" t="s">
        <v>182</v>
      </c>
      <c r="C562" s="29">
        <v>1</v>
      </c>
      <c r="D562" s="30" t="s">
        <v>20</v>
      </c>
      <c r="E562" s="57">
        <v>0</v>
      </c>
      <c r="F562" s="48">
        <f>ROUND(C562*E562,2)</f>
        <v>0</v>
      </c>
    </row>
    <row r="563" spans="1:6" x14ac:dyDescent="0.25">
      <c r="A563" s="49" t="s">
        <v>183</v>
      </c>
      <c r="B563" s="9" t="s">
        <v>184</v>
      </c>
      <c r="C563" s="29">
        <v>1</v>
      </c>
      <c r="D563" s="30" t="s">
        <v>20</v>
      </c>
      <c r="E563" s="57">
        <v>0</v>
      </c>
      <c r="F563" s="48">
        <f>ROUND(C563*E563,2)</f>
        <v>0</v>
      </c>
    </row>
    <row r="564" spans="1:6" x14ac:dyDescent="0.25">
      <c r="A564" s="5"/>
      <c r="B564" s="10" t="s">
        <v>470</v>
      </c>
      <c r="C564" s="29">
        <v>1</v>
      </c>
      <c r="D564" s="31"/>
      <c r="E564" s="64">
        <f>SUM(F560:F563)</f>
        <v>0</v>
      </c>
      <c r="F564" s="47">
        <f>ROUND(C564*E564,2)</f>
        <v>0</v>
      </c>
    </row>
    <row r="565" spans="1:6" ht="1.1499999999999999" customHeight="1" x14ac:dyDescent="0.25">
      <c r="A565" s="11"/>
      <c r="B565" s="12"/>
      <c r="C565" s="32"/>
      <c r="D565" s="32"/>
      <c r="E565" s="65"/>
      <c r="F565" s="48"/>
    </row>
    <row r="566" spans="1:6" x14ac:dyDescent="0.25">
      <c r="A566" s="6" t="s">
        <v>471</v>
      </c>
      <c r="B566" s="7" t="s">
        <v>187</v>
      </c>
      <c r="C566" s="27">
        <f>C578</f>
        <v>1</v>
      </c>
      <c r="D566" s="28" t="s">
        <v>5</v>
      </c>
      <c r="E566" s="66">
        <f>E578</f>
        <v>0</v>
      </c>
      <c r="F566" s="47">
        <f>F578</f>
        <v>0</v>
      </c>
    </row>
    <row r="567" spans="1:6" x14ac:dyDescent="0.25">
      <c r="A567" s="13" t="s">
        <v>472</v>
      </c>
      <c r="B567" s="14" t="s">
        <v>189</v>
      </c>
      <c r="C567" s="33">
        <f>C571</f>
        <v>1</v>
      </c>
      <c r="D567" s="34" t="s">
        <v>5</v>
      </c>
      <c r="E567" s="67">
        <f>E571</f>
        <v>0</v>
      </c>
      <c r="F567" s="47">
        <f>F571</f>
        <v>0</v>
      </c>
    </row>
    <row r="568" spans="1:6" x14ac:dyDescent="0.25">
      <c r="A568" s="49" t="s">
        <v>190</v>
      </c>
      <c r="B568" s="9" t="s">
        <v>191</v>
      </c>
      <c r="C568" s="29">
        <v>1155</v>
      </c>
      <c r="D568" s="30" t="s">
        <v>41</v>
      </c>
      <c r="E568" s="57">
        <v>0</v>
      </c>
      <c r="F568" s="48">
        <f>ROUND(C568*E568,2)</f>
        <v>0</v>
      </c>
    </row>
    <row r="569" spans="1:6" x14ac:dyDescent="0.25">
      <c r="A569" s="49" t="s">
        <v>192</v>
      </c>
      <c r="B569" s="9" t="s">
        <v>193</v>
      </c>
      <c r="C569" s="29">
        <v>851</v>
      </c>
      <c r="D569" s="30" t="s">
        <v>41</v>
      </c>
      <c r="E569" s="57">
        <v>0</v>
      </c>
      <c r="F569" s="48">
        <f>ROUND(C569*E569,2)</f>
        <v>0</v>
      </c>
    </row>
    <row r="570" spans="1:6" x14ac:dyDescent="0.25">
      <c r="A570" s="49" t="s">
        <v>194</v>
      </c>
      <c r="B570" s="9" t="s">
        <v>195</v>
      </c>
      <c r="C570" s="29">
        <v>1</v>
      </c>
      <c r="D570" s="30" t="s">
        <v>20</v>
      </c>
      <c r="E570" s="57">
        <v>0</v>
      </c>
      <c r="F570" s="48">
        <f>ROUND(C570*E570,2)</f>
        <v>0</v>
      </c>
    </row>
    <row r="571" spans="1:6" x14ac:dyDescent="0.25">
      <c r="A571" s="5"/>
      <c r="B571" s="10" t="s">
        <v>473</v>
      </c>
      <c r="C571" s="29">
        <v>1</v>
      </c>
      <c r="D571" s="31"/>
      <c r="E571" s="64">
        <f>SUM(F568:F570)</f>
        <v>0</v>
      </c>
      <c r="F571" s="47">
        <f>ROUND(C571*E571,2)</f>
        <v>0</v>
      </c>
    </row>
    <row r="572" spans="1:6" ht="1.1499999999999999" customHeight="1" x14ac:dyDescent="0.25">
      <c r="A572" s="11"/>
      <c r="B572" s="12"/>
      <c r="C572" s="32"/>
      <c r="D572" s="32"/>
      <c r="E572" s="65"/>
      <c r="F572" s="48"/>
    </row>
    <row r="573" spans="1:6" x14ac:dyDescent="0.25">
      <c r="A573" s="13" t="s">
        <v>474</v>
      </c>
      <c r="B573" s="14" t="s">
        <v>198</v>
      </c>
      <c r="C573" s="33">
        <f>C576</f>
        <v>1</v>
      </c>
      <c r="D573" s="34" t="s">
        <v>5</v>
      </c>
      <c r="E573" s="67">
        <f>E576</f>
        <v>0</v>
      </c>
      <c r="F573" s="47">
        <f>F576</f>
        <v>0</v>
      </c>
    </row>
    <row r="574" spans="1:6" x14ac:dyDescent="0.25">
      <c r="A574" s="49" t="s">
        <v>199</v>
      </c>
      <c r="B574" s="9" t="s">
        <v>200</v>
      </c>
      <c r="C574" s="29">
        <v>240</v>
      </c>
      <c r="D574" s="30" t="s">
        <v>41</v>
      </c>
      <c r="E574" s="57">
        <v>0</v>
      </c>
      <c r="F574" s="48">
        <f>ROUND(C574*E574,2)</f>
        <v>0</v>
      </c>
    </row>
    <row r="575" spans="1:6" x14ac:dyDescent="0.25">
      <c r="A575" s="49" t="s">
        <v>201</v>
      </c>
      <c r="B575" s="9" t="s">
        <v>202</v>
      </c>
      <c r="C575" s="29">
        <v>4</v>
      </c>
      <c r="D575" s="30" t="s">
        <v>20</v>
      </c>
      <c r="E575" s="57">
        <v>0</v>
      </c>
      <c r="F575" s="48">
        <f>ROUND(C575*E575,2)</f>
        <v>0</v>
      </c>
    </row>
    <row r="576" spans="1:6" x14ac:dyDescent="0.25">
      <c r="A576" s="5"/>
      <c r="B576" s="10" t="s">
        <v>475</v>
      </c>
      <c r="C576" s="29">
        <v>1</v>
      </c>
      <c r="D576" s="31"/>
      <c r="E576" s="64">
        <f>SUM(F574:F575)</f>
        <v>0</v>
      </c>
      <c r="F576" s="47">
        <f>ROUND(C576*E576,2)</f>
        <v>0</v>
      </c>
    </row>
    <row r="577" spans="1:6" ht="1.1499999999999999" customHeight="1" x14ac:dyDescent="0.25">
      <c r="A577" s="11"/>
      <c r="B577" s="12"/>
      <c r="C577" s="32"/>
      <c r="D577" s="32"/>
      <c r="E577" s="65"/>
      <c r="F577" s="48"/>
    </row>
    <row r="578" spans="1:6" x14ac:dyDescent="0.25">
      <c r="A578" s="5"/>
      <c r="B578" s="10" t="s">
        <v>476</v>
      </c>
      <c r="C578" s="29">
        <v>1</v>
      </c>
      <c r="D578" s="31"/>
      <c r="E578" s="64">
        <f>F567+F573</f>
        <v>0</v>
      </c>
      <c r="F578" s="47">
        <f>ROUND(C578*E578,2)</f>
        <v>0</v>
      </c>
    </row>
    <row r="579" spans="1:6" ht="1.1499999999999999" customHeight="1" x14ac:dyDescent="0.25">
      <c r="A579" s="11"/>
      <c r="B579" s="12"/>
      <c r="C579" s="32"/>
      <c r="D579" s="32"/>
      <c r="E579" s="65"/>
      <c r="F579" s="48"/>
    </row>
    <row r="580" spans="1:6" x14ac:dyDescent="0.25">
      <c r="A580" s="6" t="s">
        <v>477</v>
      </c>
      <c r="B580" s="7" t="s">
        <v>206</v>
      </c>
      <c r="C580" s="27">
        <f>C619</f>
        <v>1</v>
      </c>
      <c r="D580" s="28" t="s">
        <v>5</v>
      </c>
      <c r="E580" s="66">
        <f>E619</f>
        <v>0</v>
      </c>
      <c r="F580" s="47">
        <f>F619</f>
        <v>0</v>
      </c>
    </row>
    <row r="581" spans="1:6" x14ac:dyDescent="0.25">
      <c r="A581" s="13" t="s">
        <v>478</v>
      </c>
      <c r="B581" s="14" t="s">
        <v>208</v>
      </c>
      <c r="C581" s="33">
        <f>C611</f>
        <v>1</v>
      </c>
      <c r="D581" s="34" t="s">
        <v>5</v>
      </c>
      <c r="E581" s="67">
        <f>E611</f>
        <v>0</v>
      </c>
      <c r="F581" s="47">
        <f>F611</f>
        <v>0</v>
      </c>
    </row>
    <row r="582" spans="1:6" x14ac:dyDescent="0.25">
      <c r="A582" s="15" t="s">
        <v>479</v>
      </c>
      <c r="B582" s="16" t="s">
        <v>210</v>
      </c>
      <c r="C582" s="35">
        <f>C598</f>
        <v>1</v>
      </c>
      <c r="D582" s="36" t="s">
        <v>5</v>
      </c>
      <c r="E582" s="68">
        <f>E598</f>
        <v>0</v>
      </c>
      <c r="F582" s="47">
        <f>F598</f>
        <v>0</v>
      </c>
    </row>
    <row r="583" spans="1:6" x14ac:dyDescent="0.25">
      <c r="A583" s="49" t="s">
        <v>211</v>
      </c>
      <c r="B583" s="9" t="s">
        <v>212</v>
      </c>
      <c r="C583" s="29">
        <v>475</v>
      </c>
      <c r="D583" s="30" t="s">
        <v>41</v>
      </c>
      <c r="E583" s="57">
        <v>0</v>
      </c>
      <c r="F583" s="48">
        <f t="shared" ref="F583:F598" si="28">ROUND(C583*E583,2)</f>
        <v>0</v>
      </c>
    </row>
    <row r="584" spans="1:6" x14ac:dyDescent="0.25">
      <c r="A584" s="49" t="s">
        <v>213</v>
      </c>
      <c r="B584" s="9" t="s">
        <v>214</v>
      </c>
      <c r="C584" s="29">
        <v>1</v>
      </c>
      <c r="D584" s="30" t="s">
        <v>20</v>
      </c>
      <c r="E584" s="57">
        <v>0</v>
      </c>
      <c r="F584" s="48">
        <f t="shared" si="28"/>
        <v>0</v>
      </c>
    </row>
    <row r="585" spans="1:6" x14ac:dyDescent="0.25">
      <c r="A585" s="49" t="s">
        <v>215</v>
      </c>
      <c r="B585" s="9" t="s">
        <v>216</v>
      </c>
      <c r="C585" s="29">
        <v>64</v>
      </c>
      <c r="D585" s="30" t="s">
        <v>20</v>
      </c>
      <c r="E585" s="57">
        <v>0</v>
      </c>
      <c r="F585" s="48">
        <f t="shared" si="28"/>
        <v>0</v>
      </c>
    </row>
    <row r="586" spans="1:6" x14ac:dyDescent="0.25">
      <c r="A586" s="49" t="s">
        <v>217</v>
      </c>
      <c r="B586" s="9" t="s">
        <v>218</v>
      </c>
      <c r="C586" s="29">
        <v>32</v>
      </c>
      <c r="D586" s="30" t="s">
        <v>20</v>
      </c>
      <c r="E586" s="57">
        <v>0</v>
      </c>
      <c r="F586" s="48">
        <f t="shared" si="28"/>
        <v>0</v>
      </c>
    </row>
    <row r="587" spans="1:6" x14ac:dyDescent="0.25">
      <c r="A587" s="49" t="s">
        <v>219</v>
      </c>
      <c r="B587" s="9" t="s">
        <v>220</v>
      </c>
      <c r="C587" s="29">
        <v>32</v>
      </c>
      <c r="D587" s="30" t="s">
        <v>20</v>
      </c>
      <c r="E587" s="57">
        <v>0</v>
      </c>
      <c r="F587" s="48">
        <f t="shared" si="28"/>
        <v>0</v>
      </c>
    </row>
    <row r="588" spans="1:6" x14ac:dyDescent="0.25">
      <c r="A588" s="49" t="s">
        <v>221</v>
      </c>
      <c r="B588" s="9" t="s">
        <v>222</v>
      </c>
      <c r="C588" s="29">
        <v>64</v>
      </c>
      <c r="D588" s="30" t="s">
        <v>20</v>
      </c>
      <c r="E588" s="57">
        <v>0</v>
      </c>
      <c r="F588" s="48">
        <f t="shared" si="28"/>
        <v>0</v>
      </c>
    </row>
    <row r="589" spans="1:6" x14ac:dyDescent="0.25">
      <c r="A589" s="49" t="s">
        <v>223</v>
      </c>
      <c r="B589" s="9" t="s">
        <v>224</v>
      </c>
      <c r="C589" s="29">
        <v>32</v>
      </c>
      <c r="D589" s="30" t="s">
        <v>20</v>
      </c>
      <c r="E589" s="57">
        <v>0</v>
      </c>
      <c r="F589" s="48">
        <f t="shared" si="28"/>
        <v>0</v>
      </c>
    </row>
    <row r="590" spans="1:6" x14ac:dyDescent="0.25">
      <c r="A590" s="49" t="s">
        <v>225</v>
      </c>
      <c r="B590" s="9" t="s">
        <v>226</v>
      </c>
      <c r="C590" s="29">
        <v>2</v>
      </c>
      <c r="D590" s="30" t="s">
        <v>20</v>
      </c>
      <c r="E590" s="57">
        <v>0</v>
      </c>
      <c r="F590" s="48">
        <f t="shared" si="28"/>
        <v>0</v>
      </c>
    </row>
    <row r="591" spans="1:6" x14ac:dyDescent="0.25">
      <c r="A591" s="49" t="s">
        <v>227</v>
      </c>
      <c r="B591" s="9" t="s">
        <v>228</v>
      </c>
      <c r="C591" s="29">
        <v>4</v>
      </c>
      <c r="D591" s="30" t="s">
        <v>20</v>
      </c>
      <c r="E591" s="57">
        <v>0</v>
      </c>
      <c r="F591" s="48">
        <f t="shared" si="28"/>
        <v>0</v>
      </c>
    </row>
    <row r="592" spans="1:6" x14ac:dyDescent="0.25">
      <c r="A592" s="49" t="s">
        <v>229</v>
      </c>
      <c r="B592" s="9" t="s">
        <v>230</v>
      </c>
      <c r="C592" s="29">
        <v>450</v>
      </c>
      <c r="D592" s="30" t="s">
        <v>41</v>
      </c>
      <c r="E592" s="57">
        <v>0</v>
      </c>
      <c r="F592" s="48">
        <f t="shared" si="28"/>
        <v>0</v>
      </c>
    </row>
    <row r="593" spans="1:6" x14ac:dyDescent="0.25">
      <c r="A593" s="49" t="s">
        <v>231</v>
      </c>
      <c r="B593" s="9" t="s">
        <v>232</v>
      </c>
      <c r="C593" s="29">
        <v>4</v>
      </c>
      <c r="D593" s="30" t="s">
        <v>20</v>
      </c>
      <c r="E593" s="57">
        <v>0</v>
      </c>
      <c r="F593" s="48">
        <f t="shared" si="28"/>
        <v>0</v>
      </c>
    </row>
    <row r="594" spans="1:6" x14ac:dyDescent="0.25">
      <c r="A594" s="49" t="s">
        <v>233</v>
      </c>
      <c r="B594" s="9" t="s">
        <v>234</v>
      </c>
      <c r="C594" s="29">
        <v>1</v>
      </c>
      <c r="D594" s="30" t="s">
        <v>20</v>
      </c>
      <c r="E594" s="57">
        <v>0</v>
      </c>
      <c r="F594" s="48">
        <f t="shared" si="28"/>
        <v>0</v>
      </c>
    </row>
    <row r="595" spans="1:6" x14ac:dyDescent="0.25">
      <c r="A595" s="49" t="s">
        <v>235</v>
      </c>
      <c r="B595" s="9" t="s">
        <v>236</v>
      </c>
      <c r="C595" s="29">
        <v>2</v>
      </c>
      <c r="D595" s="30" t="s">
        <v>20</v>
      </c>
      <c r="E595" s="57">
        <v>0</v>
      </c>
      <c r="F595" s="48">
        <f t="shared" si="28"/>
        <v>0</v>
      </c>
    </row>
    <row r="596" spans="1:6" x14ac:dyDescent="0.25">
      <c r="A596" s="49" t="s">
        <v>237</v>
      </c>
      <c r="B596" s="9" t="s">
        <v>238</v>
      </c>
      <c r="C596" s="29">
        <v>1</v>
      </c>
      <c r="D596" s="30" t="s">
        <v>20</v>
      </c>
      <c r="E596" s="57">
        <v>0</v>
      </c>
      <c r="F596" s="48">
        <f t="shared" si="28"/>
        <v>0</v>
      </c>
    </row>
    <row r="597" spans="1:6" x14ac:dyDescent="0.25">
      <c r="A597" s="49" t="s">
        <v>239</v>
      </c>
      <c r="B597" s="9" t="s">
        <v>240</v>
      </c>
      <c r="C597" s="29">
        <v>1</v>
      </c>
      <c r="D597" s="30" t="s">
        <v>20</v>
      </c>
      <c r="E597" s="57">
        <v>0</v>
      </c>
      <c r="F597" s="48">
        <f t="shared" si="28"/>
        <v>0</v>
      </c>
    </row>
    <row r="598" spans="1:6" x14ac:dyDescent="0.25">
      <c r="A598" s="5"/>
      <c r="B598" s="10" t="s">
        <v>480</v>
      </c>
      <c r="C598" s="29">
        <v>1</v>
      </c>
      <c r="D598" s="31"/>
      <c r="E598" s="64">
        <f>SUM(F583:F597)</f>
        <v>0</v>
      </c>
      <c r="F598" s="47">
        <f t="shared" si="28"/>
        <v>0</v>
      </c>
    </row>
    <row r="599" spans="1:6" ht="1.1499999999999999" customHeight="1" x14ac:dyDescent="0.25">
      <c r="A599" s="11"/>
      <c r="B599" s="12"/>
      <c r="C599" s="32"/>
      <c r="D599" s="32"/>
      <c r="E599" s="65"/>
      <c r="F599" s="48"/>
    </row>
    <row r="600" spans="1:6" x14ac:dyDescent="0.25">
      <c r="A600" s="15" t="s">
        <v>481</v>
      </c>
      <c r="B600" s="16" t="s">
        <v>243</v>
      </c>
      <c r="C600" s="35">
        <f>C609</f>
        <v>1</v>
      </c>
      <c r="D600" s="36" t="s">
        <v>5</v>
      </c>
      <c r="E600" s="68">
        <f>E609</f>
        <v>0</v>
      </c>
      <c r="F600" s="47">
        <f>F609</f>
        <v>0</v>
      </c>
    </row>
    <row r="601" spans="1:6" ht="30" x14ac:dyDescent="0.25">
      <c r="A601" s="49" t="s">
        <v>244</v>
      </c>
      <c r="B601" s="9" t="s">
        <v>245</v>
      </c>
      <c r="C601" s="29">
        <v>1</v>
      </c>
      <c r="D601" s="30" t="s">
        <v>20</v>
      </c>
      <c r="E601" s="57">
        <v>0</v>
      </c>
      <c r="F601" s="48">
        <f t="shared" ref="F601:F609" si="29">ROUND(C601*E601,2)</f>
        <v>0</v>
      </c>
    </row>
    <row r="602" spans="1:6" x14ac:dyDescent="0.25">
      <c r="A602" s="49" t="s">
        <v>246</v>
      </c>
      <c r="B602" s="9" t="s">
        <v>247</v>
      </c>
      <c r="C602" s="29">
        <v>1</v>
      </c>
      <c r="D602" s="30" t="s">
        <v>20</v>
      </c>
      <c r="E602" s="57">
        <v>0</v>
      </c>
      <c r="F602" s="48">
        <f t="shared" si="29"/>
        <v>0</v>
      </c>
    </row>
    <row r="603" spans="1:6" x14ac:dyDescent="0.25">
      <c r="A603" s="49" t="s">
        <v>248</v>
      </c>
      <c r="B603" s="9" t="s">
        <v>249</v>
      </c>
      <c r="C603" s="29">
        <v>1</v>
      </c>
      <c r="D603" s="30" t="s">
        <v>20</v>
      </c>
      <c r="E603" s="57">
        <v>0</v>
      </c>
      <c r="F603" s="48">
        <f t="shared" si="29"/>
        <v>0</v>
      </c>
    </row>
    <row r="604" spans="1:6" ht="30" x14ac:dyDescent="0.25">
      <c r="A604" s="49" t="s">
        <v>250</v>
      </c>
      <c r="B604" s="9" t="s">
        <v>251</v>
      </c>
      <c r="C604" s="29">
        <v>1</v>
      </c>
      <c r="D604" s="30" t="s">
        <v>20</v>
      </c>
      <c r="E604" s="57">
        <v>0</v>
      </c>
      <c r="F604" s="48">
        <f t="shared" si="29"/>
        <v>0</v>
      </c>
    </row>
    <row r="605" spans="1:6" ht="30" x14ac:dyDescent="0.25">
      <c r="A605" s="49" t="s">
        <v>252</v>
      </c>
      <c r="B605" s="9" t="s">
        <v>253</v>
      </c>
      <c r="C605" s="29">
        <v>1</v>
      </c>
      <c r="D605" s="30" t="s">
        <v>20</v>
      </c>
      <c r="E605" s="57">
        <v>0</v>
      </c>
      <c r="F605" s="48">
        <f t="shared" si="29"/>
        <v>0</v>
      </c>
    </row>
    <row r="606" spans="1:6" ht="30" x14ac:dyDescent="0.25">
      <c r="A606" s="49" t="s">
        <v>254</v>
      </c>
      <c r="B606" s="9" t="s">
        <v>255</v>
      </c>
      <c r="C606" s="29">
        <v>2</v>
      </c>
      <c r="D606" s="30" t="s">
        <v>20</v>
      </c>
      <c r="E606" s="57">
        <v>0</v>
      </c>
      <c r="F606" s="48">
        <f t="shared" si="29"/>
        <v>0</v>
      </c>
    </row>
    <row r="607" spans="1:6" x14ac:dyDescent="0.25">
      <c r="A607" s="49" t="s">
        <v>256</v>
      </c>
      <c r="B607" s="9" t="s">
        <v>257</v>
      </c>
      <c r="C607" s="29">
        <v>1</v>
      </c>
      <c r="D607" s="30" t="s">
        <v>20</v>
      </c>
      <c r="E607" s="57">
        <v>0</v>
      </c>
      <c r="F607" s="48">
        <f t="shared" si="29"/>
        <v>0</v>
      </c>
    </row>
    <row r="608" spans="1:6" x14ac:dyDescent="0.25">
      <c r="A608" s="49" t="s">
        <v>258</v>
      </c>
      <c r="B608" s="9" t="s">
        <v>259</v>
      </c>
      <c r="C608" s="29">
        <v>1</v>
      </c>
      <c r="D608" s="30" t="s">
        <v>20</v>
      </c>
      <c r="E608" s="57">
        <v>0</v>
      </c>
      <c r="F608" s="48">
        <f t="shared" si="29"/>
        <v>0</v>
      </c>
    </row>
    <row r="609" spans="1:6" x14ac:dyDescent="0.25">
      <c r="A609" s="5"/>
      <c r="B609" s="10" t="s">
        <v>482</v>
      </c>
      <c r="C609" s="29">
        <v>1</v>
      </c>
      <c r="D609" s="31"/>
      <c r="E609" s="64">
        <f>SUM(F601:F608)</f>
        <v>0</v>
      </c>
      <c r="F609" s="47">
        <f t="shared" si="29"/>
        <v>0</v>
      </c>
    </row>
    <row r="610" spans="1:6" ht="1.1499999999999999" customHeight="1" x14ac:dyDescent="0.25">
      <c r="A610" s="11"/>
      <c r="B610" s="12"/>
      <c r="C610" s="32"/>
      <c r="D610" s="32"/>
      <c r="E610" s="65"/>
      <c r="F610" s="48"/>
    </row>
    <row r="611" spans="1:6" x14ac:dyDescent="0.25">
      <c r="A611" s="5"/>
      <c r="B611" s="10" t="s">
        <v>483</v>
      </c>
      <c r="C611" s="29">
        <v>1</v>
      </c>
      <c r="D611" s="31"/>
      <c r="E611" s="64">
        <f>F582+F600</f>
        <v>0</v>
      </c>
      <c r="F611" s="47">
        <f>ROUND(C611*E611,2)</f>
        <v>0</v>
      </c>
    </row>
    <row r="612" spans="1:6" ht="1.1499999999999999" customHeight="1" x14ac:dyDescent="0.25">
      <c r="A612" s="11"/>
      <c r="B612" s="12"/>
      <c r="C612" s="32"/>
      <c r="D612" s="32"/>
      <c r="E612" s="65"/>
      <c r="F612" s="48"/>
    </row>
    <row r="613" spans="1:6" x14ac:dyDescent="0.25">
      <c r="A613" s="13" t="s">
        <v>484</v>
      </c>
      <c r="B613" s="14" t="s">
        <v>263</v>
      </c>
      <c r="C613" s="33">
        <f>C617</f>
        <v>1</v>
      </c>
      <c r="D613" s="34" t="s">
        <v>5</v>
      </c>
      <c r="E613" s="67">
        <f>E617</f>
        <v>0</v>
      </c>
      <c r="F613" s="47">
        <f>F617</f>
        <v>0</v>
      </c>
    </row>
    <row r="614" spans="1:6" x14ac:dyDescent="0.25">
      <c r="A614" s="49" t="s">
        <v>264</v>
      </c>
      <c r="B614" s="9" t="s">
        <v>265</v>
      </c>
      <c r="C614" s="29">
        <v>1</v>
      </c>
      <c r="D614" s="30" t="s">
        <v>20</v>
      </c>
      <c r="E614" s="57">
        <v>0</v>
      </c>
      <c r="F614" s="48">
        <f>ROUND(C614*E614,2)</f>
        <v>0</v>
      </c>
    </row>
    <row r="615" spans="1:6" ht="30" x14ac:dyDescent="0.25">
      <c r="A615" s="49" t="s">
        <v>266</v>
      </c>
      <c r="B615" s="9" t="s">
        <v>267</v>
      </c>
      <c r="C615" s="29">
        <v>1</v>
      </c>
      <c r="D615" s="30" t="s">
        <v>20</v>
      </c>
      <c r="E615" s="57">
        <v>0</v>
      </c>
      <c r="F615" s="48">
        <f>ROUND(C615*E615,2)</f>
        <v>0</v>
      </c>
    </row>
    <row r="616" spans="1:6" x14ac:dyDescent="0.25">
      <c r="A616" s="49" t="s">
        <v>268</v>
      </c>
      <c r="B616" s="9" t="s">
        <v>269</v>
      </c>
      <c r="C616" s="29">
        <v>1</v>
      </c>
      <c r="D616" s="30" t="s">
        <v>20</v>
      </c>
      <c r="E616" s="57">
        <v>0</v>
      </c>
      <c r="F616" s="48">
        <f>ROUND(C616*E616,2)</f>
        <v>0</v>
      </c>
    </row>
    <row r="617" spans="1:6" x14ac:dyDescent="0.25">
      <c r="A617" s="5"/>
      <c r="B617" s="10" t="s">
        <v>485</v>
      </c>
      <c r="C617" s="29">
        <v>1</v>
      </c>
      <c r="D617" s="31"/>
      <c r="E617" s="64">
        <f>SUM(F614:F616)</f>
        <v>0</v>
      </c>
      <c r="F617" s="47">
        <f>ROUND(C617*E617,2)</f>
        <v>0</v>
      </c>
    </row>
    <row r="618" spans="1:6" ht="1.1499999999999999" customHeight="1" x14ac:dyDescent="0.25">
      <c r="A618" s="11"/>
      <c r="B618" s="12"/>
      <c r="C618" s="32"/>
      <c r="D618" s="32"/>
      <c r="E618" s="65"/>
      <c r="F618" s="48"/>
    </row>
    <row r="619" spans="1:6" x14ac:dyDescent="0.25">
      <c r="A619" s="5"/>
      <c r="B619" s="10" t="s">
        <v>486</v>
      </c>
      <c r="C619" s="29">
        <v>1</v>
      </c>
      <c r="D619" s="31"/>
      <c r="E619" s="64">
        <f>F581+F613</f>
        <v>0</v>
      </c>
      <c r="F619" s="47">
        <f>ROUND(C619*E619,2)</f>
        <v>0</v>
      </c>
    </row>
    <row r="620" spans="1:6" ht="1.1499999999999999" customHeight="1" x14ac:dyDescent="0.25">
      <c r="A620" s="11"/>
      <c r="B620" s="12"/>
      <c r="C620" s="32"/>
      <c r="D620" s="32"/>
      <c r="E620" s="65"/>
      <c r="F620" s="48"/>
    </row>
    <row r="621" spans="1:6" x14ac:dyDescent="0.25">
      <c r="A621" s="5"/>
      <c r="B621" s="10" t="s">
        <v>487</v>
      </c>
      <c r="C621" s="29">
        <v>1</v>
      </c>
      <c r="D621" s="31"/>
      <c r="E621" s="64">
        <f>F527+F533+F537+F544+F553+F559+F566+F580</f>
        <v>0</v>
      </c>
      <c r="F621" s="47">
        <f>ROUND(C621*E621,2)</f>
        <v>0</v>
      </c>
    </row>
    <row r="622" spans="1:6" ht="1.1499999999999999" customHeight="1" x14ac:dyDescent="0.25">
      <c r="A622" s="11"/>
      <c r="B622" s="12"/>
      <c r="C622" s="32"/>
      <c r="D622" s="32"/>
      <c r="E622" s="65"/>
      <c r="F622" s="48"/>
    </row>
    <row r="623" spans="1:6" x14ac:dyDescent="0.25">
      <c r="A623" s="50" t="s">
        <v>488</v>
      </c>
      <c r="B623" s="51" t="s">
        <v>274</v>
      </c>
      <c r="C623" s="52">
        <f>C681</f>
        <v>1</v>
      </c>
      <c r="D623" s="53" t="s">
        <v>5</v>
      </c>
      <c r="E623" s="62">
        <f>E681</f>
        <v>0</v>
      </c>
      <c r="F623" s="54">
        <f>F681</f>
        <v>0</v>
      </c>
    </row>
    <row r="624" spans="1:6" x14ac:dyDescent="0.25">
      <c r="A624" s="6" t="s">
        <v>489</v>
      </c>
      <c r="B624" s="7" t="s">
        <v>276</v>
      </c>
      <c r="C624" s="27">
        <f>C629</f>
        <v>1</v>
      </c>
      <c r="D624" s="28" t="s">
        <v>5</v>
      </c>
      <c r="E624" s="66">
        <f>E629</f>
        <v>0</v>
      </c>
      <c r="F624" s="47">
        <f>F629</f>
        <v>0</v>
      </c>
    </row>
    <row r="625" spans="1:6" x14ac:dyDescent="0.25">
      <c r="A625" s="49" t="s">
        <v>277</v>
      </c>
      <c r="B625" s="9" t="s">
        <v>278</v>
      </c>
      <c r="C625" s="29">
        <v>1</v>
      </c>
      <c r="D625" s="30" t="s">
        <v>20</v>
      </c>
      <c r="E625" s="57">
        <v>0</v>
      </c>
      <c r="F625" s="48">
        <f>ROUND(C625*E625,2)</f>
        <v>0</v>
      </c>
    </row>
    <row r="626" spans="1:6" x14ac:dyDescent="0.25">
      <c r="A626" s="49" t="s">
        <v>279</v>
      </c>
      <c r="B626" s="9" t="s">
        <v>280</v>
      </c>
      <c r="C626" s="29">
        <v>70</v>
      </c>
      <c r="D626" s="30" t="s">
        <v>20</v>
      </c>
      <c r="E626" s="57">
        <v>0</v>
      </c>
      <c r="F626" s="48">
        <f>ROUND(C626*E626,2)</f>
        <v>0</v>
      </c>
    </row>
    <row r="627" spans="1:6" x14ac:dyDescent="0.25">
      <c r="A627" s="49" t="s">
        <v>281</v>
      </c>
      <c r="B627" s="9" t="s">
        <v>282</v>
      </c>
      <c r="C627" s="29">
        <v>1</v>
      </c>
      <c r="D627" s="30" t="s">
        <v>20</v>
      </c>
      <c r="E627" s="57">
        <v>0</v>
      </c>
      <c r="F627" s="48">
        <f>ROUND(C627*E627,2)</f>
        <v>0</v>
      </c>
    </row>
    <row r="628" spans="1:6" x14ac:dyDescent="0.25">
      <c r="A628" s="49" t="s">
        <v>283</v>
      </c>
      <c r="B628" s="9" t="s">
        <v>284</v>
      </c>
      <c r="C628" s="29">
        <v>1</v>
      </c>
      <c r="D628" s="30" t="s">
        <v>20</v>
      </c>
      <c r="E628" s="57">
        <v>0</v>
      </c>
      <c r="F628" s="48">
        <f>ROUND(C628*E628,2)</f>
        <v>0</v>
      </c>
    </row>
    <row r="629" spans="1:6" x14ac:dyDescent="0.25">
      <c r="A629" s="5"/>
      <c r="B629" s="10" t="s">
        <v>490</v>
      </c>
      <c r="C629" s="29">
        <v>1</v>
      </c>
      <c r="D629" s="31"/>
      <c r="E629" s="64">
        <f>SUM(F625:F628)</f>
        <v>0</v>
      </c>
      <c r="F629" s="47">
        <f>ROUND(C629*E629,2)</f>
        <v>0</v>
      </c>
    </row>
    <row r="630" spans="1:6" ht="1.1499999999999999" customHeight="1" x14ac:dyDescent="0.25">
      <c r="A630" s="11"/>
      <c r="B630" s="12"/>
      <c r="C630" s="32"/>
      <c r="D630" s="32"/>
      <c r="E630" s="65"/>
      <c r="F630" s="48"/>
    </row>
    <row r="631" spans="1:6" x14ac:dyDescent="0.25">
      <c r="A631" s="6" t="s">
        <v>491</v>
      </c>
      <c r="B631" s="7" t="s">
        <v>287</v>
      </c>
      <c r="C631" s="27">
        <f>C638</f>
        <v>1</v>
      </c>
      <c r="D631" s="28" t="s">
        <v>5</v>
      </c>
      <c r="E631" s="66">
        <f>E638</f>
        <v>0</v>
      </c>
      <c r="F631" s="47">
        <f>F638</f>
        <v>0</v>
      </c>
    </row>
    <row r="632" spans="1:6" ht="30" x14ac:dyDescent="0.25">
      <c r="A632" s="49" t="s">
        <v>288</v>
      </c>
      <c r="B632" s="9" t="s">
        <v>289</v>
      </c>
      <c r="C632" s="29">
        <v>1</v>
      </c>
      <c r="D632" s="30" t="s">
        <v>20</v>
      </c>
      <c r="E632" s="57">
        <v>0</v>
      </c>
      <c r="F632" s="48">
        <f t="shared" ref="F632:F638" si="30">ROUND(C632*E632,2)</f>
        <v>0</v>
      </c>
    </row>
    <row r="633" spans="1:6" x14ac:dyDescent="0.25">
      <c r="A633" s="49" t="s">
        <v>290</v>
      </c>
      <c r="B633" s="9" t="s">
        <v>291</v>
      </c>
      <c r="C633" s="29">
        <v>1</v>
      </c>
      <c r="D633" s="30" t="s">
        <v>20</v>
      </c>
      <c r="E633" s="57">
        <v>0</v>
      </c>
      <c r="F633" s="48">
        <f t="shared" si="30"/>
        <v>0</v>
      </c>
    </row>
    <row r="634" spans="1:6" ht="30" x14ac:dyDescent="0.25">
      <c r="A634" s="49" t="s">
        <v>292</v>
      </c>
      <c r="B634" s="9" t="s">
        <v>293</v>
      </c>
      <c r="C634" s="29">
        <v>1</v>
      </c>
      <c r="D634" s="30" t="s">
        <v>20</v>
      </c>
      <c r="E634" s="57">
        <v>0</v>
      </c>
      <c r="F634" s="48">
        <f t="shared" si="30"/>
        <v>0</v>
      </c>
    </row>
    <row r="635" spans="1:6" x14ac:dyDescent="0.25">
      <c r="A635" s="49" t="s">
        <v>294</v>
      </c>
      <c r="B635" s="9" t="s">
        <v>295</v>
      </c>
      <c r="C635" s="29">
        <v>1</v>
      </c>
      <c r="D635" s="30" t="s">
        <v>20</v>
      </c>
      <c r="E635" s="57">
        <v>0</v>
      </c>
      <c r="F635" s="48">
        <f t="shared" si="30"/>
        <v>0</v>
      </c>
    </row>
    <row r="636" spans="1:6" x14ac:dyDescent="0.25">
      <c r="A636" s="49" t="s">
        <v>296</v>
      </c>
      <c r="B636" s="9" t="s">
        <v>297</v>
      </c>
      <c r="C636" s="29">
        <v>2</v>
      </c>
      <c r="D636" s="30" t="s">
        <v>20</v>
      </c>
      <c r="E636" s="57">
        <v>0</v>
      </c>
      <c r="F636" s="48">
        <f t="shared" si="30"/>
        <v>0</v>
      </c>
    </row>
    <row r="637" spans="1:6" x14ac:dyDescent="0.25">
      <c r="A637" s="49" t="s">
        <v>298</v>
      </c>
      <c r="B637" s="9" t="s">
        <v>299</v>
      </c>
      <c r="C637" s="29">
        <v>1</v>
      </c>
      <c r="D637" s="30" t="s">
        <v>20</v>
      </c>
      <c r="E637" s="57">
        <v>0</v>
      </c>
      <c r="F637" s="48">
        <f t="shared" si="30"/>
        <v>0</v>
      </c>
    </row>
    <row r="638" spans="1:6" x14ac:dyDescent="0.25">
      <c r="A638" s="5"/>
      <c r="B638" s="10" t="s">
        <v>492</v>
      </c>
      <c r="C638" s="29">
        <v>1</v>
      </c>
      <c r="D638" s="31"/>
      <c r="E638" s="64">
        <f>SUM(F632:F637)</f>
        <v>0</v>
      </c>
      <c r="F638" s="47">
        <f t="shared" si="30"/>
        <v>0</v>
      </c>
    </row>
    <row r="639" spans="1:6" ht="1.1499999999999999" customHeight="1" x14ac:dyDescent="0.25">
      <c r="A639" s="11"/>
      <c r="B639" s="12"/>
      <c r="C639" s="32"/>
      <c r="D639" s="32"/>
      <c r="E639" s="65"/>
      <c r="F639" s="48"/>
    </row>
    <row r="640" spans="1:6" x14ac:dyDescent="0.25">
      <c r="A640" s="6" t="s">
        <v>493</v>
      </c>
      <c r="B640" s="7" t="s">
        <v>302</v>
      </c>
      <c r="C640" s="27">
        <f>C646</f>
        <v>1</v>
      </c>
      <c r="D640" s="28" t="s">
        <v>5</v>
      </c>
      <c r="E640" s="66">
        <f>E646</f>
        <v>0</v>
      </c>
      <c r="F640" s="47">
        <f>F646</f>
        <v>0</v>
      </c>
    </row>
    <row r="641" spans="1:6" x14ac:dyDescent="0.25">
      <c r="A641" s="49" t="s">
        <v>303</v>
      </c>
      <c r="B641" s="9" t="s">
        <v>304</v>
      </c>
      <c r="C641" s="29">
        <v>1</v>
      </c>
      <c r="D641" s="30" t="s">
        <v>20</v>
      </c>
      <c r="E641" s="57">
        <v>0</v>
      </c>
      <c r="F641" s="48">
        <f t="shared" ref="F641:F646" si="31">ROUND(C641*E641,2)</f>
        <v>0</v>
      </c>
    </row>
    <row r="642" spans="1:6" x14ac:dyDescent="0.25">
      <c r="A642" s="49" t="s">
        <v>305</v>
      </c>
      <c r="B642" s="9" t="s">
        <v>306</v>
      </c>
      <c r="C642" s="29">
        <v>1</v>
      </c>
      <c r="D642" s="30" t="s">
        <v>20</v>
      </c>
      <c r="E642" s="57">
        <v>0</v>
      </c>
      <c r="F642" s="48">
        <f t="shared" si="31"/>
        <v>0</v>
      </c>
    </row>
    <row r="643" spans="1:6" x14ac:dyDescent="0.25">
      <c r="A643" s="49" t="s">
        <v>307</v>
      </c>
      <c r="B643" s="9" t="s">
        <v>308</v>
      </c>
      <c r="C643" s="29">
        <v>1</v>
      </c>
      <c r="D643" s="30" t="s">
        <v>20</v>
      </c>
      <c r="E643" s="57">
        <v>0</v>
      </c>
      <c r="F643" s="48">
        <f t="shared" si="31"/>
        <v>0</v>
      </c>
    </row>
    <row r="644" spans="1:6" x14ac:dyDescent="0.25">
      <c r="A644" s="49" t="s">
        <v>309</v>
      </c>
      <c r="B644" s="9" t="s">
        <v>310</v>
      </c>
      <c r="C644" s="29">
        <v>1</v>
      </c>
      <c r="D644" s="30" t="s">
        <v>20</v>
      </c>
      <c r="E644" s="57">
        <v>0</v>
      </c>
      <c r="F644" s="48">
        <f t="shared" si="31"/>
        <v>0</v>
      </c>
    </row>
    <row r="645" spans="1:6" x14ac:dyDescent="0.25">
      <c r="A645" s="49" t="s">
        <v>311</v>
      </c>
      <c r="B645" s="9" t="s">
        <v>312</v>
      </c>
      <c r="C645" s="29">
        <v>1</v>
      </c>
      <c r="D645" s="30" t="s">
        <v>20</v>
      </c>
      <c r="E645" s="57">
        <v>0</v>
      </c>
      <c r="F645" s="48">
        <f t="shared" si="31"/>
        <v>0</v>
      </c>
    </row>
    <row r="646" spans="1:6" x14ac:dyDescent="0.25">
      <c r="A646" s="5"/>
      <c r="B646" s="10" t="s">
        <v>494</v>
      </c>
      <c r="C646" s="29">
        <v>1</v>
      </c>
      <c r="D646" s="31"/>
      <c r="E646" s="64">
        <f>SUM(F641:F645)</f>
        <v>0</v>
      </c>
      <c r="F646" s="47">
        <f t="shared" si="31"/>
        <v>0</v>
      </c>
    </row>
    <row r="647" spans="1:6" ht="1.1499999999999999" customHeight="1" x14ac:dyDescent="0.25">
      <c r="A647" s="11"/>
      <c r="B647" s="12"/>
      <c r="C647" s="32"/>
      <c r="D647" s="32"/>
      <c r="E647" s="65"/>
      <c r="F647" s="48"/>
    </row>
    <row r="648" spans="1:6" x14ac:dyDescent="0.25">
      <c r="A648" s="6" t="s">
        <v>495</v>
      </c>
      <c r="B648" s="7" t="s">
        <v>315</v>
      </c>
      <c r="C648" s="27">
        <f>C650</f>
        <v>1</v>
      </c>
      <c r="D648" s="28" t="s">
        <v>5</v>
      </c>
      <c r="E648" s="66">
        <f>E650</f>
        <v>0</v>
      </c>
      <c r="F648" s="47">
        <f>F650</f>
        <v>0</v>
      </c>
    </row>
    <row r="649" spans="1:6" x14ac:dyDescent="0.25">
      <c r="A649" s="49" t="s">
        <v>316</v>
      </c>
      <c r="B649" s="9" t="s">
        <v>317</v>
      </c>
      <c r="C649" s="29">
        <v>1</v>
      </c>
      <c r="D649" s="30" t="s">
        <v>20</v>
      </c>
      <c r="E649" s="57">
        <v>0</v>
      </c>
      <c r="F649" s="48">
        <f>ROUND(C649*E649,2)</f>
        <v>0</v>
      </c>
    </row>
    <row r="650" spans="1:6" x14ac:dyDescent="0.25">
      <c r="A650" s="5"/>
      <c r="B650" s="10" t="s">
        <v>496</v>
      </c>
      <c r="C650" s="29">
        <v>1</v>
      </c>
      <c r="D650" s="31"/>
      <c r="E650" s="64">
        <f>F649</f>
        <v>0</v>
      </c>
      <c r="F650" s="47">
        <f>ROUND(C650*E650,2)</f>
        <v>0</v>
      </c>
    </row>
    <row r="651" spans="1:6" ht="1.1499999999999999" customHeight="1" x14ac:dyDescent="0.25">
      <c r="A651" s="11"/>
      <c r="B651" s="12"/>
      <c r="C651" s="32"/>
      <c r="D651" s="32"/>
      <c r="E651" s="65"/>
      <c r="F651" s="48"/>
    </row>
    <row r="652" spans="1:6" x14ac:dyDescent="0.25">
      <c r="A652" s="6" t="s">
        <v>497</v>
      </c>
      <c r="B652" s="7" t="s">
        <v>320</v>
      </c>
      <c r="C652" s="27">
        <f>C654</f>
        <v>1</v>
      </c>
      <c r="D652" s="28" t="s">
        <v>5</v>
      </c>
      <c r="E652" s="66">
        <f>E654</f>
        <v>0</v>
      </c>
      <c r="F652" s="47">
        <f>F654</f>
        <v>0</v>
      </c>
    </row>
    <row r="653" spans="1:6" x14ac:dyDescent="0.25">
      <c r="A653" s="49" t="s">
        <v>321</v>
      </c>
      <c r="B653" s="9" t="s">
        <v>322</v>
      </c>
      <c r="C653" s="29">
        <v>1</v>
      </c>
      <c r="D653" s="30" t="s">
        <v>20</v>
      </c>
      <c r="E653" s="57">
        <v>0</v>
      </c>
      <c r="F653" s="48">
        <f>ROUND(C653*E653,2)</f>
        <v>0</v>
      </c>
    </row>
    <row r="654" spans="1:6" x14ac:dyDescent="0.25">
      <c r="A654" s="5"/>
      <c r="B654" s="10" t="s">
        <v>498</v>
      </c>
      <c r="C654" s="29">
        <v>1</v>
      </c>
      <c r="D654" s="31"/>
      <c r="E654" s="64">
        <f>F653</f>
        <v>0</v>
      </c>
      <c r="F654" s="47">
        <f>ROUND(C654*E654,2)</f>
        <v>0</v>
      </c>
    </row>
    <row r="655" spans="1:6" ht="1.1499999999999999" customHeight="1" x14ac:dyDescent="0.25">
      <c r="A655" s="11"/>
      <c r="B655" s="12"/>
      <c r="C655" s="32"/>
      <c r="D655" s="32"/>
      <c r="E655" s="65"/>
      <c r="F655" s="48"/>
    </row>
    <row r="656" spans="1:6" x14ac:dyDescent="0.25">
      <c r="A656" s="6" t="s">
        <v>499</v>
      </c>
      <c r="B656" s="7" t="s">
        <v>325</v>
      </c>
      <c r="C656" s="27">
        <f>C662</f>
        <v>1</v>
      </c>
      <c r="D656" s="28" t="s">
        <v>5</v>
      </c>
      <c r="E656" s="66">
        <f>E662</f>
        <v>0</v>
      </c>
      <c r="F656" s="47">
        <f>F662</f>
        <v>0</v>
      </c>
    </row>
    <row r="657" spans="1:6" x14ac:dyDescent="0.25">
      <c r="A657" s="49" t="s">
        <v>326</v>
      </c>
      <c r="B657" s="9" t="s">
        <v>327</v>
      </c>
      <c r="C657" s="29">
        <v>1</v>
      </c>
      <c r="D657" s="30" t="s">
        <v>20</v>
      </c>
      <c r="E657" s="57">
        <v>0</v>
      </c>
      <c r="F657" s="48">
        <f t="shared" ref="F657:F662" si="32">ROUND(C657*E657,2)</f>
        <v>0</v>
      </c>
    </row>
    <row r="658" spans="1:6" x14ac:dyDescent="0.25">
      <c r="A658" s="49" t="s">
        <v>328</v>
      </c>
      <c r="B658" s="9" t="s">
        <v>329</v>
      </c>
      <c r="C658" s="29">
        <v>1</v>
      </c>
      <c r="D658" s="30" t="s">
        <v>20</v>
      </c>
      <c r="E658" s="57">
        <v>0</v>
      </c>
      <c r="F658" s="48">
        <f t="shared" si="32"/>
        <v>0</v>
      </c>
    </row>
    <row r="659" spans="1:6" x14ac:dyDescent="0.25">
      <c r="A659" s="49" t="s">
        <v>330</v>
      </c>
      <c r="B659" s="9" t="s">
        <v>331</v>
      </c>
      <c r="C659" s="29">
        <v>1</v>
      </c>
      <c r="D659" s="30" t="s">
        <v>20</v>
      </c>
      <c r="E659" s="57">
        <v>0</v>
      </c>
      <c r="F659" s="48">
        <f t="shared" si="32"/>
        <v>0</v>
      </c>
    </row>
    <row r="660" spans="1:6" x14ac:dyDescent="0.25">
      <c r="A660" s="49" t="s">
        <v>332</v>
      </c>
      <c r="B660" s="9" t="s">
        <v>333</v>
      </c>
      <c r="C660" s="29">
        <v>1</v>
      </c>
      <c r="D660" s="30" t="s">
        <v>20</v>
      </c>
      <c r="E660" s="57">
        <v>0</v>
      </c>
      <c r="F660" s="48">
        <f t="shared" si="32"/>
        <v>0</v>
      </c>
    </row>
    <row r="661" spans="1:6" x14ac:dyDescent="0.25">
      <c r="A661" s="49" t="s">
        <v>334</v>
      </c>
      <c r="B661" s="9" t="s">
        <v>335</v>
      </c>
      <c r="C661" s="29">
        <v>1</v>
      </c>
      <c r="D661" s="30" t="s">
        <v>20</v>
      </c>
      <c r="E661" s="57">
        <v>0</v>
      </c>
      <c r="F661" s="48">
        <f t="shared" si="32"/>
        <v>0</v>
      </c>
    </row>
    <row r="662" spans="1:6" x14ac:dyDescent="0.25">
      <c r="A662" s="5"/>
      <c r="B662" s="10" t="s">
        <v>500</v>
      </c>
      <c r="C662" s="29">
        <v>1</v>
      </c>
      <c r="D662" s="31"/>
      <c r="E662" s="64">
        <f>SUM(F657:F661)</f>
        <v>0</v>
      </c>
      <c r="F662" s="47">
        <f t="shared" si="32"/>
        <v>0</v>
      </c>
    </row>
    <row r="663" spans="1:6" ht="1.1499999999999999" customHeight="1" x14ac:dyDescent="0.25">
      <c r="A663" s="11"/>
      <c r="B663" s="12"/>
      <c r="C663" s="32"/>
      <c r="D663" s="32"/>
      <c r="E663" s="65"/>
      <c r="F663" s="48"/>
    </row>
    <row r="664" spans="1:6" x14ac:dyDescent="0.25">
      <c r="A664" s="6" t="s">
        <v>501</v>
      </c>
      <c r="B664" s="7" t="s">
        <v>338</v>
      </c>
      <c r="C664" s="27">
        <f>C672</f>
        <v>1</v>
      </c>
      <c r="D664" s="28" t="s">
        <v>5</v>
      </c>
      <c r="E664" s="66">
        <f>E672</f>
        <v>0</v>
      </c>
      <c r="F664" s="47">
        <f>F672</f>
        <v>0</v>
      </c>
    </row>
    <row r="665" spans="1:6" x14ac:dyDescent="0.25">
      <c r="A665" s="49" t="s">
        <v>339</v>
      </c>
      <c r="B665" s="9" t="s">
        <v>340</v>
      </c>
      <c r="C665" s="29">
        <v>75</v>
      </c>
      <c r="D665" s="30" t="s">
        <v>41</v>
      </c>
      <c r="E665" s="57">
        <v>0</v>
      </c>
      <c r="F665" s="48">
        <f t="shared" ref="F665:F672" si="33">ROUND(C665*E665,2)</f>
        <v>0</v>
      </c>
    </row>
    <row r="666" spans="1:6" x14ac:dyDescent="0.25">
      <c r="A666" s="49" t="s">
        <v>341</v>
      </c>
      <c r="B666" s="9" t="s">
        <v>342</v>
      </c>
      <c r="C666" s="29">
        <v>40</v>
      </c>
      <c r="D666" s="30" t="s">
        <v>41</v>
      </c>
      <c r="E666" s="57">
        <v>0</v>
      </c>
      <c r="F666" s="48">
        <f t="shared" si="33"/>
        <v>0</v>
      </c>
    </row>
    <row r="667" spans="1:6" x14ac:dyDescent="0.25">
      <c r="A667" s="49" t="s">
        <v>343</v>
      </c>
      <c r="B667" s="9" t="s">
        <v>344</v>
      </c>
      <c r="C667" s="29">
        <v>40</v>
      </c>
      <c r="D667" s="30" t="s">
        <v>41</v>
      </c>
      <c r="E667" s="57">
        <v>0</v>
      </c>
      <c r="F667" s="48">
        <f t="shared" si="33"/>
        <v>0</v>
      </c>
    </row>
    <row r="668" spans="1:6" x14ac:dyDescent="0.25">
      <c r="A668" s="49" t="s">
        <v>345</v>
      </c>
      <c r="B668" s="9" t="s">
        <v>346</v>
      </c>
      <c r="C668" s="29">
        <v>180</v>
      </c>
      <c r="D668" s="30" t="s">
        <v>41</v>
      </c>
      <c r="E668" s="57">
        <v>0</v>
      </c>
      <c r="F668" s="48">
        <f t="shared" si="33"/>
        <v>0</v>
      </c>
    </row>
    <row r="669" spans="1:6" x14ac:dyDescent="0.25">
      <c r="A669" s="49" t="s">
        <v>347</v>
      </c>
      <c r="B669" s="9" t="s">
        <v>348</v>
      </c>
      <c r="C669" s="29">
        <v>650</v>
      </c>
      <c r="D669" s="30" t="s">
        <v>20</v>
      </c>
      <c r="E669" s="57">
        <v>0</v>
      </c>
      <c r="F669" s="48">
        <f t="shared" si="33"/>
        <v>0</v>
      </c>
    </row>
    <row r="670" spans="1:6" x14ac:dyDescent="0.25">
      <c r="A670" s="49" t="s">
        <v>349</v>
      </c>
      <c r="B670" s="9" t="s">
        <v>350</v>
      </c>
      <c r="C670" s="29">
        <v>170</v>
      </c>
      <c r="D670" s="30" t="s">
        <v>20</v>
      </c>
      <c r="E670" s="57">
        <v>0</v>
      </c>
      <c r="F670" s="48">
        <f t="shared" si="33"/>
        <v>0</v>
      </c>
    </row>
    <row r="671" spans="1:6" x14ac:dyDescent="0.25">
      <c r="A671" s="49" t="s">
        <v>351</v>
      </c>
      <c r="B671" s="9" t="s">
        <v>352</v>
      </c>
      <c r="C671" s="29">
        <v>100</v>
      </c>
      <c r="D671" s="30" t="s">
        <v>20</v>
      </c>
      <c r="E671" s="57">
        <v>0</v>
      </c>
      <c r="F671" s="48">
        <f t="shared" si="33"/>
        <v>0</v>
      </c>
    </row>
    <row r="672" spans="1:6" x14ac:dyDescent="0.25">
      <c r="A672" s="5"/>
      <c r="B672" s="10" t="s">
        <v>502</v>
      </c>
      <c r="C672" s="29">
        <v>1</v>
      </c>
      <c r="D672" s="31"/>
      <c r="E672" s="64">
        <f>SUM(F665:F671)</f>
        <v>0</v>
      </c>
      <c r="F672" s="47">
        <f t="shared" si="33"/>
        <v>0</v>
      </c>
    </row>
    <row r="673" spans="1:6" ht="1.1499999999999999" customHeight="1" x14ac:dyDescent="0.25">
      <c r="A673" s="11"/>
      <c r="B673" s="12"/>
      <c r="C673" s="32"/>
      <c r="D673" s="32"/>
      <c r="E673" s="65"/>
      <c r="F673" s="48"/>
    </row>
    <row r="674" spans="1:6" x14ac:dyDescent="0.25">
      <c r="A674" s="6" t="s">
        <v>503</v>
      </c>
      <c r="B674" s="7" t="s">
        <v>355</v>
      </c>
      <c r="C674" s="27">
        <f>C679</f>
        <v>1</v>
      </c>
      <c r="D674" s="28" t="s">
        <v>5</v>
      </c>
      <c r="E674" s="66">
        <f>E679</f>
        <v>0</v>
      </c>
      <c r="F674" s="47">
        <f>F679</f>
        <v>0</v>
      </c>
    </row>
    <row r="675" spans="1:6" x14ac:dyDescent="0.25">
      <c r="A675" s="49" t="s">
        <v>356</v>
      </c>
      <c r="B675" s="9" t="s">
        <v>357</v>
      </c>
      <c r="C675" s="29">
        <v>1</v>
      </c>
      <c r="D675" s="30" t="s">
        <v>20</v>
      </c>
      <c r="E675" s="57">
        <v>0</v>
      </c>
      <c r="F675" s="48">
        <f>ROUND(C675*E675,2)</f>
        <v>0</v>
      </c>
    </row>
    <row r="676" spans="1:6" x14ac:dyDescent="0.25">
      <c r="A676" s="49" t="s">
        <v>358</v>
      </c>
      <c r="B676" s="9" t="s">
        <v>359</v>
      </c>
      <c r="C676" s="29">
        <v>1</v>
      </c>
      <c r="D676" s="30" t="s">
        <v>20</v>
      </c>
      <c r="E676" s="57">
        <v>0</v>
      </c>
      <c r="F676" s="48">
        <f>ROUND(C676*E676,2)</f>
        <v>0</v>
      </c>
    </row>
    <row r="677" spans="1:6" x14ac:dyDescent="0.25">
      <c r="A677" s="49" t="s">
        <v>360</v>
      </c>
      <c r="B677" s="9" t="s">
        <v>361</v>
      </c>
      <c r="C677" s="29">
        <v>1</v>
      </c>
      <c r="D677" s="30" t="s">
        <v>20</v>
      </c>
      <c r="E677" s="57">
        <v>0</v>
      </c>
      <c r="F677" s="48">
        <f>ROUND(C677*E677,2)</f>
        <v>0</v>
      </c>
    </row>
    <row r="678" spans="1:6" x14ac:dyDescent="0.25">
      <c r="A678" s="49" t="s">
        <v>362</v>
      </c>
      <c r="B678" s="9" t="s">
        <v>363</v>
      </c>
      <c r="C678" s="29">
        <v>1</v>
      </c>
      <c r="D678" s="30" t="s">
        <v>20</v>
      </c>
      <c r="E678" s="57">
        <v>0</v>
      </c>
      <c r="F678" s="48">
        <f>ROUND(C678*E678,2)</f>
        <v>0</v>
      </c>
    </row>
    <row r="679" spans="1:6" x14ac:dyDescent="0.25">
      <c r="A679" s="5"/>
      <c r="B679" s="10" t="s">
        <v>504</v>
      </c>
      <c r="C679" s="29">
        <v>1</v>
      </c>
      <c r="D679" s="31"/>
      <c r="E679" s="64">
        <f>SUM(F675:F678)</f>
        <v>0</v>
      </c>
      <c r="F679" s="47">
        <f>ROUND(C679*E679,2)</f>
        <v>0</v>
      </c>
    </row>
    <row r="680" spans="1:6" ht="1.1499999999999999" customHeight="1" x14ac:dyDescent="0.25">
      <c r="A680" s="11"/>
      <c r="B680" s="12"/>
      <c r="C680" s="32"/>
      <c r="D680" s="32"/>
      <c r="E680" s="65"/>
      <c r="F680" s="48"/>
    </row>
    <row r="681" spans="1:6" x14ac:dyDescent="0.25">
      <c r="A681" s="5"/>
      <c r="B681" s="10" t="s">
        <v>505</v>
      </c>
      <c r="C681" s="29">
        <v>1</v>
      </c>
      <c r="D681" s="31"/>
      <c r="E681" s="64">
        <f>F624+F631+F640+F648+F652+F656+F664+F674</f>
        <v>0</v>
      </c>
      <c r="F681" s="47">
        <f>ROUND(C681*E681,2)</f>
        <v>0</v>
      </c>
    </row>
    <row r="682" spans="1:6" ht="1.1499999999999999" customHeight="1" x14ac:dyDescent="0.25">
      <c r="A682" s="11"/>
      <c r="B682" s="12"/>
      <c r="C682" s="32"/>
      <c r="D682" s="32"/>
      <c r="E682" s="65"/>
      <c r="F682" s="48"/>
    </row>
    <row r="683" spans="1:6" x14ac:dyDescent="0.25">
      <c r="A683" s="5"/>
      <c r="B683" s="10" t="s">
        <v>506</v>
      </c>
      <c r="C683" s="37">
        <v>1</v>
      </c>
      <c r="D683" s="31"/>
      <c r="E683" s="64">
        <f>F457+F526+F623</f>
        <v>0</v>
      </c>
      <c r="F683" s="47">
        <f>ROUND(C683*E683,2)</f>
        <v>0</v>
      </c>
    </row>
    <row r="684" spans="1:6" ht="1.1499999999999999" customHeight="1" x14ac:dyDescent="0.25">
      <c r="A684" s="11"/>
      <c r="B684" s="12"/>
      <c r="C684" s="32"/>
      <c r="D684" s="32"/>
      <c r="E684" s="65"/>
      <c r="F684" s="48"/>
    </row>
    <row r="685" spans="1:6" x14ac:dyDescent="0.25">
      <c r="A685" s="40" t="s">
        <v>507</v>
      </c>
      <c r="B685" s="21" t="s">
        <v>508</v>
      </c>
      <c r="C685" s="41">
        <f>C907</f>
        <v>1</v>
      </c>
      <c r="D685" s="42" t="s">
        <v>5</v>
      </c>
      <c r="E685" s="61">
        <f>E907</f>
        <v>0</v>
      </c>
      <c r="F685" s="43">
        <f>F907</f>
        <v>0</v>
      </c>
    </row>
    <row r="686" spans="1:6" x14ac:dyDescent="0.25">
      <c r="A686" s="50" t="s">
        <v>509</v>
      </c>
      <c r="B686" s="51" t="s">
        <v>8</v>
      </c>
      <c r="C686" s="52">
        <f>C749</f>
        <v>1</v>
      </c>
      <c r="D686" s="53" t="s">
        <v>5</v>
      </c>
      <c r="E686" s="62">
        <f>E749</f>
        <v>0</v>
      </c>
      <c r="F686" s="54">
        <f>F749</f>
        <v>0</v>
      </c>
    </row>
    <row r="687" spans="1:6" x14ac:dyDescent="0.25">
      <c r="A687" s="6" t="s">
        <v>510</v>
      </c>
      <c r="B687" s="7" t="s">
        <v>10</v>
      </c>
      <c r="C687" s="27">
        <f>C696</f>
        <v>1</v>
      </c>
      <c r="D687" s="28" t="s">
        <v>5</v>
      </c>
      <c r="E687" s="63">
        <f>E696</f>
        <v>0</v>
      </c>
      <c r="F687" s="47">
        <f>F696</f>
        <v>0</v>
      </c>
    </row>
    <row r="688" spans="1:6" x14ac:dyDescent="0.25">
      <c r="A688" s="49" t="s">
        <v>11</v>
      </c>
      <c r="B688" s="9" t="s">
        <v>13</v>
      </c>
      <c r="C688" s="29">
        <v>52.5</v>
      </c>
      <c r="D688" s="30" t="s">
        <v>12</v>
      </c>
      <c r="E688" s="57">
        <v>0</v>
      </c>
      <c r="F688" s="48">
        <f t="shared" ref="F688:F696" si="34">ROUND(C688*E688,2)</f>
        <v>0</v>
      </c>
    </row>
    <row r="689" spans="1:6" x14ac:dyDescent="0.25">
      <c r="A689" s="49" t="s">
        <v>14</v>
      </c>
      <c r="B689" s="9" t="s">
        <v>16</v>
      </c>
      <c r="C689" s="29">
        <v>10</v>
      </c>
      <c r="D689" s="30" t="s">
        <v>15</v>
      </c>
      <c r="E689" s="57">
        <v>0</v>
      </c>
      <c r="F689" s="48">
        <f t="shared" si="34"/>
        <v>0</v>
      </c>
    </row>
    <row r="690" spans="1:6" x14ac:dyDescent="0.25">
      <c r="A690" s="49" t="s">
        <v>17</v>
      </c>
      <c r="B690" s="9" t="s">
        <v>18</v>
      </c>
      <c r="C690" s="29">
        <v>59.25</v>
      </c>
      <c r="D690" s="30" t="s">
        <v>12</v>
      </c>
      <c r="E690" s="57">
        <v>0</v>
      </c>
      <c r="F690" s="48">
        <f t="shared" si="34"/>
        <v>0</v>
      </c>
    </row>
    <row r="691" spans="1:6" x14ac:dyDescent="0.25">
      <c r="A691" s="49" t="s">
        <v>19</v>
      </c>
      <c r="B691" s="9" t="s">
        <v>21</v>
      </c>
      <c r="C691" s="29">
        <v>3</v>
      </c>
      <c r="D691" s="30" t="s">
        <v>20</v>
      </c>
      <c r="E691" s="57">
        <v>0</v>
      </c>
      <c r="F691" s="48">
        <f t="shared" si="34"/>
        <v>0</v>
      </c>
    </row>
    <row r="692" spans="1:6" x14ac:dyDescent="0.25">
      <c r="A692" s="49" t="s">
        <v>22</v>
      </c>
      <c r="B692" s="9" t="s">
        <v>23</v>
      </c>
      <c r="C692" s="29">
        <v>59.25</v>
      </c>
      <c r="D692" s="30" t="s">
        <v>12</v>
      </c>
      <c r="E692" s="57">
        <v>0</v>
      </c>
      <c r="F692" s="48">
        <f t="shared" si="34"/>
        <v>0</v>
      </c>
    </row>
    <row r="693" spans="1:6" x14ac:dyDescent="0.25">
      <c r="A693" s="49" t="s">
        <v>24</v>
      </c>
      <c r="B693" s="9" t="s">
        <v>25</v>
      </c>
      <c r="C693" s="29">
        <v>147</v>
      </c>
      <c r="D693" s="30" t="s">
        <v>12</v>
      </c>
      <c r="E693" s="57">
        <v>0</v>
      </c>
      <c r="F693" s="48">
        <f t="shared" si="34"/>
        <v>0</v>
      </c>
    </row>
    <row r="694" spans="1:6" x14ac:dyDescent="0.25">
      <c r="A694" s="49" t="s">
        <v>26</v>
      </c>
      <c r="B694" s="9" t="s">
        <v>28</v>
      </c>
      <c r="C694" s="29">
        <v>18.100000000000001</v>
      </c>
      <c r="D694" s="30" t="s">
        <v>27</v>
      </c>
      <c r="E694" s="57">
        <v>0</v>
      </c>
      <c r="F694" s="48">
        <f t="shared" si="34"/>
        <v>0</v>
      </c>
    </row>
    <row r="695" spans="1:6" x14ac:dyDescent="0.25">
      <c r="A695" s="49" t="s">
        <v>29</v>
      </c>
      <c r="B695" s="9" t="s">
        <v>30</v>
      </c>
      <c r="C695" s="29">
        <v>3.2</v>
      </c>
      <c r="D695" s="30" t="s">
        <v>12</v>
      </c>
      <c r="E695" s="57">
        <v>0</v>
      </c>
      <c r="F695" s="48">
        <f t="shared" si="34"/>
        <v>0</v>
      </c>
    </row>
    <row r="696" spans="1:6" x14ac:dyDescent="0.25">
      <c r="A696" s="5"/>
      <c r="B696" s="10" t="s">
        <v>511</v>
      </c>
      <c r="C696" s="29">
        <v>1</v>
      </c>
      <c r="D696" s="31"/>
      <c r="E696" s="64">
        <f>SUM(F688:F695)</f>
        <v>0</v>
      </c>
      <c r="F696" s="47">
        <f t="shared" si="34"/>
        <v>0</v>
      </c>
    </row>
    <row r="697" spans="1:6" ht="1.1499999999999999" customHeight="1" x14ac:dyDescent="0.25">
      <c r="A697" s="11"/>
      <c r="B697" s="12"/>
      <c r="C697" s="32"/>
      <c r="D697" s="32"/>
      <c r="E697" s="65"/>
      <c r="F697" s="48"/>
    </row>
    <row r="698" spans="1:6" x14ac:dyDescent="0.25">
      <c r="A698" s="6" t="s">
        <v>512</v>
      </c>
      <c r="B698" s="7" t="s">
        <v>33</v>
      </c>
      <c r="C698" s="27">
        <f>C712</f>
        <v>1</v>
      </c>
      <c r="D698" s="28" t="s">
        <v>5</v>
      </c>
      <c r="E698" s="66">
        <f>E712</f>
        <v>0</v>
      </c>
      <c r="F698" s="47">
        <f>F712</f>
        <v>0</v>
      </c>
    </row>
    <row r="699" spans="1:6" x14ac:dyDescent="0.25">
      <c r="A699" s="49" t="s">
        <v>34</v>
      </c>
      <c r="B699" s="9" t="s">
        <v>35</v>
      </c>
      <c r="C699" s="29">
        <v>2</v>
      </c>
      <c r="D699" s="30" t="s">
        <v>15</v>
      </c>
      <c r="E699" s="57">
        <v>0</v>
      </c>
      <c r="F699" s="48">
        <f t="shared" ref="F699:F712" si="35">ROUND(C699*E699,2)</f>
        <v>0</v>
      </c>
    </row>
    <row r="700" spans="1:6" x14ac:dyDescent="0.25">
      <c r="A700" s="49" t="s">
        <v>36</v>
      </c>
      <c r="B700" s="9" t="s">
        <v>37</v>
      </c>
      <c r="C700" s="29">
        <v>59.25</v>
      </c>
      <c r="D700" s="30" t="s">
        <v>12</v>
      </c>
      <c r="E700" s="57">
        <v>0</v>
      </c>
      <c r="F700" s="48">
        <f t="shared" si="35"/>
        <v>0</v>
      </c>
    </row>
    <row r="701" spans="1:6" x14ac:dyDescent="0.25">
      <c r="A701" s="49" t="s">
        <v>38</v>
      </c>
      <c r="B701" s="9" t="s">
        <v>39</v>
      </c>
      <c r="C701" s="29">
        <v>59.25</v>
      </c>
      <c r="D701" s="30" t="s">
        <v>12</v>
      </c>
      <c r="E701" s="57">
        <v>0</v>
      </c>
      <c r="F701" s="48">
        <f t="shared" si="35"/>
        <v>0</v>
      </c>
    </row>
    <row r="702" spans="1:6" x14ac:dyDescent="0.25">
      <c r="A702" s="49" t="s">
        <v>40</v>
      </c>
      <c r="B702" s="9" t="s">
        <v>42</v>
      </c>
      <c r="C702" s="29">
        <v>35</v>
      </c>
      <c r="D702" s="30" t="s">
        <v>41</v>
      </c>
      <c r="E702" s="57">
        <v>0</v>
      </c>
      <c r="F702" s="48">
        <f t="shared" si="35"/>
        <v>0</v>
      </c>
    </row>
    <row r="703" spans="1:6" x14ac:dyDescent="0.25">
      <c r="A703" s="49" t="s">
        <v>43</v>
      </c>
      <c r="B703" s="9" t="s">
        <v>44</v>
      </c>
      <c r="C703" s="29">
        <v>10</v>
      </c>
      <c r="D703" s="30" t="s">
        <v>41</v>
      </c>
      <c r="E703" s="57">
        <v>0</v>
      </c>
      <c r="F703" s="48">
        <f t="shared" si="35"/>
        <v>0</v>
      </c>
    </row>
    <row r="704" spans="1:6" x14ac:dyDescent="0.25">
      <c r="A704" s="49" t="s">
        <v>45</v>
      </c>
      <c r="B704" s="9" t="s">
        <v>46</v>
      </c>
      <c r="C704" s="29">
        <v>50</v>
      </c>
      <c r="D704" s="30" t="s">
        <v>41</v>
      </c>
      <c r="E704" s="57">
        <v>0</v>
      </c>
      <c r="F704" s="48">
        <f t="shared" si="35"/>
        <v>0</v>
      </c>
    </row>
    <row r="705" spans="1:6" x14ac:dyDescent="0.25">
      <c r="A705" s="49" t="s">
        <v>47</v>
      </c>
      <c r="B705" s="9" t="s">
        <v>48</v>
      </c>
      <c r="C705" s="29">
        <v>50</v>
      </c>
      <c r="D705" s="30" t="s">
        <v>12</v>
      </c>
      <c r="E705" s="57">
        <v>0</v>
      </c>
      <c r="F705" s="48">
        <f t="shared" si="35"/>
        <v>0</v>
      </c>
    </row>
    <row r="706" spans="1:6" x14ac:dyDescent="0.25">
      <c r="A706" s="49" t="s">
        <v>49</v>
      </c>
      <c r="B706" s="9" t="s">
        <v>50</v>
      </c>
      <c r="C706" s="29">
        <v>50</v>
      </c>
      <c r="D706" s="30" t="s">
        <v>12</v>
      </c>
      <c r="E706" s="57">
        <v>0</v>
      </c>
      <c r="F706" s="48">
        <f t="shared" si="35"/>
        <v>0</v>
      </c>
    </row>
    <row r="707" spans="1:6" x14ac:dyDescent="0.25">
      <c r="A707" s="49" t="s">
        <v>51</v>
      </c>
      <c r="B707" s="9" t="s">
        <v>52</v>
      </c>
      <c r="C707" s="29">
        <v>56</v>
      </c>
      <c r="D707" s="30" t="s">
        <v>12</v>
      </c>
      <c r="E707" s="57">
        <v>0</v>
      </c>
      <c r="F707" s="48">
        <f t="shared" si="35"/>
        <v>0</v>
      </c>
    </row>
    <row r="708" spans="1:6" x14ac:dyDescent="0.25">
      <c r="A708" s="49" t="s">
        <v>53</v>
      </c>
      <c r="B708" s="9" t="s">
        <v>54</v>
      </c>
      <c r="C708" s="29">
        <v>52.5</v>
      </c>
      <c r="D708" s="30" t="s">
        <v>12</v>
      </c>
      <c r="E708" s="57">
        <v>0</v>
      </c>
      <c r="F708" s="48">
        <f t="shared" si="35"/>
        <v>0</v>
      </c>
    </row>
    <row r="709" spans="1:6" x14ac:dyDescent="0.25">
      <c r="A709" s="49" t="s">
        <v>55</v>
      </c>
      <c r="B709" s="9" t="s">
        <v>56</v>
      </c>
      <c r="C709" s="29">
        <v>56</v>
      </c>
      <c r="D709" s="30" t="s">
        <v>12</v>
      </c>
      <c r="E709" s="57">
        <v>0</v>
      </c>
      <c r="F709" s="48">
        <f t="shared" si="35"/>
        <v>0</v>
      </c>
    </row>
    <row r="710" spans="1:6" x14ac:dyDescent="0.25">
      <c r="A710" s="49" t="s">
        <v>57</v>
      </c>
      <c r="B710" s="9" t="s">
        <v>58</v>
      </c>
      <c r="C710" s="29">
        <v>18.100000000000001</v>
      </c>
      <c r="D710" s="30" t="s">
        <v>12</v>
      </c>
      <c r="E710" s="57">
        <v>0</v>
      </c>
      <c r="F710" s="48">
        <f t="shared" si="35"/>
        <v>0</v>
      </c>
    </row>
    <row r="711" spans="1:6" x14ac:dyDescent="0.25">
      <c r="A711" s="49" t="s">
        <v>59</v>
      </c>
      <c r="B711" s="9" t="s">
        <v>60</v>
      </c>
      <c r="C711" s="29">
        <v>50</v>
      </c>
      <c r="D711" s="30" t="s">
        <v>12</v>
      </c>
      <c r="E711" s="57">
        <v>0</v>
      </c>
      <c r="F711" s="48">
        <f t="shared" si="35"/>
        <v>0</v>
      </c>
    </row>
    <row r="712" spans="1:6" x14ac:dyDescent="0.25">
      <c r="A712" s="5"/>
      <c r="B712" s="10" t="s">
        <v>513</v>
      </c>
      <c r="C712" s="29">
        <v>1</v>
      </c>
      <c r="D712" s="31"/>
      <c r="E712" s="64">
        <f>SUM(F699:F711)</f>
        <v>0</v>
      </c>
      <c r="F712" s="47">
        <f t="shared" si="35"/>
        <v>0</v>
      </c>
    </row>
    <row r="713" spans="1:6" ht="1.1499999999999999" customHeight="1" x14ac:dyDescent="0.25">
      <c r="A713" s="11"/>
      <c r="B713" s="12"/>
      <c r="C713" s="32"/>
      <c r="D713" s="32"/>
      <c r="E713" s="65"/>
      <c r="F713" s="48"/>
    </row>
    <row r="714" spans="1:6" x14ac:dyDescent="0.25">
      <c r="A714" s="6" t="s">
        <v>514</v>
      </c>
      <c r="B714" s="7" t="s">
        <v>63</v>
      </c>
      <c r="C714" s="27">
        <f>C719</f>
        <v>1</v>
      </c>
      <c r="D714" s="28" t="s">
        <v>5</v>
      </c>
      <c r="E714" s="66">
        <f>E719</f>
        <v>0</v>
      </c>
      <c r="F714" s="47">
        <f>F719</f>
        <v>0</v>
      </c>
    </row>
    <row r="715" spans="1:6" x14ac:dyDescent="0.25">
      <c r="A715" s="49" t="s">
        <v>64</v>
      </c>
      <c r="B715" s="9" t="s">
        <v>65</v>
      </c>
      <c r="C715" s="29">
        <v>15</v>
      </c>
      <c r="D715" s="30" t="s">
        <v>41</v>
      </c>
      <c r="E715" s="57">
        <v>0</v>
      </c>
      <c r="F715" s="48">
        <f>ROUND(C715*E715,2)</f>
        <v>0</v>
      </c>
    </row>
    <row r="716" spans="1:6" x14ac:dyDescent="0.25">
      <c r="A716" s="49" t="s">
        <v>66</v>
      </c>
      <c r="B716" s="9" t="s">
        <v>67</v>
      </c>
      <c r="C716" s="29">
        <v>2</v>
      </c>
      <c r="D716" s="30" t="s">
        <v>15</v>
      </c>
      <c r="E716" s="57">
        <v>0</v>
      </c>
      <c r="F716" s="48">
        <f>ROUND(C716*E716,2)</f>
        <v>0</v>
      </c>
    </row>
    <row r="717" spans="1:6" x14ac:dyDescent="0.25">
      <c r="A717" s="49" t="s">
        <v>68</v>
      </c>
      <c r="B717" s="9" t="s">
        <v>69</v>
      </c>
      <c r="C717" s="29">
        <v>20</v>
      </c>
      <c r="D717" s="30" t="s">
        <v>41</v>
      </c>
      <c r="E717" s="57">
        <v>0</v>
      </c>
      <c r="F717" s="48">
        <f>ROUND(C717*E717,2)</f>
        <v>0</v>
      </c>
    </row>
    <row r="718" spans="1:6" x14ac:dyDescent="0.25">
      <c r="A718" s="49" t="s">
        <v>70</v>
      </c>
      <c r="B718" s="9" t="s">
        <v>71</v>
      </c>
      <c r="C718" s="29">
        <v>4</v>
      </c>
      <c r="D718" s="30" t="s">
        <v>41</v>
      </c>
      <c r="E718" s="57">
        <v>0</v>
      </c>
      <c r="F718" s="48">
        <f>ROUND(C718*E718,2)</f>
        <v>0</v>
      </c>
    </row>
    <row r="719" spans="1:6" x14ac:dyDescent="0.25">
      <c r="A719" s="5"/>
      <c r="B719" s="10" t="s">
        <v>515</v>
      </c>
      <c r="C719" s="29">
        <v>1</v>
      </c>
      <c r="D719" s="31"/>
      <c r="E719" s="64">
        <f>SUM(F715:F718)</f>
        <v>0</v>
      </c>
      <c r="F719" s="47">
        <f>ROUND(C719*E719,2)</f>
        <v>0</v>
      </c>
    </row>
    <row r="720" spans="1:6" ht="1.1499999999999999" customHeight="1" x14ac:dyDescent="0.25">
      <c r="A720" s="11"/>
      <c r="B720" s="12"/>
      <c r="C720" s="32"/>
      <c r="D720" s="32"/>
      <c r="E720" s="65"/>
      <c r="F720" s="48"/>
    </row>
    <row r="721" spans="1:6" x14ac:dyDescent="0.25">
      <c r="A721" s="6" t="s">
        <v>516</v>
      </c>
      <c r="B721" s="7" t="s">
        <v>74</v>
      </c>
      <c r="C721" s="27">
        <f>C734</f>
        <v>1</v>
      </c>
      <c r="D721" s="28" t="s">
        <v>5</v>
      </c>
      <c r="E721" s="66">
        <f>E734</f>
        <v>0</v>
      </c>
      <c r="F721" s="47">
        <f>F734</f>
        <v>0</v>
      </c>
    </row>
    <row r="722" spans="1:6" x14ac:dyDescent="0.25">
      <c r="A722" s="49" t="s">
        <v>75</v>
      </c>
      <c r="B722" s="9" t="s">
        <v>77</v>
      </c>
      <c r="C722" s="29">
        <v>150</v>
      </c>
      <c r="D722" s="30" t="s">
        <v>76</v>
      </c>
      <c r="E722" s="57">
        <v>0</v>
      </c>
      <c r="F722" s="48">
        <f t="shared" ref="F722:F734" si="36">ROUND(C722*E722,2)</f>
        <v>0</v>
      </c>
    </row>
    <row r="723" spans="1:6" x14ac:dyDescent="0.25">
      <c r="A723" s="49" t="s">
        <v>78</v>
      </c>
      <c r="B723" s="9" t="s">
        <v>79</v>
      </c>
      <c r="C723" s="29">
        <v>25</v>
      </c>
      <c r="D723" s="30" t="s">
        <v>15</v>
      </c>
      <c r="E723" s="57">
        <v>0</v>
      </c>
      <c r="F723" s="48">
        <f t="shared" si="36"/>
        <v>0</v>
      </c>
    </row>
    <row r="724" spans="1:6" x14ac:dyDescent="0.25">
      <c r="A724" s="49" t="s">
        <v>82</v>
      </c>
      <c r="B724" s="9" t="s">
        <v>83</v>
      </c>
      <c r="C724" s="29">
        <v>30</v>
      </c>
      <c r="D724" s="30" t="s">
        <v>41</v>
      </c>
      <c r="E724" s="57">
        <v>0</v>
      </c>
      <c r="F724" s="48">
        <f t="shared" si="36"/>
        <v>0</v>
      </c>
    </row>
    <row r="725" spans="1:6" x14ac:dyDescent="0.25">
      <c r="A725" s="49" t="s">
        <v>86</v>
      </c>
      <c r="B725" s="9" t="s">
        <v>87</v>
      </c>
      <c r="C725" s="29">
        <v>16.96</v>
      </c>
      <c r="D725" s="30" t="s">
        <v>12</v>
      </c>
      <c r="E725" s="57">
        <v>0</v>
      </c>
      <c r="F725" s="48">
        <f t="shared" si="36"/>
        <v>0</v>
      </c>
    </row>
    <row r="726" spans="1:6" x14ac:dyDescent="0.25">
      <c r="A726" s="49" t="s">
        <v>88</v>
      </c>
      <c r="B726" s="9" t="s">
        <v>89</v>
      </c>
      <c r="C726" s="29">
        <v>1.89</v>
      </c>
      <c r="D726" s="30" t="s">
        <v>12</v>
      </c>
      <c r="E726" s="57">
        <v>0</v>
      </c>
      <c r="F726" s="48">
        <f t="shared" si="36"/>
        <v>0</v>
      </c>
    </row>
    <row r="727" spans="1:6" x14ac:dyDescent="0.25">
      <c r="A727" s="49" t="s">
        <v>90</v>
      </c>
      <c r="B727" s="9" t="s">
        <v>91</v>
      </c>
      <c r="C727" s="29">
        <v>300</v>
      </c>
      <c r="D727" s="30" t="s">
        <v>76</v>
      </c>
      <c r="E727" s="57">
        <v>0</v>
      </c>
      <c r="F727" s="48">
        <f t="shared" si="36"/>
        <v>0</v>
      </c>
    </row>
    <row r="728" spans="1:6" x14ac:dyDescent="0.25">
      <c r="A728" s="49" t="s">
        <v>84</v>
      </c>
      <c r="B728" s="9" t="s">
        <v>85</v>
      </c>
      <c r="C728" s="29">
        <v>5</v>
      </c>
      <c r="D728" s="30" t="s">
        <v>12</v>
      </c>
      <c r="E728" s="57">
        <v>0</v>
      </c>
      <c r="F728" s="48">
        <f t="shared" si="36"/>
        <v>0</v>
      </c>
    </row>
    <row r="729" spans="1:6" x14ac:dyDescent="0.25">
      <c r="A729" s="49" t="s">
        <v>92</v>
      </c>
      <c r="B729" s="9" t="s">
        <v>93</v>
      </c>
      <c r="C729" s="29">
        <v>300</v>
      </c>
      <c r="D729" s="30" t="s">
        <v>76</v>
      </c>
      <c r="E729" s="57">
        <v>0</v>
      </c>
      <c r="F729" s="48">
        <f t="shared" si="36"/>
        <v>0</v>
      </c>
    </row>
    <row r="730" spans="1:6" x14ac:dyDescent="0.25">
      <c r="A730" s="49" t="s">
        <v>94</v>
      </c>
      <c r="B730" s="9" t="s">
        <v>95</v>
      </c>
      <c r="C730" s="29">
        <v>1</v>
      </c>
      <c r="D730" s="30" t="s">
        <v>15</v>
      </c>
      <c r="E730" s="57">
        <v>0</v>
      </c>
      <c r="F730" s="48">
        <f t="shared" si="36"/>
        <v>0</v>
      </c>
    </row>
    <row r="731" spans="1:6" x14ac:dyDescent="0.25">
      <c r="A731" s="49" t="s">
        <v>96</v>
      </c>
      <c r="B731" s="9" t="s">
        <v>97</v>
      </c>
      <c r="C731" s="29">
        <v>1</v>
      </c>
      <c r="D731" s="30" t="s">
        <v>15</v>
      </c>
      <c r="E731" s="57">
        <v>0</v>
      </c>
      <c r="F731" s="48">
        <f t="shared" si="36"/>
        <v>0</v>
      </c>
    </row>
    <row r="732" spans="1:6" x14ac:dyDescent="0.25">
      <c r="A732" s="49" t="s">
        <v>98</v>
      </c>
      <c r="B732" s="9" t="s">
        <v>99</v>
      </c>
      <c r="C732" s="29">
        <v>3</v>
      </c>
      <c r="D732" s="30" t="s">
        <v>15</v>
      </c>
      <c r="E732" s="57">
        <v>0</v>
      </c>
      <c r="F732" s="48">
        <f t="shared" si="36"/>
        <v>0</v>
      </c>
    </row>
    <row r="733" spans="1:6" x14ac:dyDescent="0.25">
      <c r="A733" s="49" t="s">
        <v>100</v>
      </c>
      <c r="B733" s="9" t="s">
        <v>101</v>
      </c>
      <c r="C733" s="29">
        <v>16.96</v>
      </c>
      <c r="D733" s="30" t="s">
        <v>12</v>
      </c>
      <c r="E733" s="57">
        <v>0</v>
      </c>
      <c r="F733" s="48">
        <f t="shared" si="36"/>
        <v>0</v>
      </c>
    </row>
    <row r="734" spans="1:6" x14ac:dyDescent="0.25">
      <c r="A734" s="5"/>
      <c r="B734" s="10" t="s">
        <v>517</v>
      </c>
      <c r="C734" s="29">
        <v>1</v>
      </c>
      <c r="D734" s="31"/>
      <c r="E734" s="64">
        <f>SUM(F722:F733)</f>
        <v>0</v>
      </c>
      <c r="F734" s="47">
        <f t="shared" si="36"/>
        <v>0</v>
      </c>
    </row>
    <row r="735" spans="1:6" ht="1.1499999999999999" customHeight="1" x14ac:dyDescent="0.25">
      <c r="A735" s="11"/>
      <c r="B735" s="12"/>
      <c r="C735" s="32"/>
      <c r="D735" s="32"/>
      <c r="E735" s="65"/>
      <c r="F735" s="48"/>
    </row>
    <row r="736" spans="1:6" x14ac:dyDescent="0.25">
      <c r="A736" s="6" t="s">
        <v>518</v>
      </c>
      <c r="B736" s="7" t="s">
        <v>104</v>
      </c>
      <c r="C736" s="27">
        <f>C742</f>
        <v>1</v>
      </c>
      <c r="D736" s="28" t="s">
        <v>5</v>
      </c>
      <c r="E736" s="66">
        <f>E742</f>
        <v>0</v>
      </c>
      <c r="F736" s="47">
        <f>F742</f>
        <v>0</v>
      </c>
    </row>
    <row r="737" spans="1:6" x14ac:dyDescent="0.25">
      <c r="A737" s="49" t="s">
        <v>105</v>
      </c>
      <c r="B737" s="9" t="s">
        <v>106</v>
      </c>
      <c r="C737" s="29">
        <v>59.25</v>
      </c>
      <c r="D737" s="30" t="s">
        <v>12</v>
      </c>
      <c r="E737" s="57">
        <v>0</v>
      </c>
      <c r="F737" s="48">
        <f t="shared" ref="F737:F742" si="37">ROUND(C737*E737,2)</f>
        <v>0</v>
      </c>
    </row>
    <row r="738" spans="1:6" x14ac:dyDescent="0.25">
      <c r="A738" s="49" t="s">
        <v>107</v>
      </c>
      <c r="B738" s="9" t="s">
        <v>108</v>
      </c>
      <c r="C738" s="29">
        <v>59.25</v>
      </c>
      <c r="D738" s="30" t="s">
        <v>12</v>
      </c>
      <c r="E738" s="57">
        <v>0</v>
      </c>
      <c r="F738" s="48">
        <f t="shared" si="37"/>
        <v>0</v>
      </c>
    </row>
    <row r="739" spans="1:6" x14ac:dyDescent="0.25">
      <c r="A739" s="49" t="s">
        <v>109</v>
      </c>
      <c r="B739" s="9" t="s">
        <v>110</v>
      </c>
      <c r="C739" s="29">
        <v>944.16</v>
      </c>
      <c r="D739" s="30" t="s">
        <v>12</v>
      </c>
      <c r="E739" s="57">
        <v>0</v>
      </c>
      <c r="F739" s="48">
        <f t="shared" si="37"/>
        <v>0</v>
      </c>
    </row>
    <row r="740" spans="1:6" x14ac:dyDescent="0.25">
      <c r="A740" s="49" t="s">
        <v>111</v>
      </c>
      <c r="B740" s="9" t="s">
        <v>112</v>
      </c>
      <c r="C740" s="29">
        <v>50</v>
      </c>
      <c r="D740" s="30" t="s">
        <v>12</v>
      </c>
      <c r="E740" s="57">
        <v>0</v>
      </c>
      <c r="F740" s="48">
        <f t="shared" si="37"/>
        <v>0</v>
      </c>
    </row>
    <row r="741" spans="1:6" x14ac:dyDescent="0.25">
      <c r="A741" s="49" t="s">
        <v>113</v>
      </c>
      <c r="B741" s="9" t="s">
        <v>114</v>
      </c>
      <c r="C741" s="29">
        <v>112.4</v>
      </c>
      <c r="D741" s="30" t="s">
        <v>12</v>
      </c>
      <c r="E741" s="57">
        <v>0</v>
      </c>
      <c r="F741" s="48">
        <f t="shared" si="37"/>
        <v>0</v>
      </c>
    </row>
    <row r="742" spans="1:6" x14ac:dyDescent="0.25">
      <c r="A742" s="5"/>
      <c r="B742" s="10" t="s">
        <v>519</v>
      </c>
      <c r="C742" s="29">
        <v>1</v>
      </c>
      <c r="D742" s="31"/>
      <c r="E742" s="64">
        <f>SUM(F737:F741)</f>
        <v>0</v>
      </c>
      <c r="F742" s="47">
        <f t="shared" si="37"/>
        <v>0</v>
      </c>
    </row>
    <row r="743" spans="1:6" ht="1.1499999999999999" customHeight="1" x14ac:dyDescent="0.25">
      <c r="A743" s="11"/>
      <c r="B743" s="12"/>
      <c r="C743" s="32"/>
      <c r="D743" s="32"/>
      <c r="E743" s="65"/>
      <c r="F743" s="48"/>
    </row>
    <row r="744" spans="1:6" x14ac:dyDescent="0.25">
      <c r="A744" s="6" t="s">
        <v>520</v>
      </c>
      <c r="B744" s="7" t="s">
        <v>117</v>
      </c>
      <c r="C744" s="27">
        <f>C747</f>
        <v>1</v>
      </c>
      <c r="D744" s="28" t="s">
        <v>5</v>
      </c>
      <c r="E744" s="66">
        <f>E747</f>
        <v>0</v>
      </c>
      <c r="F744" s="47">
        <f>F747</f>
        <v>0</v>
      </c>
    </row>
    <row r="745" spans="1:6" x14ac:dyDescent="0.25">
      <c r="A745" s="49" t="s">
        <v>118</v>
      </c>
      <c r="B745" s="9" t="s">
        <v>119</v>
      </c>
      <c r="C745" s="29">
        <v>150</v>
      </c>
      <c r="D745" s="30" t="s">
        <v>41</v>
      </c>
      <c r="E745" s="57">
        <v>0</v>
      </c>
      <c r="F745" s="48">
        <f>ROUND(C745*E745,2)</f>
        <v>0</v>
      </c>
    </row>
    <row r="746" spans="1:6" x14ac:dyDescent="0.25">
      <c r="A746" s="49" t="s">
        <v>120</v>
      </c>
      <c r="B746" s="9" t="s">
        <v>121</v>
      </c>
      <c r="C746" s="29">
        <v>3</v>
      </c>
      <c r="D746" s="30" t="s">
        <v>20</v>
      </c>
      <c r="E746" s="57">
        <v>0</v>
      </c>
      <c r="F746" s="48">
        <f>ROUND(C746*E746,2)</f>
        <v>0</v>
      </c>
    </row>
    <row r="747" spans="1:6" x14ac:dyDescent="0.25">
      <c r="A747" s="5"/>
      <c r="B747" s="10" t="s">
        <v>521</v>
      </c>
      <c r="C747" s="29">
        <v>1</v>
      </c>
      <c r="D747" s="31"/>
      <c r="E747" s="64">
        <f>SUM(F745:F746)</f>
        <v>0</v>
      </c>
      <c r="F747" s="47">
        <f>ROUND(C747*E747,2)</f>
        <v>0</v>
      </c>
    </row>
    <row r="748" spans="1:6" ht="1.1499999999999999" customHeight="1" x14ac:dyDescent="0.25">
      <c r="A748" s="11"/>
      <c r="B748" s="12"/>
      <c r="C748" s="32"/>
      <c r="D748" s="32"/>
      <c r="E748" s="65"/>
      <c r="F748" s="48"/>
    </row>
    <row r="749" spans="1:6" x14ac:dyDescent="0.25">
      <c r="A749" s="5"/>
      <c r="B749" s="10" t="s">
        <v>522</v>
      </c>
      <c r="C749" s="29">
        <v>1</v>
      </c>
      <c r="D749" s="31"/>
      <c r="E749" s="64">
        <f>F687+F698+F714+F721+F736+F744</f>
        <v>0</v>
      </c>
      <c r="F749" s="47">
        <f>ROUND(C749*E749,2)</f>
        <v>0</v>
      </c>
    </row>
    <row r="750" spans="1:6" ht="1.1499999999999999" customHeight="1" x14ac:dyDescent="0.25">
      <c r="A750" s="11"/>
      <c r="B750" s="12"/>
      <c r="C750" s="32"/>
      <c r="D750" s="32"/>
      <c r="E750" s="65"/>
      <c r="F750" s="48"/>
    </row>
    <row r="751" spans="1:6" x14ac:dyDescent="0.25">
      <c r="A751" s="50" t="s">
        <v>523</v>
      </c>
      <c r="B751" s="51" t="s">
        <v>125</v>
      </c>
      <c r="C751" s="52">
        <f>C845</f>
        <v>1</v>
      </c>
      <c r="D751" s="53" t="s">
        <v>5</v>
      </c>
      <c r="E751" s="62">
        <f>E845</f>
        <v>0</v>
      </c>
      <c r="F751" s="54">
        <f>F845</f>
        <v>0</v>
      </c>
    </row>
    <row r="752" spans="1:6" x14ac:dyDescent="0.25">
      <c r="A752" s="6" t="s">
        <v>524</v>
      </c>
      <c r="B752" s="7" t="s">
        <v>127</v>
      </c>
      <c r="C752" s="27">
        <f>C755</f>
        <v>1</v>
      </c>
      <c r="D752" s="28" t="s">
        <v>5</v>
      </c>
      <c r="E752" s="66">
        <f>E755</f>
        <v>0</v>
      </c>
      <c r="F752" s="47">
        <f>F755</f>
        <v>0</v>
      </c>
    </row>
    <row r="753" spans="1:6" ht="30" x14ac:dyDescent="0.25">
      <c r="A753" s="49" t="s">
        <v>128</v>
      </c>
      <c r="B753" s="9" t="s">
        <v>129</v>
      </c>
      <c r="C753" s="29">
        <v>12</v>
      </c>
      <c r="D753" s="30" t="s">
        <v>20</v>
      </c>
      <c r="E753" s="57">
        <v>0</v>
      </c>
      <c r="F753" s="48">
        <f>ROUND(C753*E753,2)</f>
        <v>0</v>
      </c>
    </row>
    <row r="754" spans="1:6" x14ac:dyDescent="0.25">
      <c r="A754" s="49" t="s">
        <v>132</v>
      </c>
      <c r="B754" s="9" t="s">
        <v>133</v>
      </c>
      <c r="C754" s="29">
        <v>1</v>
      </c>
      <c r="D754" s="30" t="s">
        <v>20</v>
      </c>
      <c r="E754" s="57">
        <v>0</v>
      </c>
      <c r="F754" s="48">
        <f>ROUND(C754*E754,2)</f>
        <v>0</v>
      </c>
    </row>
    <row r="755" spans="1:6" x14ac:dyDescent="0.25">
      <c r="A755" s="5"/>
      <c r="B755" s="10" t="s">
        <v>525</v>
      </c>
      <c r="C755" s="29">
        <v>1</v>
      </c>
      <c r="D755" s="31"/>
      <c r="E755" s="64">
        <f>SUM(F753:F754)</f>
        <v>0</v>
      </c>
      <c r="F755" s="47">
        <f>ROUND(C755*E755,2)</f>
        <v>0</v>
      </c>
    </row>
    <row r="756" spans="1:6" ht="1.1499999999999999" customHeight="1" x14ac:dyDescent="0.25">
      <c r="A756" s="11"/>
      <c r="B756" s="12"/>
      <c r="C756" s="32"/>
      <c r="D756" s="32"/>
      <c r="E756" s="65"/>
      <c r="F756" s="48"/>
    </row>
    <row r="757" spans="1:6" x14ac:dyDescent="0.25">
      <c r="A757" s="6" t="s">
        <v>526</v>
      </c>
      <c r="B757" s="7" t="s">
        <v>136</v>
      </c>
      <c r="C757" s="27">
        <f>C759</f>
        <v>1</v>
      </c>
      <c r="D757" s="28" t="s">
        <v>5</v>
      </c>
      <c r="E757" s="66">
        <f>E759</f>
        <v>0</v>
      </c>
      <c r="F757" s="47">
        <f>F759</f>
        <v>0</v>
      </c>
    </row>
    <row r="758" spans="1:6" x14ac:dyDescent="0.25">
      <c r="A758" s="49" t="s">
        <v>137</v>
      </c>
      <c r="B758" s="9" t="s">
        <v>138</v>
      </c>
      <c r="C758" s="29">
        <v>1</v>
      </c>
      <c r="D758" s="30" t="s">
        <v>20</v>
      </c>
      <c r="E758" s="57">
        <v>0</v>
      </c>
      <c r="F758" s="48">
        <f>ROUND(C758*E758,2)</f>
        <v>0</v>
      </c>
    </row>
    <row r="759" spans="1:6" x14ac:dyDescent="0.25">
      <c r="A759" s="5"/>
      <c r="B759" s="10" t="s">
        <v>527</v>
      </c>
      <c r="C759" s="29">
        <v>1</v>
      </c>
      <c r="D759" s="31"/>
      <c r="E759" s="64">
        <f>F758</f>
        <v>0</v>
      </c>
      <c r="F759" s="47">
        <f>ROUND(C759*E759,2)</f>
        <v>0</v>
      </c>
    </row>
    <row r="760" spans="1:6" ht="1.1499999999999999" customHeight="1" x14ac:dyDescent="0.25">
      <c r="A760" s="11"/>
      <c r="B760" s="12"/>
      <c r="C760" s="32"/>
      <c r="D760" s="32"/>
      <c r="E760" s="65"/>
      <c r="F760" s="48"/>
    </row>
    <row r="761" spans="1:6" x14ac:dyDescent="0.25">
      <c r="A761" s="6" t="s">
        <v>528</v>
      </c>
      <c r="B761" s="7" t="s">
        <v>141</v>
      </c>
      <c r="C761" s="27">
        <f>C766</f>
        <v>1</v>
      </c>
      <c r="D761" s="28" t="s">
        <v>5</v>
      </c>
      <c r="E761" s="66">
        <f>E766</f>
        <v>0</v>
      </c>
      <c r="F761" s="47">
        <f>F766</f>
        <v>0</v>
      </c>
    </row>
    <row r="762" spans="1:6" x14ac:dyDescent="0.25">
      <c r="A762" s="49" t="s">
        <v>142</v>
      </c>
      <c r="B762" s="9" t="s">
        <v>143</v>
      </c>
      <c r="C762" s="29">
        <v>3</v>
      </c>
      <c r="D762" s="30" t="s">
        <v>20</v>
      </c>
      <c r="E762" s="57">
        <v>0</v>
      </c>
      <c r="F762" s="48">
        <f>ROUND(C762*E762,2)</f>
        <v>0</v>
      </c>
    </row>
    <row r="763" spans="1:6" ht="30" x14ac:dyDescent="0.25">
      <c r="A763" s="49" t="s">
        <v>144</v>
      </c>
      <c r="B763" s="9" t="s">
        <v>145</v>
      </c>
      <c r="C763" s="29">
        <v>1</v>
      </c>
      <c r="D763" s="30" t="s">
        <v>20</v>
      </c>
      <c r="E763" s="57">
        <v>0</v>
      </c>
      <c r="F763" s="48">
        <f>ROUND(C763*E763,2)</f>
        <v>0</v>
      </c>
    </row>
    <row r="764" spans="1:6" x14ac:dyDescent="0.25">
      <c r="A764" s="49" t="s">
        <v>146</v>
      </c>
      <c r="B764" s="9" t="s">
        <v>147</v>
      </c>
      <c r="C764" s="29">
        <v>3</v>
      </c>
      <c r="D764" s="30" t="s">
        <v>20</v>
      </c>
      <c r="E764" s="57">
        <v>0</v>
      </c>
      <c r="F764" s="48">
        <f>ROUND(C764*E764,2)</f>
        <v>0</v>
      </c>
    </row>
    <row r="765" spans="1:6" x14ac:dyDescent="0.25">
      <c r="A765" s="49" t="s">
        <v>148</v>
      </c>
      <c r="B765" s="9" t="s">
        <v>149</v>
      </c>
      <c r="C765" s="29">
        <v>2</v>
      </c>
      <c r="D765" s="30" t="s">
        <v>20</v>
      </c>
      <c r="E765" s="57">
        <v>0</v>
      </c>
      <c r="F765" s="48">
        <f>ROUND(C765*E765,2)</f>
        <v>0</v>
      </c>
    </row>
    <row r="766" spans="1:6" x14ac:dyDescent="0.25">
      <c r="A766" s="5"/>
      <c r="B766" s="10" t="s">
        <v>529</v>
      </c>
      <c r="C766" s="29">
        <v>1</v>
      </c>
      <c r="D766" s="31"/>
      <c r="E766" s="64">
        <f>SUM(F762:F765)</f>
        <v>0</v>
      </c>
      <c r="F766" s="47">
        <f>ROUND(C766*E766,2)</f>
        <v>0</v>
      </c>
    </row>
    <row r="767" spans="1:6" ht="1.1499999999999999" customHeight="1" x14ac:dyDescent="0.25">
      <c r="A767" s="11"/>
      <c r="B767" s="12"/>
      <c r="C767" s="32"/>
      <c r="D767" s="32"/>
      <c r="E767" s="65"/>
      <c r="F767" s="48"/>
    </row>
    <row r="768" spans="1:6" x14ac:dyDescent="0.25">
      <c r="A768" s="6" t="s">
        <v>530</v>
      </c>
      <c r="B768" s="7" t="s">
        <v>152</v>
      </c>
      <c r="C768" s="27">
        <f>C775</f>
        <v>1</v>
      </c>
      <c r="D768" s="28" t="s">
        <v>5</v>
      </c>
      <c r="E768" s="66">
        <f>E775</f>
        <v>0</v>
      </c>
      <c r="F768" s="47">
        <f>F775</f>
        <v>0</v>
      </c>
    </row>
    <row r="769" spans="1:6" x14ac:dyDescent="0.25">
      <c r="A769" s="49" t="s">
        <v>153</v>
      </c>
      <c r="B769" s="9" t="s">
        <v>154</v>
      </c>
      <c r="C769" s="29">
        <v>3</v>
      </c>
      <c r="D769" s="30" t="s">
        <v>20</v>
      </c>
      <c r="E769" s="57">
        <v>0</v>
      </c>
      <c r="F769" s="48">
        <f t="shared" ref="F769:F775" si="38">ROUND(C769*E769,2)</f>
        <v>0</v>
      </c>
    </row>
    <row r="770" spans="1:6" x14ac:dyDescent="0.25">
      <c r="A770" s="49" t="s">
        <v>155</v>
      </c>
      <c r="B770" s="9" t="s">
        <v>156</v>
      </c>
      <c r="C770" s="29">
        <v>2</v>
      </c>
      <c r="D770" s="30" t="s">
        <v>20</v>
      </c>
      <c r="E770" s="57">
        <v>0</v>
      </c>
      <c r="F770" s="48">
        <f t="shared" si="38"/>
        <v>0</v>
      </c>
    </row>
    <row r="771" spans="1:6" x14ac:dyDescent="0.25">
      <c r="A771" s="49" t="s">
        <v>157</v>
      </c>
      <c r="B771" s="9" t="s">
        <v>158</v>
      </c>
      <c r="C771" s="29">
        <v>1</v>
      </c>
      <c r="D771" s="30" t="s">
        <v>20</v>
      </c>
      <c r="E771" s="57">
        <v>0</v>
      </c>
      <c r="F771" s="48">
        <f t="shared" si="38"/>
        <v>0</v>
      </c>
    </row>
    <row r="772" spans="1:6" x14ac:dyDescent="0.25">
      <c r="A772" s="49" t="s">
        <v>159</v>
      </c>
      <c r="B772" s="9" t="s">
        <v>160</v>
      </c>
      <c r="C772" s="29">
        <v>4</v>
      </c>
      <c r="D772" s="30" t="s">
        <v>20</v>
      </c>
      <c r="E772" s="57">
        <v>0</v>
      </c>
      <c r="F772" s="48">
        <f t="shared" si="38"/>
        <v>0</v>
      </c>
    </row>
    <row r="773" spans="1:6" x14ac:dyDescent="0.25">
      <c r="A773" s="49" t="s">
        <v>161</v>
      </c>
      <c r="B773" s="9" t="s">
        <v>162</v>
      </c>
      <c r="C773" s="29">
        <v>1</v>
      </c>
      <c r="D773" s="30" t="s">
        <v>20</v>
      </c>
      <c r="E773" s="57">
        <v>0</v>
      </c>
      <c r="F773" s="48">
        <f t="shared" si="38"/>
        <v>0</v>
      </c>
    </row>
    <row r="774" spans="1:6" x14ac:dyDescent="0.25">
      <c r="A774" s="49" t="s">
        <v>163</v>
      </c>
      <c r="B774" s="9" t="s">
        <v>164</v>
      </c>
      <c r="C774" s="29">
        <v>1</v>
      </c>
      <c r="D774" s="30" t="s">
        <v>20</v>
      </c>
      <c r="E774" s="57">
        <v>0</v>
      </c>
      <c r="F774" s="48">
        <f t="shared" si="38"/>
        <v>0</v>
      </c>
    </row>
    <row r="775" spans="1:6" x14ac:dyDescent="0.25">
      <c r="A775" s="5"/>
      <c r="B775" s="10" t="s">
        <v>531</v>
      </c>
      <c r="C775" s="29">
        <v>1</v>
      </c>
      <c r="D775" s="31"/>
      <c r="E775" s="64">
        <f>SUM(F769:F774)</f>
        <v>0</v>
      </c>
      <c r="F775" s="47">
        <f t="shared" si="38"/>
        <v>0</v>
      </c>
    </row>
    <row r="776" spans="1:6" ht="1.1499999999999999" customHeight="1" x14ac:dyDescent="0.25">
      <c r="A776" s="11"/>
      <c r="B776" s="12"/>
      <c r="C776" s="32"/>
      <c r="D776" s="32"/>
      <c r="E776" s="65"/>
      <c r="F776" s="48"/>
    </row>
    <row r="777" spans="1:6" x14ac:dyDescent="0.25">
      <c r="A777" s="6" t="s">
        <v>532</v>
      </c>
      <c r="B777" s="7" t="s">
        <v>167</v>
      </c>
      <c r="C777" s="27">
        <f>C781</f>
        <v>1</v>
      </c>
      <c r="D777" s="28" t="s">
        <v>5</v>
      </c>
      <c r="E777" s="66">
        <f>E781</f>
        <v>0</v>
      </c>
      <c r="F777" s="47">
        <f>F781</f>
        <v>0</v>
      </c>
    </row>
    <row r="778" spans="1:6" x14ac:dyDescent="0.25">
      <c r="A778" s="49" t="s">
        <v>168</v>
      </c>
      <c r="B778" s="9" t="s">
        <v>169</v>
      </c>
      <c r="C778" s="29">
        <v>1</v>
      </c>
      <c r="D778" s="30" t="s">
        <v>20</v>
      </c>
      <c r="E778" s="57">
        <v>0</v>
      </c>
      <c r="F778" s="48">
        <f>ROUND(C778*E778,2)</f>
        <v>0</v>
      </c>
    </row>
    <row r="779" spans="1:6" x14ac:dyDescent="0.25">
      <c r="A779" s="49" t="s">
        <v>170</v>
      </c>
      <c r="B779" s="9" t="s">
        <v>171</v>
      </c>
      <c r="C779" s="29">
        <v>1</v>
      </c>
      <c r="D779" s="30" t="s">
        <v>20</v>
      </c>
      <c r="E779" s="57">
        <v>0</v>
      </c>
      <c r="F779" s="48">
        <f>ROUND(C779*E779,2)</f>
        <v>0</v>
      </c>
    </row>
    <row r="780" spans="1:6" ht="14.45" customHeight="1" x14ac:dyDescent="0.25">
      <c r="A780" s="49" t="s">
        <v>172</v>
      </c>
      <c r="B780" s="9" t="s">
        <v>173</v>
      </c>
      <c r="C780" s="29">
        <v>1</v>
      </c>
      <c r="D780" s="30" t="s">
        <v>20</v>
      </c>
      <c r="E780" s="57">
        <v>0</v>
      </c>
      <c r="F780" s="48">
        <f>ROUND(C780*E780,2)</f>
        <v>0</v>
      </c>
    </row>
    <row r="781" spans="1:6" x14ac:dyDescent="0.25">
      <c r="A781" s="5"/>
      <c r="B781" s="10" t="s">
        <v>533</v>
      </c>
      <c r="C781" s="29">
        <v>1</v>
      </c>
      <c r="D781" s="31"/>
      <c r="E781" s="64">
        <f>SUM(F778:F780)</f>
        <v>0</v>
      </c>
      <c r="F781" s="47">
        <f>ROUND(C781*E781,2)</f>
        <v>0</v>
      </c>
    </row>
    <row r="782" spans="1:6" ht="1.1499999999999999" customHeight="1" x14ac:dyDescent="0.25">
      <c r="A782" s="11"/>
      <c r="B782" s="12"/>
      <c r="C782" s="32"/>
      <c r="D782" s="32"/>
      <c r="E782" s="65"/>
      <c r="F782" s="48"/>
    </row>
    <row r="783" spans="1:6" x14ac:dyDescent="0.25">
      <c r="A783" s="6" t="s">
        <v>534</v>
      </c>
      <c r="B783" s="7" t="s">
        <v>176</v>
      </c>
      <c r="C783" s="27">
        <f>C788</f>
        <v>1</v>
      </c>
      <c r="D783" s="28" t="s">
        <v>5</v>
      </c>
      <c r="E783" s="66">
        <f>E788</f>
        <v>0</v>
      </c>
      <c r="F783" s="47">
        <f>F788</f>
        <v>0</v>
      </c>
    </row>
    <row r="784" spans="1:6" ht="30" x14ac:dyDescent="0.25">
      <c r="A784" s="49" t="s">
        <v>177</v>
      </c>
      <c r="B784" s="9" t="s">
        <v>178</v>
      </c>
      <c r="C784" s="29">
        <v>1</v>
      </c>
      <c r="D784" s="30" t="s">
        <v>20</v>
      </c>
      <c r="E784" s="57">
        <v>0</v>
      </c>
      <c r="F784" s="48">
        <f>ROUND(C784*E784,2)</f>
        <v>0</v>
      </c>
    </row>
    <row r="785" spans="1:6" x14ac:dyDescent="0.25">
      <c r="A785" s="49" t="s">
        <v>179</v>
      </c>
      <c r="B785" s="9" t="s">
        <v>180</v>
      </c>
      <c r="C785" s="29">
        <v>11</v>
      </c>
      <c r="D785" s="30" t="s">
        <v>20</v>
      </c>
      <c r="E785" s="57">
        <v>0</v>
      </c>
      <c r="F785" s="48">
        <f>ROUND(C785*E785,2)</f>
        <v>0</v>
      </c>
    </row>
    <row r="786" spans="1:6" ht="14.45" customHeight="1" x14ac:dyDescent="0.25">
      <c r="A786" s="49" t="s">
        <v>181</v>
      </c>
      <c r="B786" s="9" t="s">
        <v>182</v>
      </c>
      <c r="C786" s="29">
        <v>1</v>
      </c>
      <c r="D786" s="30" t="s">
        <v>20</v>
      </c>
      <c r="E786" s="57">
        <v>0</v>
      </c>
      <c r="F786" s="48">
        <f>ROUND(C786*E786,2)</f>
        <v>0</v>
      </c>
    </row>
    <row r="787" spans="1:6" x14ac:dyDescent="0.25">
      <c r="A787" s="49" t="s">
        <v>183</v>
      </c>
      <c r="B787" s="9" t="s">
        <v>184</v>
      </c>
      <c r="C787" s="29">
        <v>1</v>
      </c>
      <c r="D787" s="30" t="s">
        <v>20</v>
      </c>
      <c r="E787" s="57">
        <v>0</v>
      </c>
      <c r="F787" s="48">
        <f>ROUND(C787*E787,2)</f>
        <v>0</v>
      </c>
    </row>
    <row r="788" spans="1:6" x14ac:dyDescent="0.25">
      <c r="A788" s="5"/>
      <c r="B788" s="10" t="s">
        <v>535</v>
      </c>
      <c r="C788" s="29">
        <v>1</v>
      </c>
      <c r="D788" s="31"/>
      <c r="E788" s="64">
        <f>SUM(F784:F787)</f>
        <v>0</v>
      </c>
      <c r="F788" s="47">
        <f>ROUND(C788*E788,2)</f>
        <v>0</v>
      </c>
    </row>
    <row r="789" spans="1:6" ht="1.1499999999999999" customHeight="1" x14ac:dyDescent="0.25">
      <c r="A789" s="11"/>
      <c r="B789" s="12"/>
      <c r="C789" s="32"/>
      <c r="D789" s="32"/>
      <c r="E789" s="65"/>
      <c r="F789" s="48"/>
    </row>
    <row r="790" spans="1:6" x14ac:dyDescent="0.25">
      <c r="A790" s="6" t="s">
        <v>536</v>
      </c>
      <c r="B790" s="7" t="s">
        <v>187</v>
      </c>
      <c r="C790" s="27">
        <f>C802</f>
        <v>1</v>
      </c>
      <c r="D790" s="28" t="s">
        <v>5</v>
      </c>
      <c r="E790" s="66">
        <f>E802</f>
        <v>0</v>
      </c>
      <c r="F790" s="47">
        <f>F802</f>
        <v>0</v>
      </c>
    </row>
    <row r="791" spans="1:6" x14ac:dyDescent="0.25">
      <c r="A791" s="13" t="s">
        <v>537</v>
      </c>
      <c r="B791" s="14" t="s">
        <v>189</v>
      </c>
      <c r="C791" s="33">
        <f>C795</f>
        <v>1</v>
      </c>
      <c r="D791" s="34" t="s">
        <v>5</v>
      </c>
      <c r="E791" s="67">
        <f>E795</f>
        <v>0</v>
      </c>
      <c r="F791" s="47">
        <f>F795</f>
        <v>0</v>
      </c>
    </row>
    <row r="792" spans="1:6" x14ac:dyDescent="0.25">
      <c r="A792" s="49" t="s">
        <v>190</v>
      </c>
      <c r="B792" s="9" t="s">
        <v>191</v>
      </c>
      <c r="C792" s="29">
        <v>1620</v>
      </c>
      <c r="D792" s="30" t="s">
        <v>41</v>
      </c>
      <c r="E792" s="57">
        <v>0</v>
      </c>
      <c r="F792" s="48">
        <f>ROUND(C792*E792,2)</f>
        <v>0</v>
      </c>
    </row>
    <row r="793" spans="1:6" x14ac:dyDescent="0.25">
      <c r="A793" s="49" t="s">
        <v>192</v>
      </c>
      <c r="B793" s="9" t="s">
        <v>193</v>
      </c>
      <c r="C793" s="29">
        <v>817</v>
      </c>
      <c r="D793" s="30" t="s">
        <v>41</v>
      </c>
      <c r="E793" s="57">
        <v>0</v>
      </c>
      <c r="F793" s="48">
        <f>ROUND(C793*E793,2)</f>
        <v>0</v>
      </c>
    </row>
    <row r="794" spans="1:6" x14ac:dyDescent="0.25">
      <c r="A794" s="49" t="s">
        <v>194</v>
      </c>
      <c r="B794" s="9" t="s">
        <v>195</v>
      </c>
      <c r="C794" s="29">
        <v>1</v>
      </c>
      <c r="D794" s="30" t="s">
        <v>20</v>
      </c>
      <c r="E794" s="57">
        <v>0</v>
      </c>
      <c r="F794" s="48">
        <f>ROUND(C794*E794,2)</f>
        <v>0</v>
      </c>
    </row>
    <row r="795" spans="1:6" x14ac:dyDescent="0.25">
      <c r="A795" s="5"/>
      <c r="B795" s="10" t="s">
        <v>538</v>
      </c>
      <c r="C795" s="29">
        <v>1</v>
      </c>
      <c r="D795" s="31"/>
      <c r="E795" s="64">
        <f>SUM(F792:F794)</f>
        <v>0</v>
      </c>
      <c r="F795" s="47">
        <f>ROUND(C795*E795,2)</f>
        <v>0</v>
      </c>
    </row>
    <row r="796" spans="1:6" ht="1.1499999999999999" customHeight="1" x14ac:dyDescent="0.25">
      <c r="A796" s="11"/>
      <c r="B796" s="12"/>
      <c r="C796" s="32"/>
      <c r="D796" s="32"/>
      <c r="E796" s="65"/>
      <c r="F796" s="48"/>
    </row>
    <row r="797" spans="1:6" x14ac:dyDescent="0.25">
      <c r="A797" s="13" t="s">
        <v>539</v>
      </c>
      <c r="B797" s="14" t="s">
        <v>198</v>
      </c>
      <c r="C797" s="33">
        <f>C800</f>
        <v>1</v>
      </c>
      <c r="D797" s="34" t="s">
        <v>5</v>
      </c>
      <c r="E797" s="67">
        <f>E800</f>
        <v>0</v>
      </c>
      <c r="F797" s="47">
        <f>F800</f>
        <v>0</v>
      </c>
    </row>
    <row r="798" spans="1:6" x14ac:dyDescent="0.25">
      <c r="A798" s="49" t="s">
        <v>199</v>
      </c>
      <c r="B798" s="9" t="s">
        <v>200</v>
      </c>
      <c r="C798" s="29">
        <v>315</v>
      </c>
      <c r="D798" s="30" t="s">
        <v>41</v>
      </c>
      <c r="E798" s="57">
        <v>0</v>
      </c>
      <c r="F798" s="48">
        <f>ROUND(C798*E798,2)</f>
        <v>0</v>
      </c>
    </row>
    <row r="799" spans="1:6" x14ac:dyDescent="0.25">
      <c r="A799" s="49" t="s">
        <v>201</v>
      </c>
      <c r="B799" s="9" t="s">
        <v>202</v>
      </c>
      <c r="C799" s="29">
        <v>6</v>
      </c>
      <c r="D799" s="30" t="s">
        <v>20</v>
      </c>
      <c r="E799" s="57">
        <v>0</v>
      </c>
      <c r="F799" s="48">
        <f>ROUND(C799*E799,2)</f>
        <v>0</v>
      </c>
    </row>
    <row r="800" spans="1:6" x14ac:dyDescent="0.25">
      <c r="A800" s="5"/>
      <c r="B800" s="10" t="s">
        <v>540</v>
      </c>
      <c r="C800" s="29">
        <v>1</v>
      </c>
      <c r="D800" s="31"/>
      <c r="E800" s="64">
        <f>SUM(F798:F799)</f>
        <v>0</v>
      </c>
      <c r="F800" s="47">
        <f>ROUND(C800*E800,2)</f>
        <v>0</v>
      </c>
    </row>
    <row r="801" spans="1:6" ht="1.1499999999999999" customHeight="1" x14ac:dyDescent="0.25">
      <c r="A801" s="11"/>
      <c r="B801" s="12"/>
      <c r="C801" s="32"/>
      <c r="D801" s="32"/>
      <c r="E801" s="65"/>
      <c r="F801" s="48"/>
    </row>
    <row r="802" spans="1:6" x14ac:dyDescent="0.25">
      <c r="A802" s="5"/>
      <c r="B802" s="10" t="s">
        <v>541</v>
      </c>
      <c r="C802" s="29">
        <v>1</v>
      </c>
      <c r="D802" s="31"/>
      <c r="E802" s="64">
        <f>F791+F797</f>
        <v>0</v>
      </c>
      <c r="F802" s="47">
        <f>ROUND(C802*E802,2)</f>
        <v>0</v>
      </c>
    </row>
    <row r="803" spans="1:6" ht="1.1499999999999999" customHeight="1" x14ac:dyDescent="0.25">
      <c r="A803" s="11"/>
      <c r="B803" s="12"/>
      <c r="C803" s="32"/>
      <c r="D803" s="32"/>
      <c r="E803" s="65"/>
      <c r="F803" s="48"/>
    </row>
    <row r="804" spans="1:6" x14ac:dyDescent="0.25">
      <c r="A804" s="6" t="s">
        <v>542</v>
      </c>
      <c r="B804" s="7" t="s">
        <v>206</v>
      </c>
      <c r="C804" s="27">
        <f>C843</f>
        <v>1</v>
      </c>
      <c r="D804" s="28" t="s">
        <v>5</v>
      </c>
      <c r="E804" s="66">
        <f>E843</f>
        <v>0</v>
      </c>
      <c r="F804" s="47">
        <f>F843</f>
        <v>0</v>
      </c>
    </row>
    <row r="805" spans="1:6" x14ac:dyDescent="0.25">
      <c r="A805" s="13" t="s">
        <v>543</v>
      </c>
      <c r="B805" s="14" t="s">
        <v>208</v>
      </c>
      <c r="C805" s="33">
        <f>C835</f>
        <v>1</v>
      </c>
      <c r="D805" s="34" t="s">
        <v>5</v>
      </c>
      <c r="E805" s="67">
        <f>E835</f>
        <v>0</v>
      </c>
      <c r="F805" s="47">
        <f>F835</f>
        <v>0</v>
      </c>
    </row>
    <row r="806" spans="1:6" x14ac:dyDescent="0.25">
      <c r="A806" s="15" t="s">
        <v>544</v>
      </c>
      <c r="B806" s="16" t="s">
        <v>210</v>
      </c>
      <c r="C806" s="35">
        <f>C822</f>
        <v>1</v>
      </c>
      <c r="D806" s="36" t="s">
        <v>5</v>
      </c>
      <c r="E806" s="68">
        <f>E822</f>
        <v>0</v>
      </c>
      <c r="F806" s="47">
        <f>F822</f>
        <v>0</v>
      </c>
    </row>
    <row r="807" spans="1:6" x14ac:dyDescent="0.25">
      <c r="A807" s="49" t="s">
        <v>211</v>
      </c>
      <c r="B807" s="9" t="s">
        <v>212</v>
      </c>
      <c r="C807" s="29">
        <v>520</v>
      </c>
      <c r="D807" s="30" t="s">
        <v>41</v>
      </c>
      <c r="E807" s="57">
        <v>0</v>
      </c>
      <c r="F807" s="48">
        <f t="shared" ref="F807:F822" si="39">ROUND(C807*E807,2)</f>
        <v>0</v>
      </c>
    </row>
    <row r="808" spans="1:6" x14ac:dyDescent="0.25">
      <c r="A808" s="49" t="s">
        <v>213</v>
      </c>
      <c r="B808" s="9" t="s">
        <v>214</v>
      </c>
      <c r="C808" s="29">
        <v>1</v>
      </c>
      <c r="D808" s="30" t="s">
        <v>20</v>
      </c>
      <c r="E808" s="57">
        <v>0</v>
      </c>
      <c r="F808" s="48">
        <f t="shared" si="39"/>
        <v>0</v>
      </c>
    </row>
    <row r="809" spans="1:6" x14ac:dyDescent="0.25">
      <c r="A809" s="49" t="s">
        <v>215</v>
      </c>
      <c r="B809" s="9" t="s">
        <v>216</v>
      </c>
      <c r="C809" s="29">
        <v>64</v>
      </c>
      <c r="D809" s="30" t="s">
        <v>20</v>
      </c>
      <c r="E809" s="57">
        <v>0</v>
      </c>
      <c r="F809" s="48">
        <f t="shared" si="39"/>
        <v>0</v>
      </c>
    </row>
    <row r="810" spans="1:6" x14ac:dyDescent="0.25">
      <c r="A810" s="49" t="s">
        <v>217</v>
      </c>
      <c r="B810" s="9" t="s">
        <v>218</v>
      </c>
      <c r="C810" s="29">
        <v>32</v>
      </c>
      <c r="D810" s="30" t="s">
        <v>20</v>
      </c>
      <c r="E810" s="57">
        <v>0</v>
      </c>
      <c r="F810" s="48">
        <f t="shared" si="39"/>
        <v>0</v>
      </c>
    </row>
    <row r="811" spans="1:6" x14ac:dyDescent="0.25">
      <c r="A811" s="49" t="s">
        <v>219</v>
      </c>
      <c r="B811" s="9" t="s">
        <v>220</v>
      </c>
      <c r="C811" s="29">
        <v>32</v>
      </c>
      <c r="D811" s="30" t="s">
        <v>20</v>
      </c>
      <c r="E811" s="57">
        <v>0</v>
      </c>
      <c r="F811" s="48">
        <f t="shared" si="39"/>
        <v>0</v>
      </c>
    </row>
    <row r="812" spans="1:6" x14ac:dyDescent="0.25">
      <c r="A812" s="49" t="s">
        <v>221</v>
      </c>
      <c r="B812" s="9" t="s">
        <v>222</v>
      </c>
      <c r="C812" s="29">
        <v>64</v>
      </c>
      <c r="D812" s="30" t="s">
        <v>20</v>
      </c>
      <c r="E812" s="57">
        <v>0</v>
      </c>
      <c r="F812" s="48">
        <f t="shared" si="39"/>
        <v>0</v>
      </c>
    </row>
    <row r="813" spans="1:6" x14ac:dyDescent="0.25">
      <c r="A813" s="49" t="s">
        <v>223</v>
      </c>
      <c r="B813" s="9" t="s">
        <v>224</v>
      </c>
      <c r="C813" s="29">
        <v>32</v>
      </c>
      <c r="D813" s="30" t="s">
        <v>20</v>
      </c>
      <c r="E813" s="57">
        <v>0</v>
      </c>
      <c r="F813" s="48">
        <f t="shared" si="39"/>
        <v>0</v>
      </c>
    </row>
    <row r="814" spans="1:6" x14ac:dyDescent="0.25">
      <c r="A814" s="49" t="s">
        <v>225</v>
      </c>
      <c r="B814" s="9" t="s">
        <v>226</v>
      </c>
      <c r="C814" s="29">
        <v>2</v>
      </c>
      <c r="D814" s="30" t="s">
        <v>20</v>
      </c>
      <c r="E814" s="57">
        <v>0</v>
      </c>
      <c r="F814" s="48">
        <f t="shared" si="39"/>
        <v>0</v>
      </c>
    </row>
    <row r="815" spans="1:6" x14ac:dyDescent="0.25">
      <c r="A815" s="49" t="s">
        <v>227</v>
      </c>
      <c r="B815" s="9" t="s">
        <v>228</v>
      </c>
      <c r="C815" s="29">
        <v>4</v>
      </c>
      <c r="D815" s="30" t="s">
        <v>20</v>
      </c>
      <c r="E815" s="57">
        <v>0</v>
      </c>
      <c r="F815" s="48">
        <f t="shared" si="39"/>
        <v>0</v>
      </c>
    </row>
    <row r="816" spans="1:6" x14ac:dyDescent="0.25">
      <c r="A816" s="49" t="s">
        <v>229</v>
      </c>
      <c r="B816" s="9" t="s">
        <v>230</v>
      </c>
      <c r="C816" s="29">
        <v>450</v>
      </c>
      <c r="D816" s="30" t="s">
        <v>41</v>
      </c>
      <c r="E816" s="57">
        <v>0</v>
      </c>
      <c r="F816" s="48">
        <f t="shared" si="39"/>
        <v>0</v>
      </c>
    </row>
    <row r="817" spans="1:6" x14ac:dyDescent="0.25">
      <c r="A817" s="49" t="s">
        <v>231</v>
      </c>
      <c r="B817" s="9" t="s">
        <v>232</v>
      </c>
      <c r="C817" s="29">
        <v>4</v>
      </c>
      <c r="D817" s="30" t="s">
        <v>20</v>
      </c>
      <c r="E817" s="57">
        <v>0</v>
      </c>
      <c r="F817" s="48">
        <f t="shared" si="39"/>
        <v>0</v>
      </c>
    </row>
    <row r="818" spans="1:6" x14ac:dyDescent="0.25">
      <c r="A818" s="49" t="s">
        <v>233</v>
      </c>
      <c r="B818" s="9" t="s">
        <v>234</v>
      </c>
      <c r="C818" s="29">
        <v>1</v>
      </c>
      <c r="D818" s="30" t="s">
        <v>20</v>
      </c>
      <c r="E818" s="57">
        <v>0</v>
      </c>
      <c r="F818" s="48">
        <f t="shared" si="39"/>
        <v>0</v>
      </c>
    </row>
    <row r="819" spans="1:6" x14ac:dyDescent="0.25">
      <c r="A819" s="49" t="s">
        <v>235</v>
      </c>
      <c r="B819" s="9" t="s">
        <v>236</v>
      </c>
      <c r="C819" s="29">
        <v>2</v>
      </c>
      <c r="D819" s="30" t="s">
        <v>20</v>
      </c>
      <c r="E819" s="57">
        <v>0</v>
      </c>
      <c r="F819" s="48">
        <f t="shared" si="39"/>
        <v>0</v>
      </c>
    </row>
    <row r="820" spans="1:6" x14ac:dyDescent="0.25">
      <c r="A820" s="49" t="s">
        <v>237</v>
      </c>
      <c r="B820" s="9" t="s">
        <v>238</v>
      </c>
      <c r="C820" s="29">
        <v>1</v>
      </c>
      <c r="D820" s="30" t="s">
        <v>20</v>
      </c>
      <c r="E820" s="57">
        <v>0</v>
      </c>
      <c r="F820" s="48">
        <f t="shared" si="39"/>
        <v>0</v>
      </c>
    </row>
    <row r="821" spans="1:6" x14ac:dyDescent="0.25">
      <c r="A821" s="49" t="s">
        <v>239</v>
      </c>
      <c r="B821" s="9" t="s">
        <v>240</v>
      </c>
      <c r="C821" s="29">
        <v>1</v>
      </c>
      <c r="D821" s="30" t="s">
        <v>20</v>
      </c>
      <c r="E821" s="57">
        <v>0</v>
      </c>
      <c r="F821" s="48">
        <f t="shared" si="39"/>
        <v>0</v>
      </c>
    </row>
    <row r="822" spans="1:6" x14ac:dyDescent="0.25">
      <c r="A822" s="5"/>
      <c r="B822" s="10" t="s">
        <v>545</v>
      </c>
      <c r="C822" s="29">
        <v>1</v>
      </c>
      <c r="D822" s="31"/>
      <c r="E822" s="64">
        <f>SUM(F807:F821)</f>
        <v>0</v>
      </c>
      <c r="F822" s="47">
        <f t="shared" si="39"/>
        <v>0</v>
      </c>
    </row>
    <row r="823" spans="1:6" ht="1.1499999999999999" customHeight="1" x14ac:dyDescent="0.25">
      <c r="A823" s="11"/>
      <c r="B823" s="12"/>
      <c r="C823" s="32"/>
      <c r="D823" s="32"/>
      <c r="E823" s="65"/>
      <c r="F823" s="48"/>
    </row>
    <row r="824" spans="1:6" x14ac:dyDescent="0.25">
      <c r="A824" s="15" t="s">
        <v>546</v>
      </c>
      <c r="B824" s="16" t="s">
        <v>243</v>
      </c>
      <c r="C824" s="35">
        <f>C833</f>
        <v>1</v>
      </c>
      <c r="D824" s="36" t="s">
        <v>5</v>
      </c>
      <c r="E824" s="68">
        <f>E833</f>
        <v>0</v>
      </c>
      <c r="F824" s="47">
        <f>F833</f>
        <v>0</v>
      </c>
    </row>
    <row r="825" spans="1:6" ht="30" x14ac:dyDescent="0.25">
      <c r="A825" s="49" t="s">
        <v>244</v>
      </c>
      <c r="B825" s="9" t="s">
        <v>245</v>
      </c>
      <c r="C825" s="29">
        <v>1</v>
      </c>
      <c r="D825" s="30" t="s">
        <v>20</v>
      </c>
      <c r="E825" s="57">
        <v>0</v>
      </c>
      <c r="F825" s="48">
        <f t="shared" ref="F825:F833" si="40">ROUND(C825*E825,2)</f>
        <v>0</v>
      </c>
    </row>
    <row r="826" spans="1:6" x14ac:dyDescent="0.25">
      <c r="A826" s="49" t="s">
        <v>246</v>
      </c>
      <c r="B826" s="9" t="s">
        <v>247</v>
      </c>
      <c r="C826" s="29">
        <v>1</v>
      </c>
      <c r="D826" s="30" t="s">
        <v>20</v>
      </c>
      <c r="E826" s="57">
        <v>0</v>
      </c>
      <c r="F826" s="48">
        <f t="shared" si="40"/>
        <v>0</v>
      </c>
    </row>
    <row r="827" spans="1:6" x14ac:dyDescent="0.25">
      <c r="A827" s="49" t="s">
        <v>248</v>
      </c>
      <c r="B827" s="9" t="s">
        <v>249</v>
      </c>
      <c r="C827" s="29">
        <v>1</v>
      </c>
      <c r="D827" s="30" t="s">
        <v>20</v>
      </c>
      <c r="E827" s="57">
        <v>0</v>
      </c>
      <c r="F827" s="48">
        <f t="shared" si="40"/>
        <v>0</v>
      </c>
    </row>
    <row r="828" spans="1:6" ht="30" x14ac:dyDescent="0.25">
      <c r="A828" s="49" t="s">
        <v>250</v>
      </c>
      <c r="B828" s="9" t="s">
        <v>251</v>
      </c>
      <c r="C828" s="29">
        <v>1</v>
      </c>
      <c r="D828" s="30" t="s">
        <v>20</v>
      </c>
      <c r="E828" s="57">
        <v>0</v>
      </c>
      <c r="F828" s="48">
        <f t="shared" si="40"/>
        <v>0</v>
      </c>
    </row>
    <row r="829" spans="1:6" ht="30" x14ac:dyDescent="0.25">
      <c r="A829" s="49" t="s">
        <v>252</v>
      </c>
      <c r="B829" s="9" t="s">
        <v>253</v>
      </c>
      <c r="C829" s="29">
        <v>1</v>
      </c>
      <c r="D829" s="30" t="s">
        <v>20</v>
      </c>
      <c r="E829" s="57">
        <v>0</v>
      </c>
      <c r="F829" s="48">
        <f t="shared" si="40"/>
        <v>0</v>
      </c>
    </row>
    <row r="830" spans="1:6" ht="30" x14ac:dyDescent="0.25">
      <c r="A830" s="49" t="s">
        <v>254</v>
      </c>
      <c r="B830" s="9" t="s">
        <v>255</v>
      </c>
      <c r="C830" s="29">
        <v>2</v>
      </c>
      <c r="D830" s="30" t="s">
        <v>20</v>
      </c>
      <c r="E830" s="57">
        <v>0</v>
      </c>
      <c r="F830" s="48">
        <f t="shared" si="40"/>
        <v>0</v>
      </c>
    </row>
    <row r="831" spans="1:6" x14ac:dyDescent="0.25">
      <c r="A831" s="49" t="s">
        <v>256</v>
      </c>
      <c r="B831" s="9" t="s">
        <v>257</v>
      </c>
      <c r="C831" s="29">
        <v>1</v>
      </c>
      <c r="D831" s="30" t="s">
        <v>20</v>
      </c>
      <c r="E831" s="57">
        <v>0</v>
      </c>
      <c r="F831" s="48">
        <f t="shared" si="40"/>
        <v>0</v>
      </c>
    </row>
    <row r="832" spans="1:6" x14ac:dyDescent="0.25">
      <c r="A832" s="49" t="s">
        <v>258</v>
      </c>
      <c r="B832" s="9" t="s">
        <v>259</v>
      </c>
      <c r="C832" s="29">
        <v>1</v>
      </c>
      <c r="D832" s="30" t="s">
        <v>20</v>
      </c>
      <c r="E832" s="57">
        <v>0</v>
      </c>
      <c r="F832" s="48">
        <f t="shared" si="40"/>
        <v>0</v>
      </c>
    </row>
    <row r="833" spans="1:6" x14ac:dyDescent="0.25">
      <c r="A833" s="5"/>
      <c r="B833" s="10" t="s">
        <v>547</v>
      </c>
      <c r="C833" s="29">
        <v>1</v>
      </c>
      <c r="D833" s="31"/>
      <c r="E833" s="64">
        <f>SUM(F825:F832)</f>
        <v>0</v>
      </c>
      <c r="F833" s="47">
        <f t="shared" si="40"/>
        <v>0</v>
      </c>
    </row>
    <row r="834" spans="1:6" ht="1.1499999999999999" customHeight="1" x14ac:dyDescent="0.25">
      <c r="A834" s="11"/>
      <c r="B834" s="12"/>
      <c r="C834" s="32"/>
      <c r="D834" s="32"/>
      <c r="E834" s="65"/>
      <c r="F834" s="48"/>
    </row>
    <row r="835" spans="1:6" x14ac:dyDescent="0.25">
      <c r="A835" s="5"/>
      <c r="B835" s="10" t="s">
        <v>548</v>
      </c>
      <c r="C835" s="29">
        <v>1</v>
      </c>
      <c r="D835" s="31"/>
      <c r="E835" s="64">
        <f>F806+F824</f>
        <v>0</v>
      </c>
      <c r="F835" s="47">
        <f>ROUND(C835*E835,2)</f>
        <v>0</v>
      </c>
    </row>
    <row r="836" spans="1:6" ht="1.1499999999999999" customHeight="1" x14ac:dyDescent="0.25">
      <c r="A836" s="11"/>
      <c r="B836" s="12"/>
      <c r="C836" s="32"/>
      <c r="D836" s="32"/>
      <c r="E836" s="65"/>
      <c r="F836" s="48"/>
    </row>
    <row r="837" spans="1:6" x14ac:dyDescent="0.25">
      <c r="A837" s="13" t="s">
        <v>549</v>
      </c>
      <c r="B837" s="14" t="s">
        <v>263</v>
      </c>
      <c r="C837" s="33">
        <f>C841</f>
        <v>1</v>
      </c>
      <c r="D837" s="34" t="s">
        <v>5</v>
      </c>
      <c r="E837" s="67">
        <f>E841</f>
        <v>0</v>
      </c>
      <c r="F837" s="47">
        <f>F841</f>
        <v>0</v>
      </c>
    </row>
    <row r="838" spans="1:6" x14ac:dyDescent="0.25">
      <c r="A838" s="49" t="s">
        <v>264</v>
      </c>
      <c r="B838" s="9" t="s">
        <v>265</v>
      </c>
      <c r="C838" s="29">
        <v>1</v>
      </c>
      <c r="D838" s="30" t="s">
        <v>20</v>
      </c>
      <c r="E838" s="57">
        <v>0</v>
      </c>
      <c r="F838" s="48">
        <f>ROUND(C838*E838,2)</f>
        <v>0</v>
      </c>
    </row>
    <row r="839" spans="1:6" ht="30" x14ac:dyDescent="0.25">
      <c r="A839" s="49" t="s">
        <v>266</v>
      </c>
      <c r="B839" s="9" t="s">
        <v>267</v>
      </c>
      <c r="C839" s="29">
        <v>1</v>
      </c>
      <c r="D839" s="30" t="s">
        <v>20</v>
      </c>
      <c r="E839" s="57">
        <v>0</v>
      </c>
      <c r="F839" s="48">
        <f>ROUND(C839*E839,2)</f>
        <v>0</v>
      </c>
    </row>
    <row r="840" spans="1:6" x14ac:dyDescent="0.25">
      <c r="A840" s="49" t="s">
        <v>268</v>
      </c>
      <c r="B840" s="9" t="s">
        <v>269</v>
      </c>
      <c r="C840" s="29">
        <v>1</v>
      </c>
      <c r="D840" s="30" t="s">
        <v>20</v>
      </c>
      <c r="E840" s="57">
        <v>0</v>
      </c>
      <c r="F840" s="48">
        <f>ROUND(C840*E840,2)</f>
        <v>0</v>
      </c>
    </row>
    <row r="841" spans="1:6" x14ac:dyDescent="0.25">
      <c r="A841" s="5"/>
      <c r="B841" s="10" t="s">
        <v>550</v>
      </c>
      <c r="C841" s="29">
        <v>1</v>
      </c>
      <c r="D841" s="31"/>
      <c r="E841" s="64">
        <f>SUM(F838:F840)</f>
        <v>0</v>
      </c>
      <c r="F841" s="47">
        <f>ROUND(C841*E841,2)</f>
        <v>0</v>
      </c>
    </row>
    <row r="842" spans="1:6" ht="1.1499999999999999" customHeight="1" x14ac:dyDescent="0.25">
      <c r="A842" s="11"/>
      <c r="B842" s="12"/>
      <c r="C842" s="32"/>
      <c r="D842" s="32"/>
      <c r="E842" s="65"/>
      <c r="F842" s="48"/>
    </row>
    <row r="843" spans="1:6" x14ac:dyDescent="0.25">
      <c r="A843" s="5"/>
      <c r="B843" s="10" t="s">
        <v>551</v>
      </c>
      <c r="C843" s="29">
        <v>1</v>
      </c>
      <c r="D843" s="31"/>
      <c r="E843" s="64">
        <f>F805+F837</f>
        <v>0</v>
      </c>
      <c r="F843" s="47">
        <f>ROUND(C843*E843,2)</f>
        <v>0</v>
      </c>
    </row>
    <row r="844" spans="1:6" ht="1.1499999999999999" customHeight="1" x14ac:dyDescent="0.25">
      <c r="A844" s="11"/>
      <c r="B844" s="12"/>
      <c r="C844" s="32"/>
      <c r="D844" s="32"/>
      <c r="E844" s="65"/>
      <c r="F844" s="48"/>
    </row>
    <row r="845" spans="1:6" x14ac:dyDescent="0.25">
      <c r="A845" s="5"/>
      <c r="B845" s="10" t="s">
        <v>552</v>
      </c>
      <c r="C845" s="29">
        <v>1</v>
      </c>
      <c r="D845" s="31"/>
      <c r="E845" s="64">
        <f>F752+F757+F761+F768+F777+F783+F790+F804</f>
        <v>0</v>
      </c>
      <c r="F845" s="47">
        <f>ROUND(C845*E845,2)</f>
        <v>0</v>
      </c>
    </row>
    <row r="846" spans="1:6" ht="1.1499999999999999" customHeight="1" x14ac:dyDescent="0.25">
      <c r="A846" s="11"/>
      <c r="B846" s="12"/>
      <c r="C846" s="32"/>
      <c r="D846" s="32"/>
      <c r="E846" s="65"/>
      <c r="F846" s="48"/>
    </row>
    <row r="847" spans="1:6" x14ac:dyDescent="0.25">
      <c r="A847" s="50" t="s">
        <v>553</v>
      </c>
      <c r="B847" s="51" t="s">
        <v>274</v>
      </c>
      <c r="C847" s="52">
        <f>C905</f>
        <v>1</v>
      </c>
      <c r="D847" s="53" t="s">
        <v>5</v>
      </c>
      <c r="E847" s="62">
        <f>E905</f>
        <v>0</v>
      </c>
      <c r="F847" s="54">
        <f>F905</f>
        <v>0</v>
      </c>
    </row>
    <row r="848" spans="1:6" x14ac:dyDescent="0.25">
      <c r="A848" s="6" t="s">
        <v>554</v>
      </c>
      <c r="B848" s="7" t="s">
        <v>276</v>
      </c>
      <c r="C848" s="27">
        <f>C853</f>
        <v>1</v>
      </c>
      <c r="D848" s="28" t="s">
        <v>5</v>
      </c>
      <c r="E848" s="66">
        <f>E853</f>
        <v>0</v>
      </c>
      <c r="F848" s="47">
        <f>F853</f>
        <v>0</v>
      </c>
    </row>
    <row r="849" spans="1:6" x14ac:dyDescent="0.25">
      <c r="A849" s="49" t="s">
        <v>277</v>
      </c>
      <c r="B849" s="9" t="s">
        <v>278</v>
      </c>
      <c r="C849" s="29">
        <v>1</v>
      </c>
      <c r="D849" s="30" t="s">
        <v>20</v>
      </c>
      <c r="E849" s="57">
        <v>0</v>
      </c>
      <c r="F849" s="48">
        <f>ROUND(C849*E849,2)</f>
        <v>0</v>
      </c>
    </row>
    <row r="850" spans="1:6" x14ac:dyDescent="0.25">
      <c r="A850" s="49" t="s">
        <v>279</v>
      </c>
      <c r="B850" s="9" t="s">
        <v>280</v>
      </c>
      <c r="C850" s="29">
        <v>90</v>
      </c>
      <c r="D850" s="30" t="s">
        <v>20</v>
      </c>
      <c r="E850" s="57">
        <v>0</v>
      </c>
      <c r="F850" s="48">
        <f>ROUND(C850*E850,2)</f>
        <v>0</v>
      </c>
    </row>
    <row r="851" spans="1:6" x14ac:dyDescent="0.25">
      <c r="A851" s="49" t="s">
        <v>281</v>
      </c>
      <c r="B851" s="9" t="s">
        <v>282</v>
      </c>
      <c r="C851" s="29">
        <v>1</v>
      </c>
      <c r="D851" s="30" t="s">
        <v>20</v>
      </c>
      <c r="E851" s="57">
        <v>0</v>
      </c>
      <c r="F851" s="48">
        <f>ROUND(C851*E851,2)</f>
        <v>0</v>
      </c>
    </row>
    <row r="852" spans="1:6" x14ac:dyDescent="0.25">
      <c r="A852" s="49" t="s">
        <v>283</v>
      </c>
      <c r="B852" s="9" t="s">
        <v>284</v>
      </c>
      <c r="C852" s="29">
        <v>1</v>
      </c>
      <c r="D852" s="30" t="s">
        <v>20</v>
      </c>
      <c r="E852" s="57">
        <v>0</v>
      </c>
      <c r="F852" s="48">
        <f>ROUND(C852*E852,2)</f>
        <v>0</v>
      </c>
    </row>
    <row r="853" spans="1:6" x14ac:dyDescent="0.25">
      <c r="A853" s="5"/>
      <c r="B853" s="10" t="s">
        <v>555</v>
      </c>
      <c r="C853" s="29">
        <v>1</v>
      </c>
      <c r="D853" s="31"/>
      <c r="E853" s="64">
        <f>SUM(F849:F852)</f>
        <v>0</v>
      </c>
      <c r="F853" s="47">
        <f>ROUND(C853*E853,2)</f>
        <v>0</v>
      </c>
    </row>
    <row r="854" spans="1:6" ht="1.1499999999999999" customHeight="1" x14ac:dyDescent="0.25">
      <c r="A854" s="11"/>
      <c r="B854" s="12"/>
      <c r="C854" s="32"/>
      <c r="D854" s="32"/>
      <c r="E854" s="65"/>
      <c r="F854" s="48"/>
    </row>
    <row r="855" spans="1:6" x14ac:dyDescent="0.25">
      <c r="A855" s="6" t="s">
        <v>556</v>
      </c>
      <c r="B855" s="7" t="s">
        <v>287</v>
      </c>
      <c r="C855" s="27">
        <f>C862</f>
        <v>1</v>
      </c>
      <c r="D855" s="28" t="s">
        <v>5</v>
      </c>
      <c r="E855" s="66">
        <f>E862</f>
        <v>0</v>
      </c>
      <c r="F855" s="47">
        <f>F862</f>
        <v>0</v>
      </c>
    </row>
    <row r="856" spans="1:6" ht="30" x14ac:dyDescent="0.25">
      <c r="A856" s="49" t="s">
        <v>288</v>
      </c>
      <c r="B856" s="9" t="s">
        <v>289</v>
      </c>
      <c r="C856" s="29">
        <v>1</v>
      </c>
      <c r="D856" s="30" t="s">
        <v>20</v>
      </c>
      <c r="E856" s="57">
        <v>0</v>
      </c>
      <c r="F856" s="48">
        <f t="shared" ref="F856:F862" si="41">ROUND(C856*E856,2)</f>
        <v>0</v>
      </c>
    </row>
    <row r="857" spans="1:6" x14ac:dyDescent="0.25">
      <c r="A857" s="49" t="s">
        <v>290</v>
      </c>
      <c r="B857" s="9" t="s">
        <v>291</v>
      </c>
      <c r="C857" s="29">
        <v>1</v>
      </c>
      <c r="D857" s="30" t="s">
        <v>20</v>
      </c>
      <c r="E857" s="57">
        <v>0</v>
      </c>
      <c r="F857" s="48">
        <f t="shared" si="41"/>
        <v>0</v>
      </c>
    </row>
    <row r="858" spans="1:6" ht="30" x14ac:dyDescent="0.25">
      <c r="A858" s="49" t="s">
        <v>292</v>
      </c>
      <c r="B858" s="9" t="s">
        <v>293</v>
      </c>
      <c r="C858" s="29">
        <v>1</v>
      </c>
      <c r="D858" s="30" t="s">
        <v>20</v>
      </c>
      <c r="E858" s="57">
        <v>0</v>
      </c>
      <c r="F858" s="48">
        <f t="shared" si="41"/>
        <v>0</v>
      </c>
    </row>
    <row r="859" spans="1:6" x14ac:dyDescent="0.25">
      <c r="A859" s="49" t="s">
        <v>294</v>
      </c>
      <c r="B859" s="9" t="s">
        <v>295</v>
      </c>
      <c r="C859" s="29">
        <v>1</v>
      </c>
      <c r="D859" s="30" t="s">
        <v>20</v>
      </c>
      <c r="E859" s="57">
        <v>0</v>
      </c>
      <c r="F859" s="48">
        <f t="shared" si="41"/>
        <v>0</v>
      </c>
    </row>
    <row r="860" spans="1:6" x14ac:dyDescent="0.25">
      <c r="A860" s="49" t="s">
        <v>296</v>
      </c>
      <c r="B860" s="9" t="s">
        <v>297</v>
      </c>
      <c r="C860" s="29">
        <v>2</v>
      </c>
      <c r="D860" s="30" t="s">
        <v>20</v>
      </c>
      <c r="E860" s="57">
        <v>0</v>
      </c>
      <c r="F860" s="48">
        <f t="shared" si="41"/>
        <v>0</v>
      </c>
    </row>
    <row r="861" spans="1:6" x14ac:dyDescent="0.25">
      <c r="A861" s="49" t="s">
        <v>298</v>
      </c>
      <c r="B861" s="9" t="s">
        <v>299</v>
      </c>
      <c r="C861" s="29">
        <v>1</v>
      </c>
      <c r="D861" s="30" t="s">
        <v>20</v>
      </c>
      <c r="E861" s="57">
        <v>0</v>
      </c>
      <c r="F861" s="48">
        <f t="shared" si="41"/>
        <v>0</v>
      </c>
    </row>
    <row r="862" spans="1:6" x14ac:dyDescent="0.25">
      <c r="A862" s="5"/>
      <c r="B862" s="10" t="s">
        <v>557</v>
      </c>
      <c r="C862" s="29">
        <v>1</v>
      </c>
      <c r="D862" s="31"/>
      <c r="E862" s="64">
        <f>SUM(F856:F861)</f>
        <v>0</v>
      </c>
      <c r="F862" s="47">
        <f t="shared" si="41"/>
        <v>0</v>
      </c>
    </row>
    <row r="863" spans="1:6" ht="1.1499999999999999" customHeight="1" x14ac:dyDescent="0.25">
      <c r="A863" s="11"/>
      <c r="B863" s="12"/>
      <c r="C863" s="32"/>
      <c r="D863" s="32"/>
      <c r="E863" s="65"/>
      <c r="F863" s="48"/>
    </row>
    <row r="864" spans="1:6" x14ac:dyDescent="0.25">
      <c r="A864" s="6" t="s">
        <v>558</v>
      </c>
      <c r="B864" s="7" t="s">
        <v>302</v>
      </c>
      <c r="C864" s="27">
        <f>C870</f>
        <v>1</v>
      </c>
      <c r="D864" s="28" t="s">
        <v>5</v>
      </c>
      <c r="E864" s="66">
        <f>E870</f>
        <v>0</v>
      </c>
      <c r="F864" s="47">
        <f>F870</f>
        <v>0</v>
      </c>
    </row>
    <row r="865" spans="1:6" x14ac:dyDescent="0.25">
      <c r="A865" s="49" t="s">
        <v>303</v>
      </c>
      <c r="B865" s="9" t="s">
        <v>304</v>
      </c>
      <c r="C865" s="29">
        <v>1</v>
      </c>
      <c r="D865" s="30" t="s">
        <v>20</v>
      </c>
      <c r="E865" s="57">
        <v>0</v>
      </c>
      <c r="F865" s="48">
        <f t="shared" ref="F865:F870" si="42">ROUND(C865*E865,2)</f>
        <v>0</v>
      </c>
    </row>
    <row r="866" spans="1:6" x14ac:dyDescent="0.25">
      <c r="A866" s="49" t="s">
        <v>305</v>
      </c>
      <c r="B866" s="9" t="s">
        <v>306</v>
      </c>
      <c r="C866" s="29">
        <v>1</v>
      </c>
      <c r="D866" s="30" t="s">
        <v>20</v>
      </c>
      <c r="E866" s="57">
        <v>0</v>
      </c>
      <c r="F866" s="48">
        <f t="shared" si="42"/>
        <v>0</v>
      </c>
    </row>
    <row r="867" spans="1:6" x14ac:dyDescent="0.25">
      <c r="A867" s="49" t="s">
        <v>307</v>
      </c>
      <c r="B867" s="9" t="s">
        <v>308</v>
      </c>
      <c r="C867" s="29">
        <v>1</v>
      </c>
      <c r="D867" s="30" t="s">
        <v>20</v>
      </c>
      <c r="E867" s="57">
        <v>0</v>
      </c>
      <c r="F867" s="48">
        <f t="shared" si="42"/>
        <v>0</v>
      </c>
    </row>
    <row r="868" spans="1:6" x14ac:dyDescent="0.25">
      <c r="A868" s="49" t="s">
        <v>309</v>
      </c>
      <c r="B868" s="9" t="s">
        <v>310</v>
      </c>
      <c r="C868" s="29">
        <v>1</v>
      </c>
      <c r="D868" s="30" t="s">
        <v>20</v>
      </c>
      <c r="E868" s="57">
        <v>0</v>
      </c>
      <c r="F868" s="48">
        <f t="shared" si="42"/>
        <v>0</v>
      </c>
    </row>
    <row r="869" spans="1:6" x14ac:dyDescent="0.25">
      <c r="A869" s="49" t="s">
        <v>311</v>
      </c>
      <c r="B869" s="9" t="s">
        <v>312</v>
      </c>
      <c r="C869" s="29">
        <v>1</v>
      </c>
      <c r="D869" s="30" t="s">
        <v>20</v>
      </c>
      <c r="E869" s="57">
        <v>0</v>
      </c>
      <c r="F869" s="48">
        <f t="shared" si="42"/>
        <v>0</v>
      </c>
    </row>
    <row r="870" spans="1:6" x14ac:dyDescent="0.25">
      <c r="A870" s="5"/>
      <c r="B870" s="10" t="s">
        <v>559</v>
      </c>
      <c r="C870" s="29">
        <v>1</v>
      </c>
      <c r="D870" s="31"/>
      <c r="E870" s="64">
        <f>SUM(F865:F869)</f>
        <v>0</v>
      </c>
      <c r="F870" s="47">
        <f t="shared" si="42"/>
        <v>0</v>
      </c>
    </row>
    <row r="871" spans="1:6" ht="1.1499999999999999" customHeight="1" x14ac:dyDescent="0.25">
      <c r="A871" s="11"/>
      <c r="B871" s="12"/>
      <c r="C871" s="32"/>
      <c r="D871" s="32"/>
      <c r="E871" s="65"/>
      <c r="F871" s="48"/>
    </row>
    <row r="872" spans="1:6" x14ac:dyDescent="0.25">
      <c r="A872" s="6" t="s">
        <v>560</v>
      </c>
      <c r="B872" s="7" t="s">
        <v>315</v>
      </c>
      <c r="C872" s="27">
        <f>C874</f>
        <v>1</v>
      </c>
      <c r="D872" s="28" t="s">
        <v>5</v>
      </c>
      <c r="E872" s="66">
        <f>E874</f>
        <v>0</v>
      </c>
      <c r="F872" s="47">
        <f>F874</f>
        <v>0</v>
      </c>
    </row>
    <row r="873" spans="1:6" x14ac:dyDescent="0.25">
      <c r="A873" s="49" t="s">
        <v>316</v>
      </c>
      <c r="B873" s="9" t="s">
        <v>317</v>
      </c>
      <c r="C873" s="29">
        <v>1</v>
      </c>
      <c r="D873" s="30" t="s">
        <v>20</v>
      </c>
      <c r="E873" s="57">
        <v>0</v>
      </c>
      <c r="F873" s="48">
        <f>ROUND(C873*E873,2)</f>
        <v>0</v>
      </c>
    </row>
    <row r="874" spans="1:6" x14ac:dyDescent="0.25">
      <c r="A874" s="5"/>
      <c r="B874" s="10" t="s">
        <v>561</v>
      </c>
      <c r="C874" s="29">
        <v>1</v>
      </c>
      <c r="D874" s="31"/>
      <c r="E874" s="64">
        <f>F873</f>
        <v>0</v>
      </c>
      <c r="F874" s="47">
        <f>ROUND(C874*E874,2)</f>
        <v>0</v>
      </c>
    </row>
    <row r="875" spans="1:6" ht="1.1499999999999999" customHeight="1" x14ac:dyDescent="0.25">
      <c r="A875" s="11"/>
      <c r="B875" s="12"/>
      <c r="C875" s="32"/>
      <c r="D875" s="32"/>
      <c r="E875" s="65"/>
      <c r="F875" s="48"/>
    </row>
    <row r="876" spans="1:6" x14ac:dyDescent="0.25">
      <c r="A876" s="6" t="s">
        <v>562</v>
      </c>
      <c r="B876" s="7" t="s">
        <v>320</v>
      </c>
      <c r="C876" s="27">
        <f>C878</f>
        <v>1</v>
      </c>
      <c r="D876" s="28" t="s">
        <v>5</v>
      </c>
      <c r="E876" s="66">
        <f>E878</f>
        <v>0</v>
      </c>
      <c r="F876" s="47">
        <f>F878</f>
        <v>0</v>
      </c>
    </row>
    <row r="877" spans="1:6" x14ac:dyDescent="0.25">
      <c r="A877" s="49" t="s">
        <v>321</v>
      </c>
      <c r="B877" s="9" t="s">
        <v>322</v>
      </c>
      <c r="C877" s="29">
        <v>1</v>
      </c>
      <c r="D877" s="30" t="s">
        <v>20</v>
      </c>
      <c r="E877" s="57">
        <v>0</v>
      </c>
      <c r="F877" s="48">
        <f>ROUND(C877*E877,2)</f>
        <v>0</v>
      </c>
    </row>
    <row r="878" spans="1:6" x14ac:dyDescent="0.25">
      <c r="A878" s="5"/>
      <c r="B878" s="10" t="s">
        <v>563</v>
      </c>
      <c r="C878" s="29">
        <v>1</v>
      </c>
      <c r="D878" s="31"/>
      <c r="E878" s="64">
        <f>F877</f>
        <v>0</v>
      </c>
      <c r="F878" s="47">
        <f>ROUND(C878*E878,2)</f>
        <v>0</v>
      </c>
    </row>
    <row r="879" spans="1:6" ht="1.1499999999999999" customHeight="1" x14ac:dyDescent="0.25">
      <c r="A879" s="11"/>
      <c r="B879" s="12"/>
      <c r="C879" s="32"/>
      <c r="D879" s="32"/>
      <c r="E879" s="65"/>
      <c r="F879" s="48"/>
    </row>
    <row r="880" spans="1:6" x14ac:dyDescent="0.25">
      <c r="A880" s="6" t="s">
        <v>564</v>
      </c>
      <c r="B880" s="7" t="s">
        <v>325</v>
      </c>
      <c r="C880" s="27">
        <f>C886</f>
        <v>1</v>
      </c>
      <c r="D880" s="28" t="s">
        <v>5</v>
      </c>
      <c r="E880" s="66">
        <f>E886</f>
        <v>0</v>
      </c>
      <c r="F880" s="47">
        <f>F886</f>
        <v>0</v>
      </c>
    </row>
    <row r="881" spans="1:6" x14ac:dyDescent="0.25">
      <c r="A881" s="49" t="s">
        <v>326</v>
      </c>
      <c r="B881" s="9" t="s">
        <v>327</v>
      </c>
      <c r="C881" s="29">
        <v>1</v>
      </c>
      <c r="D881" s="30" t="s">
        <v>20</v>
      </c>
      <c r="E881" s="57">
        <v>0</v>
      </c>
      <c r="F881" s="48">
        <f t="shared" ref="F881:F886" si="43">ROUND(C881*E881,2)</f>
        <v>0</v>
      </c>
    </row>
    <row r="882" spans="1:6" x14ac:dyDescent="0.25">
      <c r="A882" s="49" t="s">
        <v>328</v>
      </c>
      <c r="B882" s="9" t="s">
        <v>329</v>
      </c>
      <c r="C882" s="29">
        <v>1</v>
      </c>
      <c r="D882" s="30" t="s">
        <v>20</v>
      </c>
      <c r="E882" s="57">
        <v>0</v>
      </c>
      <c r="F882" s="48">
        <f t="shared" si="43"/>
        <v>0</v>
      </c>
    </row>
    <row r="883" spans="1:6" x14ac:dyDescent="0.25">
      <c r="A883" s="49" t="s">
        <v>330</v>
      </c>
      <c r="B883" s="9" t="s">
        <v>331</v>
      </c>
      <c r="C883" s="29">
        <v>1</v>
      </c>
      <c r="D883" s="30" t="s">
        <v>20</v>
      </c>
      <c r="E883" s="57">
        <v>0</v>
      </c>
      <c r="F883" s="48">
        <f t="shared" si="43"/>
        <v>0</v>
      </c>
    </row>
    <row r="884" spans="1:6" x14ac:dyDescent="0.25">
      <c r="A884" s="49" t="s">
        <v>332</v>
      </c>
      <c r="B884" s="9" t="s">
        <v>333</v>
      </c>
      <c r="C884" s="29">
        <v>1</v>
      </c>
      <c r="D884" s="30" t="s">
        <v>20</v>
      </c>
      <c r="E884" s="57">
        <v>0</v>
      </c>
      <c r="F884" s="48">
        <f t="shared" si="43"/>
        <v>0</v>
      </c>
    </row>
    <row r="885" spans="1:6" x14ac:dyDescent="0.25">
      <c r="A885" s="49" t="s">
        <v>334</v>
      </c>
      <c r="B885" s="9" t="s">
        <v>335</v>
      </c>
      <c r="C885" s="29">
        <v>1</v>
      </c>
      <c r="D885" s="30" t="s">
        <v>20</v>
      </c>
      <c r="E885" s="57">
        <v>0</v>
      </c>
      <c r="F885" s="48">
        <f t="shared" si="43"/>
        <v>0</v>
      </c>
    </row>
    <row r="886" spans="1:6" x14ac:dyDescent="0.25">
      <c r="A886" s="5"/>
      <c r="B886" s="10" t="s">
        <v>565</v>
      </c>
      <c r="C886" s="29">
        <v>1</v>
      </c>
      <c r="D886" s="31"/>
      <c r="E886" s="64">
        <f>SUM(F881:F885)</f>
        <v>0</v>
      </c>
      <c r="F886" s="47">
        <f t="shared" si="43"/>
        <v>0</v>
      </c>
    </row>
    <row r="887" spans="1:6" ht="1.1499999999999999" customHeight="1" x14ac:dyDescent="0.25">
      <c r="A887" s="11"/>
      <c r="B887" s="12"/>
      <c r="C887" s="32"/>
      <c r="D887" s="32"/>
      <c r="E887" s="65"/>
      <c r="F887" s="48"/>
    </row>
    <row r="888" spans="1:6" x14ac:dyDescent="0.25">
      <c r="A888" s="6" t="s">
        <v>566</v>
      </c>
      <c r="B888" s="7" t="s">
        <v>338</v>
      </c>
      <c r="C888" s="27">
        <f>C896</f>
        <v>1</v>
      </c>
      <c r="D888" s="28" t="s">
        <v>5</v>
      </c>
      <c r="E888" s="66">
        <f>E896</f>
        <v>0</v>
      </c>
      <c r="F888" s="47">
        <f>F896</f>
        <v>0</v>
      </c>
    </row>
    <row r="889" spans="1:6" x14ac:dyDescent="0.25">
      <c r="A889" s="49" t="s">
        <v>339</v>
      </c>
      <c r="B889" s="9" t="s">
        <v>340</v>
      </c>
      <c r="C889" s="29">
        <v>60</v>
      </c>
      <c r="D889" s="30" t="s">
        <v>41</v>
      </c>
      <c r="E889" s="57">
        <v>0</v>
      </c>
      <c r="F889" s="48">
        <f t="shared" ref="F889:F896" si="44">ROUND(C889*E889,2)</f>
        <v>0</v>
      </c>
    </row>
    <row r="890" spans="1:6" x14ac:dyDescent="0.25">
      <c r="A890" s="49" t="s">
        <v>341</v>
      </c>
      <c r="B890" s="9" t="s">
        <v>342</v>
      </c>
      <c r="C890" s="29">
        <v>50</v>
      </c>
      <c r="D890" s="30" t="s">
        <v>41</v>
      </c>
      <c r="E890" s="57">
        <v>0</v>
      </c>
      <c r="F890" s="48">
        <f t="shared" si="44"/>
        <v>0</v>
      </c>
    </row>
    <row r="891" spans="1:6" x14ac:dyDescent="0.25">
      <c r="A891" s="49" t="s">
        <v>343</v>
      </c>
      <c r="B891" s="9" t="s">
        <v>344</v>
      </c>
      <c r="C891" s="29">
        <v>50</v>
      </c>
      <c r="D891" s="30" t="s">
        <v>41</v>
      </c>
      <c r="E891" s="57">
        <v>0</v>
      </c>
      <c r="F891" s="48">
        <f t="shared" si="44"/>
        <v>0</v>
      </c>
    </row>
    <row r="892" spans="1:6" x14ac:dyDescent="0.25">
      <c r="A892" s="49" t="s">
        <v>345</v>
      </c>
      <c r="B892" s="9" t="s">
        <v>346</v>
      </c>
      <c r="C892" s="29">
        <v>200</v>
      </c>
      <c r="D892" s="30" t="s">
        <v>41</v>
      </c>
      <c r="E892" s="57">
        <v>0</v>
      </c>
      <c r="F892" s="48">
        <f t="shared" si="44"/>
        <v>0</v>
      </c>
    </row>
    <row r="893" spans="1:6" x14ac:dyDescent="0.25">
      <c r="A893" s="49" t="s">
        <v>347</v>
      </c>
      <c r="B893" s="9" t="s">
        <v>348</v>
      </c>
      <c r="C893" s="29">
        <v>800</v>
      </c>
      <c r="D893" s="30" t="s">
        <v>20</v>
      </c>
      <c r="E893" s="57">
        <v>0</v>
      </c>
      <c r="F893" s="48">
        <f t="shared" si="44"/>
        <v>0</v>
      </c>
    </row>
    <row r="894" spans="1:6" x14ac:dyDescent="0.25">
      <c r="A894" s="49" t="s">
        <v>349</v>
      </c>
      <c r="B894" s="9" t="s">
        <v>350</v>
      </c>
      <c r="C894" s="29">
        <v>200</v>
      </c>
      <c r="D894" s="30" t="s">
        <v>20</v>
      </c>
      <c r="E894" s="57">
        <v>0</v>
      </c>
      <c r="F894" s="48">
        <f t="shared" si="44"/>
        <v>0</v>
      </c>
    </row>
    <row r="895" spans="1:6" x14ac:dyDescent="0.25">
      <c r="A895" s="49" t="s">
        <v>351</v>
      </c>
      <c r="B895" s="9" t="s">
        <v>352</v>
      </c>
      <c r="C895" s="29">
        <v>100</v>
      </c>
      <c r="D895" s="30" t="s">
        <v>20</v>
      </c>
      <c r="E895" s="57">
        <v>0</v>
      </c>
      <c r="F895" s="48">
        <f t="shared" si="44"/>
        <v>0</v>
      </c>
    </row>
    <row r="896" spans="1:6" x14ac:dyDescent="0.25">
      <c r="A896" s="5"/>
      <c r="B896" s="10" t="s">
        <v>567</v>
      </c>
      <c r="C896" s="29">
        <v>1</v>
      </c>
      <c r="D896" s="31"/>
      <c r="E896" s="64">
        <f>SUM(F889:F895)</f>
        <v>0</v>
      </c>
      <c r="F896" s="47">
        <f t="shared" si="44"/>
        <v>0</v>
      </c>
    </row>
    <row r="897" spans="1:6" ht="1.1499999999999999" customHeight="1" x14ac:dyDescent="0.25">
      <c r="A897" s="11"/>
      <c r="B897" s="12"/>
      <c r="C897" s="32"/>
      <c r="D897" s="32"/>
      <c r="E897" s="65"/>
      <c r="F897" s="48"/>
    </row>
    <row r="898" spans="1:6" x14ac:dyDescent="0.25">
      <c r="A898" s="6" t="s">
        <v>568</v>
      </c>
      <c r="B898" s="7" t="s">
        <v>355</v>
      </c>
      <c r="C898" s="27">
        <f>C903</f>
        <v>1</v>
      </c>
      <c r="D898" s="28" t="s">
        <v>5</v>
      </c>
      <c r="E898" s="66">
        <f>E903</f>
        <v>0</v>
      </c>
      <c r="F898" s="47">
        <f>F903</f>
        <v>0</v>
      </c>
    </row>
    <row r="899" spans="1:6" x14ac:dyDescent="0.25">
      <c r="A899" s="49" t="s">
        <v>356</v>
      </c>
      <c r="B899" s="9" t="s">
        <v>357</v>
      </c>
      <c r="C899" s="29">
        <v>1</v>
      </c>
      <c r="D899" s="30" t="s">
        <v>20</v>
      </c>
      <c r="E899" s="57">
        <v>0</v>
      </c>
      <c r="F899" s="48">
        <f>ROUND(C899*E899,2)</f>
        <v>0</v>
      </c>
    </row>
    <row r="900" spans="1:6" x14ac:dyDescent="0.25">
      <c r="A900" s="49" t="s">
        <v>358</v>
      </c>
      <c r="B900" s="9" t="s">
        <v>359</v>
      </c>
      <c r="C900" s="29">
        <v>1</v>
      </c>
      <c r="D900" s="30" t="s">
        <v>20</v>
      </c>
      <c r="E900" s="57">
        <v>0</v>
      </c>
      <c r="F900" s="48">
        <f>ROUND(C900*E900,2)</f>
        <v>0</v>
      </c>
    </row>
    <row r="901" spans="1:6" x14ac:dyDescent="0.25">
      <c r="A901" s="49" t="s">
        <v>360</v>
      </c>
      <c r="B901" s="9" t="s">
        <v>361</v>
      </c>
      <c r="C901" s="29">
        <v>1</v>
      </c>
      <c r="D901" s="30" t="s">
        <v>20</v>
      </c>
      <c r="E901" s="57">
        <v>0</v>
      </c>
      <c r="F901" s="48">
        <f>ROUND(C901*E901,2)</f>
        <v>0</v>
      </c>
    </row>
    <row r="902" spans="1:6" x14ac:dyDescent="0.25">
      <c r="A902" s="49" t="s">
        <v>362</v>
      </c>
      <c r="B902" s="9" t="s">
        <v>363</v>
      </c>
      <c r="C902" s="29">
        <v>1</v>
      </c>
      <c r="D902" s="30" t="s">
        <v>20</v>
      </c>
      <c r="E902" s="57">
        <v>0</v>
      </c>
      <c r="F902" s="48">
        <f>ROUND(C902*E902,2)</f>
        <v>0</v>
      </c>
    </row>
    <row r="903" spans="1:6" x14ac:dyDescent="0.25">
      <c r="A903" s="5"/>
      <c r="B903" s="10" t="s">
        <v>569</v>
      </c>
      <c r="C903" s="29">
        <v>1</v>
      </c>
      <c r="D903" s="31"/>
      <c r="E903" s="64">
        <f>SUM(F899:F902)</f>
        <v>0</v>
      </c>
      <c r="F903" s="47">
        <f>ROUND(C903*E903,2)</f>
        <v>0</v>
      </c>
    </row>
    <row r="904" spans="1:6" ht="1.1499999999999999" customHeight="1" x14ac:dyDescent="0.25">
      <c r="A904" s="11"/>
      <c r="B904" s="12"/>
      <c r="C904" s="32"/>
      <c r="D904" s="32"/>
      <c r="E904" s="65"/>
      <c r="F904" s="48"/>
    </row>
    <row r="905" spans="1:6" x14ac:dyDescent="0.25">
      <c r="A905" s="5"/>
      <c r="B905" s="10" t="s">
        <v>570</v>
      </c>
      <c r="C905" s="29">
        <v>1</v>
      </c>
      <c r="D905" s="31"/>
      <c r="E905" s="64">
        <f>F848+F855+F864+F872+F876+F880+F888+F898</f>
        <v>0</v>
      </c>
      <c r="F905" s="47">
        <f>ROUND(C905*E905,2)</f>
        <v>0</v>
      </c>
    </row>
    <row r="906" spans="1:6" ht="1.1499999999999999" customHeight="1" x14ac:dyDescent="0.25">
      <c r="A906" s="11"/>
      <c r="B906" s="12"/>
      <c r="C906" s="32"/>
      <c r="D906" s="32"/>
      <c r="E906" s="65"/>
      <c r="F906" s="48"/>
    </row>
    <row r="907" spans="1:6" x14ac:dyDescent="0.25">
      <c r="A907" s="5"/>
      <c r="B907" s="10" t="s">
        <v>571</v>
      </c>
      <c r="C907" s="37">
        <v>1</v>
      </c>
      <c r="D907" s="31"/>
      <c r="E907" s="64">
        <f>F686+F751+F847</f>
        <v>0</v>
      </c>
      <c r="F907" s="47">
        <f>ROUND(C907*E907,2)</f>
        <v>0</v>
      </c>
    </row>
    <row r="908" spans="1:6" ht="1.1499999999999999" customHeight="1" x14ac:dyDescent="0.25">
      <c r="A908" s="11"/>
      <c r="B908" s="12"/>
      <c r="C908" s="32"/>
      <c r="D908" s="32"/>
      <c r="E908" s="65"/>
      <c r="F908" s="48"/>
    </row>
    <row r="909" spans="1:6" x14ac:dyDescent="0.25">
      <c r="A909" s="40" t="s">
        <v>572</v>
      </c>
      <c r="B909" s="21" t="s">
        <v>573</v>
      </c>
      <c r="C909" s="41">
        <f>C1131</f>
        <v>1</v>
      </c>
      <c r="D909" s="42" t="s">
        <v>5</v>
      </c>
      <c r="E909" s="61">
        <f>E1131</f>
        <v>0</v>
      </c>
      <c r="F909" s="43">
        <f>F1131</f>
        <v>0</v>
      </c>
    </row>
    <row r="910" spans="1:6" x14ac:dyDescent="0.25">
      <c r="A910" s="50" t="s">
        <v>574</v>
      </c>
      <c r="B910" s="51" t="s">
        <v>8</v>
      </c>
      <c r="C910" s="52">
        <f>C973</f>
        <v>1</v>
      </c>
      <c r="D910" s="53" t="s">
        <v>5</v>
      </c>
      <c r="E910" s="62">
        <f>E973</f>
        <v>0</v>
      </c>
      <c r="F910" s="54">
        <f>F973</f>
        <v>0</v>
      </c>
    </row>
    <row r="911" spans="1:6" x14ac:dyDescent="0.25">
      <c r="A911" s="6" t="s">
        <v>575</v>
      </c>
      <c r="B911" s="7" t="s">
        <v>10</v>
      </c>
      <c r="C911" s="27">
        <f>C920</f>
        <v>1</v>
      </c>
      <c r="D911" s="28" t="s">
        <v>5</v>
      </c>
      <c r="E911" s="63">
        <f>E920</f>
        <v>0</v>
      </c>
      <c r="F911" s="47">
        <f>F920</f>
        <v>0</v>
      </c>
    </row>
    <row r="912" spans="1:6" x14ac:dyDescent="0.25">
      <c r="A912" s="49" t="s">
        <v>11</v>
      </c>
      <c r="B912" s="9" t="s">
        <v>13</v>
      </c>
      <c r="C912" s="29">
        <v>52.5</v>
      </c>
      <c r="D912" s="30" t="s">
        <v>12</v>
      </c>
      <c r="E912" s="57">
        <v>0</v>
      </c>
      <c r="F912" s="48">
        <f t="shared" ref="F912:F920" si="45">ROUND(C912*E912,2)</f>
        <v>0</v>
      </c>
    </row>
    <row r="913" spans="1:6" x14ac:dyDescent="0.25">
      <c r="A913" s="49" t="s">
        <v>14</v>
      </c>
      <c r="B913" s="9" t="s">
        <v>16</v>
      </c>
      <c r="C913" s="29">
        <v>10</v>
      </c>
      <c r="D913" s="30" t="s">
        <v>15</v>
      </c>
      <c r="E913" s="57">
        <v>0</v>
      </c>
      <c r="F913" s="48">
        <f t="shared" si="45"/>
        <v>0</v>
      </c>
    </row>
    <row r="914" spans="1:6" x14ac:dyDescent="0.25">
      <c r="A914" s="49" t="s">
        <v>17</v>
      </c>
      <c r="B914" s="9" t="s">
        <v>18</v>
      </c>
      <c r="C914" s="29">
        <v>82</v>
      </c>
      <c r="D914" s="30" t="s">
        <v>12</v>
      </c>
      <c r="E914" s="57">
        <v>0</v>
      </c>
      <c r="F914" s="48">
        <f t="shared" si="45"/>
        <v>0</v>
      </c>
    </row>
    <row r="915" spans="1:6" x14ac:dyDescent="0.25">
      <c r="A915" s="49" t="s">
        <v>19</v>
      </c>
      <c r="B915" s="9" t="s">
        <v>21</v>
      </c>
      <c r="C915" s="29">
        <v>10</v>
      </c>
      <c r="D915" s="30" t="s">
        <v>20</v>
      </c>
      <c r="E915" s="57">
        <v>0</v>
      </c>
      <c r="F915" s="48">
        <f t="shared" si="45"/>
        <v>0</v>
      </c>
    </row>
    <row r="916" spans="1:6" x14ac:dyDescent="0.25">
      <c r="A916" s="49" t="s">
        <v>22</v>
      </c>
      <c r="B916" s="9" t="s">
        <v>23</v>
      </c>
      <c r="C916" s="29">
        <v>82</v>
      </c>
      <c r="D916" s="30" t="s">
        <v>12</v>
      </c>
      <c r="E916" s="57">
        <v>0</v>
      </c>
      <c r="F916" s="48">
        <f t="shared" si="45"/>
        <v>0</v>
      </c>
    </row>
    <row r="917" spans="1:6" x14ac:dyDescent="0.25">
      <c r="A917" s="49" t="s">
        <v>24</v>
      </c>
      <c r="B917" s="9" t="s">
        <v>25</v>
      </c>
      <c r="C917" s="29">
        <v>82</v>
      </c>
      <c r="D917" s="30" t="s">
        <v>12</v>
      </c>
      <c r="E917" s="57">
        <v>0</v>
      </c>
      <c r="F917" s="48">
        <f t="shared" si="45"/>
        <v>0</v>
      </c>
    </row>
    <row r="918" spans="1:6" x14ac:dyDescent="0.25">
      <c r="A918" s="49" t="s">
        <v>26</v>
      </c>
      <c r="B918" s="9" t="s">
        <v>28</v>
      </c>
      <c r="C918" s="29">
        <v>23.15</v>
      </c>
      <c r="D918" s="30" t="s">
        <v>27</v>
      </c>
      <c r="E918" s="57">
        <v>0</v>
      </c>
      <c r="F918" s="48">
        <f t="shared" si="45"/>
        <v>0</v>
      </c>
    </row>
    <row r="919" spans="1:6" x14ac:dyDescent="0.25">
      <c r="A919" s="49" t="s">
        <v>29</v>
      </c>
      <c r="B919" s="9" t="s">
        <v>30</v>
      </c>
      <c r="C919" s="29">
        <v>3.2</v>
      </c>
      <c r="D919" s="30" t="s">
        <v>12</v>
      </c>
      <c r="E919" s="57">
        <v>0</v>
      </c>
      <c r="F919" s="48">
        <f t="shared" si="45"/>
        <v>0</v>
      </c>
    </row>
    <row r="920" spans="1:6" x14ac:dyDescent="0.25">
      <c r="A920" s="5"/>
      <c r="B920" s="10" t="s">
        <v>576</v>
      </c>
      <c r="C920" s="29">
        <v>1</v>
      </c>
      <c r="D920" s="31"/>
      <c r="E920" s="64">
        <f>SUM(F912:F919)</f>
        <v>0</v>
      </c>
      <c r="F920" s="47">
        <f t="shared" si="45"/>
        <v>0</v>
      </c>
    </row>
    <row r="921" spans="1:6" ht="1.1499999999999999" customHeight="1" x14ac:dyDescent="0.25">
      <c r="A921" s="11"/>
      <c r="B921" s="12"/>
      <c r="C921" s="32"/>
      <c r="D921" s="32"/>
      <c r="E921" s="65"/>
      <c r="F921" s="48"/>
    </row>
    <row r="922" spans="1:6" x14ac:dyDescent="0.25">
      <c r="A922" s="6" t="s">
        <v>577</v>
      </c>
      <c r="B922" s="7" t="s">
        <v>33</v>
      </c>
      <c r="C922" s="27">
        <f>C935</f>
        <v>1</v>
      </c>
      <c r="D922" s="28" t="s">
        <v>5</v>
      </c>
      <c r="E922" s="66">
        <f>E935</f>
        <v>0</v>
      </c>
      <c r="F922" s="47">
        <f>F935</f>
        <v>0</v>
      </c>
    </row>
    <row r="923" spans="1:6" x14ac:dyDescent="0.25">
      <c r="A923" s="49" t="s">
        <v>34</v>
      </c>
      <c r="B923" s="9" t="s">
        <v>35</v>
      </c>
      <c r="C923" s="29">
        <v>2</v>
      </c>
      <c r="D923" s="30" t="s">
        <v>15</v>
      </c>
      <c r="E923" s="57">
        <v>0</v>
      </c>
      <c r="F923" s="48">
        <f t="shared" ref="F923:F935" si="46">ROUND(C923*E923,2)</f>
        <v>0</v>
      </c>
    </row>
    <row r="924" spans="1:6" x14ac:dyDescent="0.25">
      <c r="A924" s="49" t="s">
        <v>36</v>
      </c>
      <c r="B924" s="9" t="s">
        <v>37</v>
      </c>
      <c r="C924" s="29">
        <v>82</v>
      </c>
      <c r="D924" s="30" t="s">
        <v>12</v>
      </c>
      <c r="E924" s="57">
        <v>0</v>
      </c>
      <c r="F924" s="48">
        <f t="shared" si="46"/>
        <v>0</v>
      </c>
    </row>
    <row r="925" spans="1:6" x14ac:dyDescent="0.25">
      <c r="A925" s="49" t="s">
        <v>38</v>
      </c>
      <c r="B925" s="9" t="s">
        <v>39</v>
      </c>
      <c r="C925" s="29">
        <v>82</v>
      </c>
      <c r="D925" s="30" t="s">
        <v>12</v>
      </c>
      <c r="E925" s="57">
        <v>0</v>
      </c>
      <c r="F925" s="48">
        <f t="shared" si="46"/>
        <v>0</v>
      </c>
    </row>
    <row r="926" spans="1:6" x14ac:dyDescent="0.25">
      <c r="A926" s="49" t="s">
        <v>40</v>
      </c>
      <c r="B926" s="9" t="s">
        <v>42</v>
      </c>
      <c r="C926" s="29">
        <v>10</v>
      </c>
      <c r="D926" s="30" t="s">
        <v>41</v>
      </c>
      <c r="E926" s="57">
        <v>0</v>
      </c>
      <c r="F926" s="48">
        <f t="shared" si="46"/>
        <v>0</v>
      </c>
    </row>
    <row r="927" spans="1:6" x14ac:dyDescent="0.25">
      <c r="A927" s="49" t="s">
        <v>43</v>
      </c>
      <c r="B927" s="9" t="s">
        <v>44</v>
      </c>
      <c r="C927" s="29">
        <v>5</v>
      </c>
      <c r="D927" s="30" t="s">
        <v>41</v>
      </c>
      <c r="E927" s="57">
        <v>0</v>
      </c>
      <c r="F927" s="48">
        <f t="shared" si="46"/>
        <v>0</v>
      </c>
    </row>
    <row r="928" spans="1:6" x14ac:dyDescent="0.25">
      <c r="A928" s="49" t="s">
        <v>45</v>
      </c>
      <c r="B928" s="9" t="s">
        <v>46</v>
      </c>
      <c r="C928" s="29">
        <v>50</v>
      </c>
      <c r="D928" s="30" t="s">
        <v>41</v>
      </c>
      <c r="E928" s="57">
        <v>0</v>
      </c>
      <c r="F928" s="48">
        <f t="shared" si="46"/>
        <v>0</v>
      </c>
    </row>
    <row r="929" spans="1:6" x14ac:dyDescent="0.25">
      <c r="A929" s="49" t="s">
        <v>47</v>
      </c>
      <c r="B929" s="9" t="s">
        <v>48</v>
      </c>
      <c r="C929" s="29">
        <v>10</v>
      </c>
      <c r="D929" s="30" t="s">
        <v>12</v>
      </c>
      <c r="E929" s="57">
        <v>0</v>
      </c>
      <c r="F929" s="48">
        <f t="shared" si="46"/>
        <v>0</v>
      </c>
    </row>
    <row r="930" spans="1:6" x14ac:dyDescent="0.25">
      <c r="A930" s="49" t="s">
        <v>49</v>
      </c>
      <c r="B930" s="9" t="s">
        <v>50</v>
      </c>
      <c r="C930" s="29">
        <v>50</v>
      </c>
      <c r="D930" s="30" t="s">
        <v>12</v>
      </c>
      <c r="E930" s="57">
        <v>0</v>
      </c>
      <c r="F930" s="48">
        <f t="shared" si="46"/>
        <v>0</v>
      </c>
    </row>
    <row r="931" spans="1:6" x14ac:dyDescent="0.25">
      <c r="A931" s="49" t="s">
        <v>53</v>
      </c>
      <c r="B931" s="9" t="s">
        <v>54</v>
      </c>
      <c r="C931" s="29">
        <v>52.5</v>
      </c>
      <c r="D931" s="30" t="s">
        <v>12</v>
      </c>
      <c r="E931" s="57">
        <v>0</v>
      </c>
      <c r="F931" s="48">
        <f t="shared" si="46"/>
        <v>0</v>
      </c>
    </row>
    <row r="932" spans="1:6" x14ac:dyDescent="0.25">
      <c r="A932" s="49" t="s">
        <v>55</v>
      </c>
      <c r="B932" s="9" t="s">
        <v>56</v>
      </c>
      <c r="C932" s="29">
        <v>56</v>
      </c>
      <c r="D932" s="30" t="s">
        <v>12</v>
      </c>
      <c r="E932" s="57">
        <v>0</v>
      </c>
      <c r="F932" s="48">
        <f t="shared" si="46"/>
        <v>0</v>
      </c>
    </row>
    <row r="933" spans="1:6" x14ac:dyDescent="0.25">
      <c r="A933" s="49" t="s">
        <v>57</v>
      </c>
      <c r="B933" s="9" t="s">
        <v>58</v>
      </c>
      <c r="C933" s="29">
        <v>23.15</v>
      </c>
      <c r="D933" s="30" t="s">
        <v>12</v>
      </c>
      <c r="E933" s="57">
        <v>0</v>
      </c>
      <c r="F933" s="48">
        <f t="shared" si="46"/>
        <v>0</v>
      </c>
    </row>
    <row r="934" spans="1:6" x14ac:dyDescent="0.25">
      <c r="A934" s="49" t="s">
        <v>59</v>
      </c>
      <c r="B934" s="9" t="s">
        <v>60</v>
      </c>
      <c r="C934" s="29">
        <v>50</v>
      </c>
      <c r="D934" s="30" t="s">
        <v>12</v>
      </c>
      <c r="E934" s="57">
        <v>0</v>
      </c>
      <c r="F934" s="48">
        <f t="shared" si="46"/>
        <v>0</v>
      </c>
    </row>
    <row r="935" spans="1:6" x14ac:dyDescent="0.25">
      <c r="A935" s="5"/>
      <c r="B935" s="10" t="s">
        <v>578</v>
      </c>
      <c r="C935" s="29">
        <v>1</v>
      </c>
      <c r="D935" s="31"/>
      <c r="E935" s="64">
        <f>SUM(F923:F934)</f>
        <v>0</v>
      </c>
      <c r="F935" s="47">
        <f t="shared" si="46"/>
        <v>0</v>
      </c>
    </row>
    <row r="936" spans="1:6" ht="1.1499999999999999" customHeight="1" x14ac:dyDescent="0.25">
      <c r="A936" s="11"/>
      <c r="B936" s="12"/>
      <c r="C936" s="32"/>
      <c r="D936" s="32"/>
      <c r="E936" s="65"/>
      <c r="F936" s="48"/>
    </row>
    <row r="937" spans="1:6" x14ac:dyDescent="0.25">
      <c r="A937" s="6" t="s">
        <v>579</v>
      </c>
      <c r="B937" s="7" t="s">
        <v>63</v>
      </c>
      <c r="C937" s="27">
        <f>C942</f>
        <v>1</v>
      </c>
      <c r="D937" s="28" t="s">
        <v>5</v>
      </c>
      <c r="E937" s="66">
        <f>E942</f>
        <v>0</v>
      </c>
      <c r="F937" s="47">
        <f>F942</f>
        <v>0</v>
      </c>
    </row>
    <row r="938" spans="1:6" x14ac:dyDescent="0.25">
      <c r="A938" s="49" t="s">
        <v>64</v>
      </c>
      <c r="B938" s="9" t="s">
        <v>65</v>
      </c>
      <c r="C938" s="29">
        <v>15</v>
      </c>
      <c r="D938" s="30" t="s">
        <v>41</v>
      </c>
      <c r="E938" s="57">
        <v>0</v>
      </c>
      <c r="F938" s="48">
        <f>ROUND(C938*E938,2)</f>
        <v>0</v>
      </c>
    </row>
    <row r="939" spans="1:6" x14ac:dyDescent="0.25">
      <c r="A939" s="49" t="s">
        <v>66</v>
      </c>
      <c r="B939" s="9" t="s">
        <v>67</v>
      </c>
      <c r="C939" s="29">
        <v>2</v>
      </c>
      <c r="D939" s="30" t="s">
        <v>15</v>
      </c>
      <c r="E939" s="57">
        <v>0</v>
      </c>
      <c r="F939" s="48">
        <f>ROUND(C939*E939,2)</f>
        <v>0</v>
      </c>
    </row>
    <row r="940" spans="1:6" x14ac:dyDescent="0.25">
      <c r="A940" s="49" t="s">
        <v>68</v>
      </c>
      <c r="B940" s="9" t="s">
        <v>69</v>
      </c>
      <c r="C940" s="29">
        <v>20</v>
      </c>
      <c r="D940" s="30" t="s">
        <v>41</v>
      </c>
      <c r="E940" s="57">
        <v>0</v>
      </c>
      <c r="F940" s="48">
        <f>ROUND(C940*E940,2)</f>
        <v>0</v>
      </c>
    </row>
    <row r="941" spans="1:6" x14ac:dyDescent="0.25">
      <c r="A941" s="49" t="s">
        <v>70</v>
      </c>
      <c r="B941" s="9" t="s">
        <v>71</v>
      </c>
      <c r="C941" s="29">
        <v>4</v>
      </c>
      <c r="D941" s="30" t="s">
        <v>41</v>
      </c>
      <c r="E941" s="57">
        <v>0</v>
      </c>
      <c r="F941" s="48">
        <f>ROUND(C941*E941,2)</f>
        <v>0</v>
      </c>
    </row>
    <row r="942" spans="1:6" x14ac:dyDescent="0.25">
      <c r="A942" s="5"/>
      <c r="B942" s="10" t="s">
        <v>580</v>
      </c>
      <c r="C942" s="29">
        <v>1</v>
      </c>
      <c r="D942" s="31"/>
      <c r="E942" s="64">
        <f>SUM(F938:F941)</f>
        <v>0</v>
      </c>
      <c r="F942" s="47">
        <f>ROUND(C942*E942,2)</f>
        <v>0</v>
      </c>
    </row>
    <row r="943" spans="1:6" ht="1.1499999999999999" customHeight="1" x14ac:dyDescent="0.25">
      <c r="A943" s="11"/>
      <c r="B943" s="12"/>
      <c r="C943" s="32"/>
      <c r="D943" s="32"/>
      <c r="E943" s="65"/>
      <c r="F943" s="48"/>
    </row>
    <row r="944" spans="1:6" x14ac:dyDescent="0.25">
      <c r="A944" s="6" t="s">
        <v>581</v>
      </c>
      <c r="B944" s="7" t="s">
        <v>74</v>
      </c>
      <c r="C944" s="27">
        <f>C958</f>
        <v>1</v>
      </c>
      <c r="D944" s="28" t="s">
        <v>5</v>
      </c>
      <c r="E944" s="66">
        <f>E958</f>
        <v>0</v>
      </c>
      <c r="F944" s="47">
        <f>F958</f>
        <v>0</v>
      </c>
    </row>
    <row r="945" spans="1:6" x14ac:dyDescent="0.25">
      <c r="A945" s="49" t="s">
        <v>75</v>
      </c>
      <c r="B945" s="9" t="s">
        <v>77</v>
      </c>
      <c r="C945" s="29">
        <v>150</v>
      </c>
      <c r="D945" s="30" t="s">
        <v>76</v>
      </c>
      <c r="E945" s="57">
        <v>0</v>
      </c>
      <c r="F945" s="48">
        <f t="shared" ref="F945:F958" si="47">ROUND(C945*E945,2)</f>
        <v>0</v>
      </c>
    </row>
    <row r="946" spans="1:6" x14ac:dyDescent="0.25">
      <c r="A946" s="49" t="s">
        <v>78</v>
      </c>
      <c r="B946" s="9" t="s">
        <v>79</v>
      </c>
      <c r="C946" s="29">
        <v>25</v>
      </c>
      <c r="D946" s="30" t="s">
        <v>15</v>
      </c>
      <c r="E946" s="57">
        <v>0</v>
      </c>
      <c r="F946" s="48">
        <f t="shared" si="47"/>
        <v>0</v>
      </c>
    </row>
    <row r="947" spans="1:6" x14ac:dyDescent="0.25">
      <c r="A947" s="49" t="s">
        <v>80</v>
      </c>
      <c r="B947" s="9" t="s">
        <v>81</v>
      </c>
      <c r="C947" s="29">
        <v>13.06</v>
      </c>
      <c r="D947" s="30" t="s">
        <v>12</v>
      </c>
      <c r="E947" s="57">
        <v>0</v>
      </c>
      <c r="F947" s="48">
        <f t="shared" si="47"/>
        <v>0</v>
      </c>
    </row>
    <row r="948" spans="1:6" x14ac:dyDescent="0.25">
      <c r="A948" s="49" t="s">
        <v>82</v>
      </c>
      <c r="B948" s="9" t="s">
        <v>83</v>
      </c>
      <c r="C948" s="29">
        <v>30</v>
      </c>
      <c r="D948" s="30" t="s">
        <v>41</v>
      </c>
      <c r="E948" s="57">
        <v>0</v>
      </c>
      <c r="F948" s="48">
        <f t="shared" si="47"/>
        <v>0</v>
      </c>
    </row>
    <row r="949" spans="1:6" x14ac:dyDescent="0.25">
      <c r="A949" s="49" t="s">
        <v>86</v>
      </c>
      <c r="B949" s="9" t="s">
        <v>87</v>
      </c>
      <c r="C949" s="29">
        <v>9.89</v>
      </c>
      <c r="D949" s="30" t="s">
        <v>12</v>
      </c>
      <c r="E949" s="57">
        <v>0</v>
      </c>
      <c r="F949" s="48">
        <f t="shared" si="47"/>
        <v>0</v>
      </c>
    </row>
    <row r="950" spans="1:6" x14ac:dyDescent="0.25">
      <c r="A950" s="49" t="s">
        <v>88</v>
      </c>
      <c r="B950" s="9" t="s">
        <v>89</v>
      </c>
      <c r="C950" s="29">
        <v>1.89</v>
      </c>
      <c r="D950" s="30" t="s">
        <v>12</v>
      </c>
      <c r="E950" s="57">
        <v>0</v>
      </c>
      <c r="F950" s="48">
        <f t="shared" si="47"/>
        <v>0</v>
      </c>
    </row>
    <row r="951" spans="1:6" x14ac:dyDescent="0.25">
      <c r="A951" s="49" t="s">
        <v>90</v>
      </c>
      <c r="B951" s="9" t="s">
        <v>91</v>
      </c>
      <c r="C951" s="29">
        <v>300</v>
      </c>
      <c r="D951" s="30" t="s">
        <v>76</v>
      </c>
      <c r="E951" s="57">
        <v>0</v>
      </c>
      <c r="F951" s="48">
        <f t="shared" si="47"/>
        <v>0</v>
      </c>
    </row>
    <row r="952" spans="1:6" x14ac:dyDescent="0.25">
      <c r="A952" s="49" t="s">
        <v>84</v>
      </c>
      <c r="B952" s="9" t="s">
        <v>85</v>
      </c>
      <c r="C952" s="29">
        <v>5</v>
      </c>
      <c r="D952" s="30" t="s">
        <v>12</v>
      </c>
      <c r="E952" s="57">
        <v>0</v>
      </c>
      <c r="F952" s="48">
        <f t="shared" si="47"/>
        <v>0</v>
      </c>
    </row>
    <row r="953" spans="1:6" x14ac:dyDescent="0.25">
      <c r="A953" s="49" t="s">
        <v>92</v>
      </c>
      <c r="B953" s="9" t="s">
        <v>93</v>
      </c>
      <c r="C953" s="29">
        <v>500</v>
      </c>
      <c r="D953" s="30" t="s">
        <v>76</v>
      </c>
      <c r="E953" s="57">
        <v>0</v>
      </c>
      <c r="F953" s="48">
        <f t="shared" si="47"/>
        <v>0</v>
      </c>
    </row>
    <row r="954" spans="1:6" x14ac:dyDescent="0.25">
      <c r="A954" s="49" t="s">
        <v>94</v>
      </c>
      <c r="B954" s="9" t="s">
        <v>95</v>
      </c>
      <c r="C954" s="29">
        <v>1</v>
      </c>
      <c r="D954" s="30" t="s">
        <v>15</v>
      </c>
      <c r="E954" s="57">
        <v>0</v>
      </c>
      <c r="F954" s="48">
        <f t="shared" si="47"/>
        <v>0</v>
      </c>
    </row>
    <row r="955" spans="1:6" x14ac:dyDescent="0.25">
      <c r="A955" s="49" t="s">
        <v>96</v>
      </c>
      <c r="B955" s="9" t="s">
        <v>97</v>
      </c>
      <c r="C955" s="29">
        <v>1</v>
      </c>
      <c r="D955" s="30" t="s">
        <v>15</v>
      </c>
      <c r="E955" s="57">
        <v>0</v>
      </c>
      <c r="F955" s="48">
        <f t="shared" si="47"/>
        <v>0</v>
      </c>
    </row>
    <row r="956" spans="1:6" x14ac:dyDescent="0.25">
      <c r="A956" s="49" t="s">
        <v>98</v>
      </c>
      <c r="B956" s="9" t="s">
        <v>99</v>
      </c>
      <c r="C956" s="29">
        <v>3</v>
      </c>
      <c r="D956" s="30" t="s">
        <v>15</v>
      </c>
      <c r="E956" s="57">
        <v>0</v>
      </c>
      <c r="F956" s="48">
        <f t="shared" si="47"/>
        <v>0</v>
      </c>
    </row>
    <row r="957" spans="1:6" x14ac:dyDescent="0.25">
      <c r="A957" s="49" t="s">
        <v>100</v>
      </c>
      <c r="B957" s="9" t="s">
        <v>101</v>
      </c>
      <c r="C957" s="29">
        <v>22.95</v>
      </c>
      <c r="D957" s="30" t="s">
        <v>12</v>
      </c>
      <c r="E957" s="57">
        <v>0</v>
      </c>
      <c r="F957" s="48">
        <f t="shared" si="47"/>
        <v>0</v>
      </c>
    </row>
    <row r="958" spans="1:6" x14ac:dyDescent="0.25">
      <c r="A958" s="5"/>
      <c r="B958" s="10" t="s">
        <v>582</v>
      </c>
      <c r="C958" s="29">
        <v>1</v>
      </c>
      <c r="D958" s="31"/>
      <c r="E958" s="64">
        <f>SUM(F945:F957)</f>
        <v>0</v>
      </c>
      <c r="F958" s="47">
        <f t="shared" si="47"/>
        <v>0</v>
      </c>
    </row>
    <row r="959" spans="1:6" ht="1.1499999999999999" customHeight="1" x14ac:dyDescent="0.25">
      <c r="A959" s="11"/>
      <c r="B959" s="12"/>
      <c r="C959" s="32"/>
      <c r="D959" s="32"/>
      <c r="E959" s="65"/>
      <c r="F959" s="48"/>
    </row>
    <row r="960" spans="1:6" x14ac:dyDescent="0.25">
      <c r="A960" s="6" t="s">
        <v>583</v>
      </c>
      <c r="B960" s="7" t="s">
        <v>104</v>
      </c>
      <c r="C960" s="27">
        <f>C966</f>
        <v>1</v>
      </c>
      <c r="D960" s="28" t="s">
        <v>5</v>
      </c>
      <c r="E960" s="66">
        <f>E966</f>
        <v>0</v>
      </c>
      <c r="F960" s="47">
        <f>F966</f>
        <v>0</v>
      </c>
    </row>
    <row r="961" spans="1:6" x14ac:dyDescent="0.25">
      <c r="A961" s="49" t="s">
        <v>105</v>
      </c>
      <c r="B961" s="9" t="s">
        <v>106</v>
      </c>
      <c r="C961" s="29">
        <v>82</v>
      </c>
      <c r="D961" s="30" t="s">
        <v>12</v>
      </c>
      <c r="E961" s="57">
        <v>0</v>
      </c>
      <c r="F961" s="48">
        <f t="shared" ref="F961:F966" si="48">ROUND(C961*E961,2)</f>
        <v>0</v>
      </c>
    </row>
    <row r="962" spans="1:6" x14ac:dyDescent="0.25">
      <c r="A962" s="49" t="s">
        <v>107</v>
      </c>
      <c r="B962" s="9" t="s">
        <v>108</v>
      </c>
      <c r="C962" s="29">
        <v>82</v>
      </c>
      <c r="D962" s="30" t="s">
        <v>12</v>
      </c>
      <c r="E962" s="57">
        <v>0</v>
      </c>
      <c r="F962" s="48">
        <f t="shared" si="48"/>
        <v>0</v>
      </c>
    </row>
    <row r="963" spans="1:6" x14ac:dyDescent="0.25">
      <c r="A963" s="49" t="s">
        <v>109</v>
      </c>
      <c r="B963" s="9" t="s">
        <v>110</v>
      </c>
      <c r="C963" s="29">
        <v>755.16</v>
      </c>
      <c r="D963" s="30" t="s">
        <v>12</v>
      </c>
      <c r="E963" s="57">
        <v>0</v>
      </c>
      <c r="F963" s="48">
        <f t="shared" si="48"/>
        <v>0</v>
      </c>
    </row>
    <row r="964" spans="1:6" x14ac:dyDescent="0.25">
      <c r="A964" s="49" t="s">
        <v>111</v>
      </c>
      <c r="B964" s="9" t="s">
        <v>112</v>
      </c>
      <c r="C964" s="29">
        <v>50</v>
      </c>
      <c r="D964" s="30" t="s">
        <v>12</v>
      </c>
      <c r="E964" s="57">
        <v>0</v>
      </c>
      <c r="F964" s="48">
        <f t="shared" si="48"/>
        <v>0</v>
      </c>
    </row>
    <row r="965" spans="1:6" x14ac:dyDescent="0.25">
      <c r="A965" s="49" t="s">
        <v>113</v>
      </c>
      <c r="B965" s="9" t="s">
        <v>114</v>
      </c>
      <c r="C965" s="29">
        <v>89.9</v>
      </c>
      <c r="D965" s="30" t="s">
        <v>12</v>
      </c>
      <c r="E965" s="57">
        <v>0</v>
      </c>
      <c r="F965" s="48">
        <f t="shared" si="48"/>
        <v>0</v>
      </c>
    </row>
    <row r="966" spans="1:6" x14ac:dyDescent="0.25">
      <c r="A966" s="5"/>
      <c r="B966" s="10" t="s">
        <v>584</v>
      </c>
      <c r="C966" s="29">
        <v>1</v>
      </c>
      <c r="D966" s="31"/>
      <c r="E966" s="64">
        <f>SUM(F961:F965)</f>
        <v>0</v>
      </c>
      <c r="F966" s="47">
        <f t="shared" si="48"/>
        <v>0</v>
      </c>
    </row>
    <row r="967" spans="1:6" ht="1.1499999999999999" customHeight="1" x14ac:dyDescent="0.25">
      <c r="A967" s="11"/>
      <c r="B967" s="12"/>
      <c r="C967" s="32"/>
      <c r="D967" s="32"/>
      <c r="E967" s="65"/>
      <c r="F967" s="48"/>
    </row>
    <row r="968" spans="1:6" x14ac:dyDescent="0.25">
      <c r="A968" s="6" t="s">
        <v>585</v>
      </c>
      <c r="B968" s="7" t="s">
        <v>117</v>
      </c>
      <c r="C968" s="27">
        <f>C971</f>
        <v>1</v>
      </c>
      <c r="D968" s="28" t="s">
        <v>5</v>
      </c>
      <c r="E968" s="66">
        <f>E971</f>
        <v>0</v>
      </c>
      <c r="F968" s="47">
        <f>F971</f>
        <v>0</v>
      </c>
    </row>
    <row r="969" spans="1:6" x14ac:dyDescent="0.25">
      <c r="A969" s="49" t="s">
        <v>118</v>
      </c>
      <c r="B969" s="9" t="s">
        <v>119</v>
      </c>
      <c r="C969" s="29">
        <v>150</v>
      </c>
      <c r="D969" s="30" t="s">
        <v>41</v>
      </c>
      <c r="E969" s="57">
        <v>0</v>
      </c>
      <c r="F969" s="48">
        <f>ROUND(C969*E969,2)</f>
        <v>0</v>
      </c>
    </row>
    <row r="970" spans="1:6" x14ac:dyDescent="0.25">
      <c r="A970" s="49" t="s">
        <v>120</v>
      </c>
      <c r="B970" s="9" t="s">
        <v>121</v>
      </c>
      <c r="C970" s="29">
        <v>3</v>
      </c>
      <c r="D970" s="30" t="s">
        <v>20</v>
      </c>
      <c r="E970" s="57">
        <v>0</v>
      </c>
      <c r="F970" s="48">
        <f>ROUND(C970*E970,2)</f>
        <v>0</v>
      </c>
    </row>
    <row r="971" spans="1:6" x14ac:dyDescent="0.25">
      <c r="A971" s="5"/>
      <c r="B971" s="10" t="s">
        <v>586</v>
      </c>
      <c r="C971" s="29">
        <v>1</v>
      </c>
      <c r="D971" s="31"/>
      <c r="E971" s="64">
        <f>SUM(F969:F970)</f>
        <v>0</v>
      </c>
      <c r="F971" s="47">
        <f>ROUND(C971*E971,2)</f>
        <v>0</v>
      </c>
    </row>
    <row r="972" spans="1:6" ht="1.1499999999999999" customHeight="1" x14ac:dyDescent="0.25">
      <c r="A972" s="11"/>
      <c r="B972" s="12"/>
      <c r="C972" s="32"/>
      <c r="D972" s="32"/>
      <c r="E972" s="65"/>
      <c r="F972" s="48"/>
    </row>
    <row r="973" spans="1:6" x14ac:dyDescent="0.25">
      <c r="A973" s="5"/>
      <c r="B973" s="10" t="s">
        <v>587</v>
      </c>
      <c r="C973" s="29">
        <v>1</v>
      </c>
      <c r="D973" s="31"/>
      <c r="E973" s="64">
        <f>F911+F922+F937+F944+F960+F968</f>
        <v>0</v>
      </c>
      <c r="F973" s="47">
        <f>ROUND(C973*E973,2)</f>
        <v>0</v>
      </c>
    </row>
    <row r="974" spans="1:6" ht="1.1499999999999999" customHeight="1" x14ac:dyDescent="0.25">
      <c r="A974" s="11"/>
      <c r="B974" s="12"/>
      <c r="C974" s="32"/>
      <c r="D974" s="32"/>
      <c r="E974" s="65"/>
      <c r="F974" s="48"/>
    </row>
    <row r="975" spans="1:6" x14ac:dyDescent="0.25">
      <c r="A975" s="50" t="s">
        <v>588</v>
      </c>
      <c r="B975" s="51" t="s">
        <v>125</v>
      </c>
      <c r="C975" s="52">
        <f>C1069</f>
        <v>1</v>
      </c>
      <c r="D975" s="53" t="s">
        <v>5</v>
      </c>
      <c r="E975" s="62">
        <f>E1069</f>
        <v>0</v>
      </c>
      <c r="F975" s="54">
        <f>F1069</f>
        <v>0</v>
      </c>
    </row>
    <row r="976" spans="1:6" x14ac:dyDescent="0.25">
      <c r="A976" s="6" t="s">
        <v>589</v>
      </c>
      <c r="B976" s="7" t="s">
        <v>127</v>
      </c>
      <c r="C976" s="27">
        <f>C979</f>
        <v>1</v>
      </c>
      <c r="D976" s="28" t="s">
        <v>5</v>
      </c>
      <c r="E976" s="66">
        <f>E979</f>
        <v>0</v>
      </c>
      <c r="F976" s="47">
        <f>F979</f>
        <v>0</v>
      </c>
    </row>
    <row r="977" spans="1:6" ht="30" x14ac:dyDescent="0.25">
      <c r="A977" s="49" t="s">
        <v>128</v>
      </c>
      <c r="B977" s="9" t="s">
        <v>129</v>
      </c>
      <c r="C977" s="29">
        <v>9</v>
      </c>
      <c r="D977" s="30" t="s">
        <v>20</v>
      </c>
      <c r="E977" s="57">
        <v>0</v>
      </c>
      <c r="F977" s="48">
        <f>ROUND(C977*E977,2)</f>
        <v>0</v>
      </c>
    </row>
    <row r="978" spans="1:6" x14ac:dyDescent="0.25">
      <c r="A978" s="49" t="s">
        <v>132</v>
      </c>
      <c r="B978" s="9" t="s">
        <v>133</v>
      </c>
      <c r="C978" s="29">
        <v>1</v>
      </c>
      <c r="D978" s="30" t="s">
        <v>20</v>
      </c>
      <c r="E978" s="57">
        <v>0</v>
      </c>
      <c r="F978" s="48">
        <f>ROUND(C978*E978,2)</f>
        <v>0</v>
      </c>
    </row>
    <row r="979" spans="1:6" x14ac:dyDescent="0.25">
      <c r="A979" s="5"/>
      <c r="B979" s="10" t="s">
        <v>590</v>
      </c>
      <c r="C979" s="29">
        <v>1</v>
      </c>
      <c r="D979" s="31"/>
      <c r="E979" s="64">
        <f>SUM(F977:F978)</f>
        <v>0</v>
      </c>
      <c r="F979" s="47">
        <f>ROUND(C979*E979,2)</f>
        <v>0</v>
      </c>
    </row>
    <row r="980" spans="1:6" ht="1.1499999999999999" customHeight="1" x14ac:dyDescent="0.25">
      <c r="A980" s="11"/>
      <c r="B980" s="12"/>
      <c r="C980" s="32"/>
      <c r="D980" s="32"/>
      <c r="E980" s="65"/>
      <c r="F980" s="48"/>
    </row>
    <row r="981" spans="1:6" x14ac:dyDescent="0.25">
      <c r="A981" s="6" t="s">
        <v>591</v>
      </c>
      <c r="B981" s="7" t="s">
        <v>136</v>
      </c>
      <c r="C981" s="27">
        <f>C983</f>
        <v>1</v>
      </c>
      <c r="D981" s="28" t="s">
        <v>5</v>
      </c>
      <c r="E981" s="66">
        <f>E983</f>
        <v>0</v>
      </c>
      <c r="F981" s="47">
        <f>F983</f>
        <v>0</v>
      </c>
    </row>
    <row r="982" spans="1:6" x14ac:dyDescent="0.25">
      <c r="A982" s="49" t="s">
        <v>137</v>
      </c>
      <c r="B982" s="9" t="s">
        <v>138</v>
      </c>
      <c r="C982" s="29">
        <v>1</v>
      </c>
      <c r="D982" s="30" t="s">
        <v>20</v>
      </c>
      <c r="E982" s="57">
        <v>0</v>
      </c>
      <c r="F982" s="48">
        <f>ROUND(C982*E982,2)</f>
        <v>0</v>
      </c>
    </row>
    <row r="983" spans="1:6" x14ac:dyDescent="0.25">
      <c r="A983" s="5"/>
      <c r="B983" s="10" t="s">
        <v>592</v>
      </c>
      <c r="C983" s="29">
        <v>1</v>
      </c>
      <c r="D983" s="31"/>
      <c r="E983" s="64">
        <f>F982</f>
        <v>0</v>
      </c>
      <c r="F983" s="47">
        <f>ROUND(C983*E983,2)</f>
        <v>0</v>
      </c>
    </row>
    <row r="984" spans="1:6" ht="1.1499999999999999" customHeight="1" x14ac:dyDescent="0.25">
      <c r="A984" s="11"/>
      <c r="B984" s="12"/>
      <c r="C984" s="32"/>
      <c r="D984" s="32"/>
      <c r="E984" s="65"/>
      <c r="F984" s="48"/>
    </row>
    <row r="985" spans="1:6" x14ac:dyDescent="0.25">
      <c r="A985" s="6" t="s">
        <v>593</v>
      </c>
      <c r="B985" s="7" t="s">
        <v>141</v>
      </c>
      <c r="C985" s="27">
        <f>C990</f>
        <v>1</v>
      </c>
      <c r="D985" s="28" t="s">
        <v>5</v>
      </c>
      <c r="E985" s="66">
        <f>E990</f>
        <v>0</v>
      </c>
      <c r="F985" s="47">
        <f>F990</f>
        <v>0</v>
      </c>
    </row>
    <row r="986" spans="1:6" x14ac:dyDescent="0.25">
      <c r="A986" s="49" t="s">
        <v>142</v>
      </c>
      <c r="B986" s="9" t="s">
        <v>143</v>
      </c>
      <c r="C986" s="29">
        <v>3</v>
      </c>
      <c r="D986" s="30" t="s">
        <v>20</v>
      </c>
      <c r="E986" s="57">
        <v>0</v>
      </c>
      <c r="F986" s="48">
        <f>ROUND(C986*E986,2)</f>
        <v>0</v>
      </c>
    </row>
    <row r="987" spans="1:6" ht="30" x14ac:dyDescent="0.25">
      <c r="A987" s="49" t="s">
        <v>144</v>
      </c>
      <c r="B987" s="9" t="s">
        <v>145</v>
      </c>
      <c r="C987" s="29">
        <v>1</v>
      </c>
      <c r="D987" s="30" t="s">
        <v>20</v>
      </c>
      <c r="E987" s="57">
        <v>0</v>
      </c>
      <c r="F987" s="48">
        <f>ROUND(C987*E987,2)</f>
        <v>0</v>
      </c>
    </row>
    <row r="988" spans="1:6" x14ac:dyDescent="0.25">
      <c r="A988" s="49" t="s">
        <v>146</v>
      </c>
      <c r="B988" s="9" t="s">
        <v>147</v>
      </c>
      <c r="C988" s="29">
        <v>3</v>
      </c>
      <c r="D988" s="30" t="s">
        <v>20</v>
      </c>
      <c r="E988" s="57">
        <v>0</v>
      </c>
      <c r="F988" s="48">
        <f>ROUND(C988*E988,2)</f>
        <v>0</v>
      </c>
    </row>
    <row r="989" spans="1:6" x14ac:dyDescent="0.25">
      <c r="A989" s="49" t="s">
        <v>148</v>
      </c>
      <c r="B989" s="9" t="s">
        <v>149</v>
      </c>
      <c r="C989" s="29">
        <v>2</v>
      </c>
      <c r="D989" s="30" t="s">
        <v>20</v>
      </c>
      <c r="E989" s="57">
        <v>0</v>
      </c>
      <c r="F989" s="48">
        <f>ROUND(C989*E989,2)</f>
        <v>0</v>
      </c>
    </row>
    <row r="990" spans="1:6" x14ac:dyDescent="0.25">
      <c r="A990" s="5"/>
      <c r="B990" s="10" t="s">
        <v>594</v>
      </c>
      <c r="C990" s="29">
        <v>1</v>
      </c>
      <c r="D990" s="31"/>
      <c r="E990" s="64">
        <f>SUM(F986:F989)</f>
        <v>0</v>
      </c>
      <c r="F990" s="47">
        <f>ROUND(C990*E990,2)</f>
        <v>0</v>
      </c>
    </row>
    <row r="991" spans="1:6" ht="1.1499999999999999" customHeight="1" x14ac:dyDescent="0.25">
      <c r="A991" s="11"/>
      <c r="B991" s="12"/>
      <c r="C991" s="32"/>
      <c r="D991" s="32"/>
      <c r="E991" s="65"/>
      <c r="F991" s="48"/>
    </row>
    <row r="992" spans="1:6" x14ac:dyDescent="0.25">
      <c r="A992" s="6" t="s">
        <v>595</v>
      </c>
      <c r="B992" s="7" t="s">
        <v>152</v>
      </c>
      <c r="C992" s="27">
        <f>C999</f>
        <v>1</v>
      </c>
      <c r="D992" s="28" t="s">
        <v>5</v>
      </c>
      <c r="E992" s="66">
        <f>E999</f>
        <v>0</v>
      </c>
      <c r="F992" s="47">
        <f>F999</f>
        <v>0</v>
      </c>
    </row>
    <row r="993" spans="1:6" x14ac:dyDescent="0.25">
      <c r="A993" s="49" t="s">
        <v>153</v>
      </c>
      <c r="B993" s="9" t="s">
        <v>154</v>
      </c>
      <c r="C993" s="29">
        <v>3</v>
      </c>
      <c r="D993" s="30" t="s">
        <v>20</v>
      </c>
      <c r="E993" s="57">
        <v>0</v>
      </c>
      <c r="F993" s="48">
        <f t="shared" ref="F993:F999" si="49">ROUND(C993*E993,2)</f>
        <v>0</v>
      </c>
    </row>
    <row r="994" spans="1:6" x14ac:dyDescent="0.25">
      <c r="A994" s="49" t="s">
        <v>155</v>
      </c>
      <c r="B994" s="9" t="s">
        <v>156</v>
      </c>
      <c r="C994" s="29">
        <v>3</v>
      </c>
      <c r="D994" s="30" t="s">
        <v>20</v>
      </c>
      <c r="E994" s="57">
        <v>0</v>
      </c>
      <c r="F994" s="48">
        <f t="shared" si="49"/>
        <v>0</v>
      </c>
    </row>
    <row r="995" spans="1:6" x14ac:dyDescent="0.25">
      <c r="A995" s="49" t="s">
        <v>157</v>
      </c>
      <c r="B995" s="9" t="s">
        <v>158</v>
      </c>
      <c r="C995" s="29">
        <v>1</v>
      </c>
      <c r="D995" s="30" t="s">
        <v>20</v>
      </c>
      <c r="E995" s="57">
        <v>0</v>
      </c>
      <c r="F995" s="48">
        <f t="shared" si="49"/>
        <v>0</v>
      </c>
    </row>
    <row r="996" spans="1:6" x14ac:dyDescent="0.25">
      <c r="A996" s="49" t="s">
        <v>159</v>
      </c>
      <c r="B996" s="9" t="s">
        <v>160</v>
      </c>
      <c r="C996" s="29">
        <v>6</v>
      </c>
      <c r="D996" s="30" t="s">
        <v>20</v>
      </c>
      <c r="E996" s="57">
        <v>0</v>
      </c>
      <c r="F996" s="48">
        <f t="shared" si="49"/>
        <v>0</v>
      </c>
    </row>
    <row r="997" spans="1:6" x14ac:dyDescent="0.25">
      <c r="A997" s="49" t="s">
        <v>161</v>
      </c>
      <c r="B997" s="9" t="s">
        <v>162</v>
      </c>
      <c r="C997" s="29">
        <v>1</v>
      </c>
      <c r="D997" s="30" t="s">
        <v>20</v>
      </c>
      <c r="E997" s="57">
        <v>0</v>
      </c>
      <c r="F997" s="48">
        <f t="shared" si="49"/>
        <v>0</v>
      </c>
    </row>
    <row r="998" spans="1:6" x14ac:dyDescent="0.25">
      <c r="A998" s="49" t="s">
        <v>163</v>
      </c>
      <c r="B998" s="9" t="s">
        <v>164</v>
      </c>
      <c r="C998" s="29">
        <v>1</v>
      </c>
      <c r="D998" s="30" t="s">
        <v>20</v>
      </c>
      <c r="E998" s="57">
        <v>0</v>
      </c>
      <c r="F998" s="48">
        <f t="shared" si="49"/>
        <v>0</v>
      </c>
    </row>
    <row r="999" spans="1:6" x14ac:dyDescent="0.25">
      <c r="A999" s="5"/>
      <c r="B999" s="10" t="s">
        <v>596</v>
      </c>
      <c r="C999" s="29">
        <v>1</v>
      </c>
      <c r="D999" s="31"/>
      <c r="E999" s="64">
        <f>SUM(F993:F998)</f>
        <v>0</v>
      </c>
      <c r="F999" s="47">
        <f t="shared" si="49"/>
        <v>0</v>
      </c>
    </row>
    <row r="1000" spans="1:6" ht="1.1499999999999999" customHeight="1" x14ac:dyDescent="0.25">
      <c r="A1000" s="11"/>
      <c r="B1000" s="12"/>
      <c r="C1000" s="32"/>
      <c r="D1000" s="32"/>
      <c r="E1000" s="65"/>
      <c r="F1000" s="48"/>
    </row>
    <row r="1001" spans="1:6" x14ac:dyDescent="0.25">
      <c r="A1001" s="6" t="s">
        <v>597</v>
      </c>
      <c r="B1001" s="7" t="s">
        <v>167</v>
      </c>
      <c r="C1001" s="27">
        <f>C1005</f>
        <v>1</v>
      </c>
      <c r="D1001" s="28" t="s">
        <v>5</v>
      </c>
      <c r="E1001" s="66">
        <f>E1005</f>
        <v>0</v>
      </c>
      <c r="F1001" s="47">
        <f>F1005</f>
        <v>0</v>
      </c>
    </row>
    <row r="1002" spans="1:6" x14ac:dyDescent="0.25">
      <c r="A1002" s="49" t="s">
        <v>168</v>
      </c>
      <c r="B1002" s="9" t="s">
        <v>169</v>
      </c>
      <c r="C1002" s="29">
        <v>1</v>
      </c>
      <c r="D1002" s="30" t="s">
        <v>20</v>
      </c>
      <c r="E1002" s="57">
        <v>0</v>
      </c>
      <c r="F1002" s="48">
        <f>ROUND(C1002*E1002,2)</f>
        <v>0</v>
      </c>
    </row>
    <row r="1003" spans="1:6" x14ac:dyDescent="0.25">
      <c r="A1003" s="49" t="s">
        <v>170</v>
      </c>
      <c r="B1003" s="9" t="s">
        <v>171</v>
      </c>
      <c r="C1003" s="29">
        <v>1</v>
      </c>
      <c r="D1003" s="30" t="s">
        <v>20</v>
      </c>
      <c r="E1003" s="57">
        <v>0</v>
      </c>
      <c r="F1003" s="48">
        <f>ROUND(C1003*E1003,2)</f>
        <v>0</v>
      </c>
    </row>
    <row r="1004" spans="1:6" ht="14.45" customHeight="1" x14ac:dyDescent="0.25">
      <c r="A1004" s="49" t="s">
        <v>172</v>
      </c>
      <c r="B1004" s="9" t="s">
        <v>173</v>
      </c>
      <c r="C1004" s="29">
        <v>1</v>
      </c>
      <c r="D1004" s="30" t="s">
        <v>20</v>
      </c>
      <c r="E1004" s="57">
        <v>0</v>
      </c>
      <c r="F1004" s="48">
        <f>ROUND(C1004*E1004,2)</f>
        <v>0</v>
      </c>
    </row>
    <row r="1005" spans="1:6" x14ac:dyDescent="0.25">
      <c r="A1005" s="5"/>
      <c r="B1005" s="10" t="s">
        <v>598</v>
      </c>
      <c r="C1005" s="29">
        <v>1</v>
      </c>
      <c r="D1005" s="31"/>
      <c r="E1005" s="64">
        <f>SUM(F1002:F1004)</f>
        <v>0</v>
      </c>
      <c r="F1005" s="47">
        <f>ROUND(C1005*E1005,2)</f>
        <v>0</v>
      </c>
    </row>
    <row r="1006" spans="1:6" ht="1.1499999999999999" customHeight="1" x14ac:dyDescent="0.25">
      <c r="A1006" s="11"/>
      <c r="B1006" s="12"/>
      <c r="C1006" s="32"/>
      <c r="D1006" s="32"/>
      <c r="E1006" s="65"/>
      <c r="F1006" s="48"/>
    </row>
    <row r="1007" spans="1:6" x14ac:dyDescent="0.25">
      <c r="A1007" s="6" t="s">
        <v>599</v>
      </c>
      <c r="B1007" s="7" t="s">
        <v>176</v>
      </c>
      <c r="C1007" s="27">
        <f>C1012</f>
        <v>1</v>
      </c>
      <c r="D1007" s="28" t="s">
        <v>5</v>
      </c>
      <c r="E1007" s="66">
        <f>E1012</f>
        <v>0</v>
      </c>
      <c r="F1007" s="47">
        <f>F1012</f>
        <v>0</v>
      </c>
    </row>
    <row r="1008" spans="1:6" ht="30" x14ac:dyDescent="0.25">
      <c r="A1008" s="49" t="s">
        <v>177</v>
      </c>
      <c r="B1008" s="9" t="s">
        <v>178</v>
      </c>
      <c r="C1008" s="29">
        <v>1</v>
      </c>
      <c r="D1008" s="30" t="s">
        <v>20</v>
      </c>
      <c r="E1008" s="57">
        <v>0</v>
      </c>
      <c r="F1008" s="48">
        <f>ROUND(C1008*E1008,2)</f>
        <v>0</v>
      </c>
    </row>
    <row r="1009" spans="1:6" x14ac:dyDescent="0.25">
      <c r="A1009" s="49" t="s">
        <v>179</v>
      </c>
      <c r="B1009" s="9" t="s">
        <v>180</v>
      </c>
      <c r="C1009" s="29">
        <v>8</v>
      </c>
      <c r="D1009" s="30" t="s">
        <v>20</v>
      </c>
      <c r="E1009" s="57">
        <v>0</v>
      </c>
      <c r="F1009" s="48">
        <f>ROUND(C1009*E1009,2)</f>
        <v>0</v>
      </c>
    </row>
    <row r="1010" spans="1:6" ht="14.45" customHeight="1" x14ac:dyDescent="0.25">
      <c r="A1010" s="49" t="s">
        <v>181</v>
      </c>
      <c r="B1010" s="9" t="s">
        <v>182</v>
      </c>
      <c r="C1010" s="29">
        <v>1</v>
      </c>
      <c r="D1010" s="30" t="s">
        <v>20</v>
      </c>
      <c r="E1010" s="57">
        <v>0</v>
      </c>
      <c r="F1010" s="48">
        <f>ROUND(C1010*E1010,2)</f>
        <v>0</v>
      </c>
    </row>
    <row r="1011" spans="1:6" x14ac:dyDescent="0.25">
      <c r="A1011" s="49" t="s">
        <v>183</v>
      </c>
      <c r="B1011" s="9" t="s">
        <v>184</v>
      </c>
      <c r="C1011" s="29">
        <v>1</v>
      </c>
      <c r="D1011" s="30" t="s">
        <v>20</v>
      </c>
      <c r="E1011" s="57">
        <v>0</v>
      </c>
      <c r="F1011" s="48">
        <f>ROUND(C1011*E1011,2)</f>
        <v>0</v>
      </c>
    </row>
    <row r="1012" spans="1:6" x14ac:dyDescent="0.25">
      <c r="A1012" s="5"/>
      <c r="B1012" s="10" t="s">
        <v>600</v>
      </c>
      <c r="C1012" s="29">
        <v>1</v>
      </c>
      <c r="D1012" s="31"/>
      <c r="E1012" s="64">
        <f>SUM(F1008:F1011)</f>
        <v>0</v>
      </c>
      <c r="F1012" s="47">
        <f>ROUND(C1012*E1012,2)</f>
        <v>0</v>
      </c>
    </row>
    <row r="1013" spans="1:6" ht="1.1499999999999999" customHeight="1" x14ac:dyDescent="0.25">
      <c r="A1013" s="11"/>
      <c r="B1013" s="12"/>
      <c r="C1013" s="32"/>
      <c r="D1013" s="32"/>
      <c r="E1013" s="65"/>
      <c r="F1013" s="48"/>
    </row>
    <row r="1014" spans="1:6" x14ac:dyDescent="0.25">
      <c r="A1014" s="6" t="s">
        <v>601</v>
      </c>
      <c r="B1014" s="7" t="s">
        <v>187</v>
      </c>
      <c r="C1014" s="27">
        <f>C1026</f>
        <v>1</v>
      </c>
      <c r="D1014" s="28" t="s">
        <v>5</v>
      </c>
      <c r="E1014" s="66">
        <f>E1026</f>
        <v>0</v>
      </c>
      <c r="F1014" s="47">
        <f>F1026</f>
        <v>0</v>
      </c>
    </row>
    <row r="1015" spans="1:6" x14ac:dyDescent="0.25">
      <c r="A1015" s="13" t="s">
        <v>602</v>
      </c>
      <c r="B1015" s="14" t="s">
        <v>189</v>
      </c>
      <c r="C1015" s="33">
        <f>C1019</f>
        <v>1</v>
      </c>
      <c r="D1015" s="34" t="s">
        <v>5</v>
      </c>
      <c r="E1015" s="67">
        <f>E1019</f>
        <v>0</v>
      </c>
      <c r="F1015" s="47">
        <f>F1019</f>
        <v>0</v>
      </c>
    </row>
    <row r="1016" spans="1:6" x14ac:dyDescent="0.25">
      <c r="A1016" s="49" t="s">
        <v>190</v>
      </c>
      <c r="B1016" s="9" t="s">
        <v>191</v>
      </c>
      <c r="C1016" s="29">
        <v>1512</v>
      </c>
      <c r="D1016" s="30" t="s">
        <v>41</v>
      </c>
      <c r="E1016" s="57">
        <v>0</v>
      </c>
      <c r="F1016" s="48">
        <f>ROUND(C1016*E1016,2)</f>
        <v>0</v>
      </c>
    </row>
    <row r="1017" spans="1:6" x14ac:dyDescent="0.25">
      <c r="A1017" s="49" t="s">
        <v>192</v>
      </c>
      <c r="B1017" s="9" t="s">
        <v>193</v>
      </c>
      <c r="C1017" s="29">
        <v>740</v>
      </c>
      <c r="D1017" s="30" t="s">
        <v>41</v>
      </c>
      <c r="E1017" s="57">
        <v>0</v>
      </c>
      <c r="F1017" s="48">
        <f>ROUND(C1017*E1017,2)</f>
        <v>0</v>
      </c>
    </row>
    <row r="1018" spans="1:6" x14ac:dyDescent="0.25">
      <c r="A1018" s="49" t="s">
        <v>194</v>
      </c>
      <c r="B1018" s="9" t="s">
        <v>195</v>
      </c>
      <c r="C1018" s="29">
        <v>1</v>
      </c>
      <c r="D1018" s="30" t="s">
        <v>20</v>
      </c>
      <c r="E1018" s="57">
        <v>0</v>
      </c>
      <c r="F1018" s="48">
        <f>ROUND(C1018*E1018,2)</f>
        <v>0</v>
      </c>
    </row>
    <row r="1019" spans="1:6" x14ac:dyDescent="0.25">
      <c r="A1019" s="5"/>
      <c r="B1019" s="10" t="s">
        <v>603</v>
      </c>
      <c r="C1019" s="29">
        <v>1</v>
      </c>
      <c r="D1019" s="31"/>
      <c r="E1019" s="64">
        <f>SUM(F1016:F1018)</f>
        <v>0</v>
      </c>
      <c r="F1019" s="47">
        <f>ROUND(C1019*E1019,2)</f>
        <v>0</v>
      </c>
    </row>
    <row r="1020" spans="1:6" ht="1.1499999999999999" customHeight="1" x14ac:dyDescent="0.25">
      <c r="A1020" s="11"/>
      <c r="B1020" s="12"/>
      <c r="C1020" s="32"/>
      <c r="D1020" s="32"/>
      <c r="E1020" s="65"/>
      <c r="F1020" s="48"/>
    </row>
    <row r="1021" spans="1:6" x14ac:dyDescent="0.25">
      <c r="A1021" s="13" t="s">
        <v>604</v>
      </c>
      <c r="B1021" s="14" t="s">
        <v>198</v>
      </c>
      <c r="C1021" s="33">
        <f>C1024</f>
        <v>1</v>
      </c>
      <c r="D1021" s="34" t="s">
        <v>5</v>
      </c>
      <c r="E1021" s="67">
        <f>E1024</f>
        <v>0</v>
      </c>
      <c r="F1021" s="47">
        <f>F1024</f>
        <v>0</v>
      </c>
    </row>
    <row r="1022" spans="1:6" x14ac:dyDescent="0.25">
      <c r="A1022" s="49" t="s">
        <v>199</v>
      </c>
      <c r="B1022" s="9" t="s">
        <v>200</v>
      </c>
      <c r="C1022" s="29">
        <v>315</v>
      </c>
      <c r="D1022" s="30" t="s">
        <v>41</v>
      </c>
      <c r="E1022" s="57">
        <v>0</v>
      </c>
      <c r="F1022" s="48">
        <f>ROUND(C1022*E1022,2)</f>
        <v>0</v>
      </c>
    </row>
    <row r="1023" spans="1:6" x14ac:dyDescent="0.25">
      <c r="A1023" s="49" t="s">
        <v>201</v>
      </c>
      <c r="B1023" s="9" t="s">
        <v>202</v>
      </c>
      <c r="C1023" s="29">
        <v>6</v>
      </c>
      <c r="D1023" s="30" t="s">
        <v>20</v>
      </c>
      <c r="E1023" s="57">
        <v>0</v>
      </c>
      <c r="F1023" s="48">
        <f>ROUND(C1023*E1023,2)</f>
        <v>0</v>
      </c>
    </row>
    <row r="1024" spans="1:6" x14ac:dyDescent="0.25">
      <c r="A1024" s="5"/>
      <c r="B1024" s="10" t="s">
        <v>605</v>
      </c>
      <c r="C1024" s="29">
        <v>1</v>
      </c>
      <c r="D1024" s="31"/>
      <c r="E1024" s="64">
        <f>SUM(F1022:F1023)</f>
        <v>0</v>
      </c>
      <c r="F1024" s="47">
        <f>ROUND(C1024*E1024,2)</f>
        <v>0</v>
      </c>
    </row>
    <row r="1025" spans="1:6" ht="1.1499999999999999" customHeight="1" x14ac:dyDescent="0.25">
      <c r="A1025" s="11"/>
      <c r="B1025" s="12"/>
      <c r="C1025" s="32"/>
      <c r="D1025" s="32"/>
      <c r="E1025" s="65"/>
      <c r="F1025" s="48"/>
    </row>
    <row r="1026" spans="1:6" x14ac:dyDescent="0.25">
      <c r="A1026" s="5"/>
      <c r="B1026" s="10" t="s">
        <v>606</v>
      </c>
      <c r="C1026" s="29">
        <v>1</v>
      </c>
      <c r="D1026" s="31"/>
      <c r="E1026" s="64">
        <f>F1015+F1021</f>
        <v>0</v>
      </c>
      <c r="F1026" s="47">
        <f>ROUND(C1026*E1026,2)</f>
        <v>0</v>
      </c>
    </row>
    <row r="1027" spans="1:6" ht="1.1499999999999999" customHeight="1" x14ac:dyDescent="0.25">
      <c r="A1027" s="11"/>
      <c r="B1027" s="12"/>
      <c r="C1027" s="32"/>
      <c r="D1027" s="32"/>
      <c r="E1027" s="65"/>
      <c r="F1027" s="48"/>
    </row>
    <row r="1028" spans="1:6" x14ac:dyDescent="0.25">
      <c r="A1028" s="6" t="s">
        <v>607</v>
      </c>
      <c r="B1028" s="7" t="s">
        <v>206</v>
      </c>
      <c r="C1028" s="27">
        <f>C1067</f>
        <v>1</v>
      </c>
      <c r="D1028" s="28" t="s">
        <v>5</v>
      </c>
      <c r="E1028" s="66">
        <f>E1067</f>
        <v>0</v>
      </c>
      <c r="F1028" s="47">
        <f>F1067</f>
        <v>0</v>
      </c>
    </row>
    <row r="1029" spans="1:6" x14ac:dyDescent="0.25">
      <c r="A1029" s="13" t="s">
        <v>608</v>
      </c>
      <c r="B1029" s="14" t="s">
        <v>208</v>
      </c>
      <c r="C1029" s="33">
        <f>C1059</f>
        <v>1</v>
      </c>
      <c r="D1029" s="34" t="s">
        <v>5</v>
      </c>
      <c r="E1029" s="67">
        <f>E1059</f>
        <v>0</v>
      </c>
      <c r="F1029" s="47">
        <f>F1059</f>
        <v>0</v>
      </c>
    </row>
    <row r="1030" spans="1:6" x14ac:dyDescent="0.25">
      <c r="A1030" s="15" t="s">
        <v>609</v>
      </c>
      <c r="B1030" s="16" t="s">
        <v>210</v>
      </c>
      <c r="C1030" s="35">
        <f>C1046</f>
        <v>1</v>
      </c>
      <c r="D1030" s="36" t="s">
        <v>5</v>
      </c>
      <c r="E1030" s="68">
        <f>E1046</f>
        <v>0</v>
      </c>
      <c r="F1030" s="47">
        <f>F1046</f>
        <v>0</v>
      </c>
    </row>
    <row r="1031" spans="1:6" x14ac:dyDescent="0.25">
      <c r="A1031" s="49" t="s">
        <v>211</v>
      </c>
      <c r="B1031" s="9" t="s">
        <v>212</v>
      </c>
      <c r="C1031" s="29">
        <v>475</v>
      </c>
      <c r="D1031" s="30" t="s">
        <v>41</v>
      </c>
      <c r="E1031" s="57">
        <v>0</v>
      </c>
      <c r="F1031" s="48">
        <f t="shared" ref="F1031:F1046" si="50">ROUND(C1031*E1031,2)</f>
        <v>0</v>
      </c>
    </row>
    <row r="1032" spans="1:6" x14ac:dyDescent="0.25">
      <c r="A1032" s="49" t="s">
        <v>213</v>
      </c>
      <c r="B1032" s="9" t="s">
        <v>214</v>
      </c>
      <c r="C1032" s="29">
        <v>1</v>
      </c>
      <c r="D1032" s="30" t="s">
        <v>20</v>
      </c>
      <c r="E1032" s="57">
        <v>0</v>
      </c>
      <c r="F1032" s="48">
        <f t="shared" si="50"/>
        <v>0</v>
      </c>
    </row>
    <row r="1033" spans="1:6" x14ac:dyDescent="0.25">
      <c r="A1033" s="49" t="s">
        <v>215</v>
      </c>
      <c r="B1033" s="9" t="s">
        <v>216</v>
      </c>
      <c r="C1033" s="29">
        <v>64</v>
      </c>
      <c r="D1033" s="30" t="s">
        <v>20</v>
      </c>
      <c r="E1033" s="57">
        <v>0</v>
      </c>
      <c r="F1033" s="48">
        <f t="shared" si="50"/>
        <v>0</v>
      </c>
    </row>
    <row r="1034" spans="1:6" x14ac:dyDescent="0.25">
      <c r="A1034" s="49" t="s">
        <v>217</v>
      </c>
      <c r="B1034" s="9" t="s">
        <v>218</v>
      </c>
      <c r="C1034" s="29">
        <v>32</v>
      </c>
      <c r="D1034" s="30" t="s">
        <v>20</v>
      </c>
      <c r="E1034" s="57">
        <v>0</v>
      </c>
      <c r="F1034" s="48">
        <f t="shared" si="50"/>
        <v>0</v>
      </c>
    </row>
    <row r="1035" spans="1:6" x14ac:dyDescent="0.25">
      <c r="A1035" s="49" t="s">
        <v>219</v>
      </c>
      <c r="B1035" s="9" t="s">
        <v>220</v>
      </c>
      <c r="C1035" s="29">
        <v>32</v>
      </c>
      <c r="D1035" s="30" t="s">
        <v>20</v>
      </c>
      <c r="E1035" s="57">
        <v>0</v>
      </c>
      <c r="F1035" s="48">
        <f t="shared" si="50"/>
        <v>0</v>
      </c>
    </row>
    <row r="1036" spans="1:6" x14ac:dyDescent="0.25">
      <c r="A1036" s="49" t="s">
        <v>221</v>
      </c>
      <c r="B1036" s="9" t="s">
        <v>222</v>
      </c>
      <c r="C1036" s="29">
        <v>64</v>
      </c>
      <c r="D1036" s="30" t="s">
        <v>20</v>
      </c>
      <c r="E1036" s="57">
        <v>0</v>
      </c>
      <c r="F1036" s="48">
        <f t="shared" si="50"/>
        <v>0</v>
      </c>
    </row>
    <row r="1037" spans="1:6" x14ac:dyDescent="0.25">
      <c r="A1037" s="49" t="s">
        <v>223</v>
      </c>
      <c r="B1037" s="9" t="s">
        <v>224</v>
      </c>
      <c r="C1037" s="29">
        <v>32</v>
      </c>
      <c r="D1037" s="30" t="s">
        <v>20</v>
      </c>
      <c r="E1037" s="57">
        <v>0</v>
      </c>
      <c r="F1037" s="48">
        <f t="shared" si="50"/>
        <v>0</v>
      </c>
    </row>
    <row r="1038" spans="1:6" x14ac:dyDescent="0.25">
      <c r="A1038" s="49" t="s">
        <v>225</v>
      </c>
      <c r="B1038" s="9" t="s">
        <v>226</v>
      </c>
      <c r="C1038" s="29">
        <v>2</v>
      </c>
      <c r="D1038" s="30" t="s">
        <v>20</v>
      </c>
      <c r="E1038" s="57">
        <v>0</v>
      </c>
      <c r="F1038" s="48">
        <f t="shared" si="50"/>
        <v>0</v>
      </c>
    </row>
    <row r="1039" spans="1:6" x14ac:dyDescent="0.25">
      <c r="A1039" s="49" t="s">
        <v>227</v>
      </c>
      <c r="B1039" s="9" t="s">
        <v>228</v>
      </c>
      <c r="C1039" s="29">
        <v>4</v>
      </c>
      <c r="D1039" s="30" t="s">
        <v>20</v>
      </c>
      <c r="E1039" s="57">
        <v>0</v>
      </c>
      <c r="F1039" s="48">
        <f t="shared" si="50"/>
        <v>0</v>
      </c>
    </row>
    <row r="1040" spans="1:6" x14ac:dyDescent="0.25">
      <c r="A1040" s="49" t="s">
        <v>229</v>
      </c>
      <c r="B1040" s="9" t="s">
        <v>230</v>
      </c>
      <c r="C1040" s="29">
        <v>450</v>
      </c>
      <c r="D1040" s="30" t="s">
        <v>41</v>
      </c>
      <c r="E1040" s="57">
        <v>0</v>
      </c>
      <c r="F1040" s="48">
        <f t="shared" si="50"/>
        <v>0</v>
      </c>
    </row>
    <row r="1041" spans="1:6" x14ac:dyDescent="0.25">
      <c r="A1041" s="49" t="s">
        <v>231</v>
      </c>
      <c r="B1041" s="9" t="s">
        <v>232</v>
      </c>
      <c r="C1041" s="29">
        <v>4</v>
      </c>
      <c r="D1041" s="30" t="s">
        <v>20</v>
      </c>
      <c r="E1041" s="57">
        <v>0</v>
      </c>
      <c r="F1041" s="48">
        <f t="shared" si="50"/>
        <v>0</v>
      </c>
    </row>
    <row r="1042" spans="1:6" x14ac:dyDescent="0.25">
      <c r="A1042" s="49" t="s">
        <v>233</v>
      </c>
      <c r="B1042" s="9" t="s">
        <v>234</v>
      </c>
      <c r="C1042" s="29">
        <v>1</v>
      </c>
      <c r="D1042" s="30" t="s">
        <v>20</v>
      </c>
      <c r="E1042" s="57">
        <v>0</v>
      </c>
      <c r="F1042" s="48">
        <f t="shared" si="50"/>
        <v>0</v>
      </c>
    </row>
    <row r="1043" spans="1:6" x14ac:dyDescent="0.25">
      <c r="A1043" s="49" t="s">
        <v>235</v>
      </c>
      <c r="B1043" s="9" t="s">
        <v>236</v>
      </c>
      <c r="C1043" s="29">
        <v>2</v>
      </c>
      <c r="D1043" s="30" t="s">
        <v>20</v>
      </c>
      <c r="E1043" s="57">
        <v>0</v>
      </c>
      <c r="F1043" s="48">
        <f t="shared" si="50"/>
        <v>0</v>
      </c>
    </row>
    <row r="1044" spans="1:6" x14ac:dyDescent="0.25">
      <c r="A1044" s="49" t="s">
        <v>237</v>
      </c>
      <c r="B1044" s="9" t="s">
        <v>238</v>
      </c>
      <c r="C1044" s="29">
        <v>1</v>
      </c>
      <c r="D1044" s="30" t="s">
        <v>20</v>
      </c>
      <c r="E1044" s="57">
        <v>0</v>
      </c>
      <c r="F1044" s="48">
        <f t="shared" si="50"/>
        <v>0</v>
      </c>
    </row>
    <row r="1045" spans="1:6" x14ac:dyDescent="0.25">
      <c r="A1045" s="49" t="s">
        <v>239</v>
      </c>
      <c r="B1045" s="9" t="s">
        <v>240</v>
      </c>
      <c r="C1045" s="29">
        <v>1</v>
      </c>
      <c r="D1045" s="30" t="s">
        <v>20</v>
      </c>
      <c r="E1045" s="57">
        <v>0</v>
      </c>
      <c r="F1045" s="48">
        <f t="shared" si="50"/>
        <v>0</v>
      </c>
    </row>
    <row r="1046" spans="1:6" x14ac:dyDescent="0.25">
      <c r="A1046" s="5"/>
      <c r="B1046" s="10" t="s">
        <v>610</v>
      </c>
      <c r="C1046" s="29">
        <v>1</v>
      </c>
      <c r="D1046" s="31"/>
      <c r="E1046" s="64">
        <f>SUM(F1031:F1045)</f>
        <v>0</v>
      </c>
      <c r="F1046" s="47">
        <f t="shared" si="50"/>
        <v>0</v>
      </c>
    </row>
    <row r="1047" spans="1:6" ht="1.1499999999999999" customHeight="1" x14ac:dyDescent="0.25">
      <c r="A1047" s="11"/>
      <c r="B1047" s="12"/>
      <c r="C1047" s="32"/>
      <c r="D1047" s="32"/>
      <c r="E1047" s="65"/>
      <c r="F1047" s="48"/>
    </row>
    <row r="1048" spans="1:6" x14ac:dyDescent="0.25">
      <c r="A1048" s="15" t="s">
        <v>611</v>
      </c>
      <c r="B1048" s="16" t="s">
        <v>243</v>
      </c>
      <c r="C1048" s="35">
        <f>C1057</f>
        <v>1</v>
      </c>
      <c r="D1048" s="36" t="s">
        <v>5</v>
      </c>
      <c r="E1048" s="68">
        <f>E1057</f>
        <v>0</v>
      </c>
      <c r="F1048" s="47">
        <f>F1057</f>
        <v>0</v>
      </c>
    </row>
    <row r="1049" spans="1:6" ht="30" x14ac:dyDescent="0.25">
      <c r="A1049" s="49" t="s">
        <v>244</v>
      </c>
      <c r="B1049" s="9" t="s">
        <v>245</v>
      </c>
      <c r="C1049" s="29">
        <v>1</v>
      </c>
      <c r="D1049" s="30" t="s">
        <v>20</v>
      </c>
      <c r="E1049" s="57">
        <v>0</v>
      </c>
      <c r="F1049" s="48">
        <f t="shared" ref="F1049:F1057" si="51">ROUND(C1049*E1049,2)</f>
        <v>0</v>
      </c>
    </row>
    <row r="1050" spans="1:6" x14ac:dyDescent="0.25">
      <c r="A1050" s="49" t="s">
        <v>246</v>
      </c>
      <c r="B1050" s="9" t="s">
        <v>247</v>
      </c>
      <c r="C1050" s="29">
        <v>1</v>
      </c>
      <c r="D1050" s="30" t="s">
        <v>20</v>
      </c>
      <c r="E1050" s="57">
        <v>0</v>
      </c>
      <c r="F1050" s="48">
        <f t="shared" si="51"/>
        <v>0</v>
      </c>
    </row>
    <row r="1051" spans="1:6" x14ac:dyDescent="0.25">
      <c r="A1051" s="49" t="s">
        <v>248</v>
      </c>
      <c r="B1051" s="9" t="s">
        <v>249</v>
      </c>
      <c r="C1051" s="29">
        <v>1</v>
      </c>
      <c r="D1051" s="30" t="s">
        <v>20</v>
      </c>
      <c r="E1051" s="57">
        <v>0</v>
      </c>
      <c r="F1051" s="48">
        <f t="shared" si="51"/>
        <v>0</v>
      </c>
    </row>
    <row r="1052" spans="1:6" ht="30" x14ac:dyDescent="0.25">
      <c r="A1052" s="49" t="s">
        <v>250</v>
      </c>
      <c r="B1052" s="9" t="s">
        <v>251</v>
      </c>
      <c r="C1052" s="29">
        <v>1</v>
      </c>
      <c r="D1052" s="30" t="s">
        <v>20</v>
      </c>
      <c r="E1052" s="57">
        <v>0</v>
      </c>
      <c r="F1052" s="48">
        <f t="shared" si="51"/>
        <v>0</v>
      </c>
    </row>
    <row r="1053" spans="1:6" ht="30" x14ac:dyDescent="0.25">
      <c r="A1053" s="49" t="s">
        <v>252</v>
      </c>
      <c r="B1053" s="9" t="s">
        <v>253</v>
      </c>
      <c r="C1053" s="29">
        <v>1</v>
      </c>
      <c r="D1053" s="30" t="s">
        <v>20</v>
      </c>
      <c r="E1053" s="57">
        <v>0</v>
      </c>
      <c r="F1053" s="48">
        <f t="shared" si="51"/>
        <v>0</v>
      </c>
    </row>
    <row r="1054" spans="1:6" ht="30" x14ac:dyDescent="0.25">
      <c r="A1054" s="49" t="s">
        <v>254</v>
      </c>
      <c r="B1054" s="9" t="s">
        <v>255</v>
      </c>
      <c r="C1054" s="29">
        <v>2</v>
      </c>
      <c r="D1054" s="30" t="s">
        <v>20</v>
      </c>
      <c r="E1054" s="57">
        <v>0</v>
      </c>
      <c r="F1054" s="48">
        <f t="shared" si="51"/>
        <v>0</v>
      </c>
    </row>
    <row r="1055" spans="1:6" x14ac:dyDescent="0.25">
      <c r="A1055" s="49" t="s">
        <v>256</v>
      </c>
      <c r="B1055" s="9" t="s">
        <v>257</v>
      </c>
      <c r="C1055" s="29">
        <v>1</v>
      </c>
      <c r="D1055" s="30" t="s">
        <v>20</v>
      </c>
      <c r="E1055" s="57">
        <v>0</v>
      </c>
      <c r="F1055" s="48">
        <f t="shared" si="51"/>
        <v>0</v>
      </c>
    </row>
    <row r="1056" spans="1:6" x14ac:dyDescent="0.25">
      <c r="A1056" s="49" t="s">
        <v>258</v>
      </c>
      <c r="B1056" s="9" t="s">
        <v>259</v>
      </c>
      <c r="C1056" s="29">
        <v>1</v>
      </c>
      <c r="D1056" s="30" t="s">
        <v>20</v>
      </c>
      <c r="E1056" s="57">
        <v>0</v>
      </c>
      <c r="F1056" s="48">
        <f t="shared" si="51"/>
        <v>0</v>
      </c>
    </row>
    <row r="1057" spans="1:6" x14ac:dyDescent="0.25">
      <c r="A1057" s="5"/>
      <c r="B1057" s="10" t="s">
        <v>612</v>
      </c>
      <c r="C1057" s="29">
        <v>1</v>
      </c>
      <c r="D1057" s="31"/>
      <c r="E1057" s="64">
        <f>SUM(F1049:F1056)</f>
        <v>0</v>
      </c>
      <c r="F1057" s="47">
        <f t="shared" si="51"/>
        <v>0</v>
      </c>
    </row>
    <row r="1058" spans="1:6" ht="1.1499999999999999" customHeight="1" x14ac:dyDescent="0.25">
      <c r="A1058" s="11"/>
      <c r="B1058" s="12"/>
      <c r="C1058" s="32"/>
      <c r="D1058" s="32"/>
      <c r="E1058" s="65"/>
      <c r="F1058" s="48"/>
    </row>
    <row r="1059" spans="1:6" x14ac:dyDescent="0.25">
      <c r="A1059" s="5"/>
      <c r="B1059" s="10" t="s">
        <v>613</v>
      </c>
      <c r="C1059" s="29">
        <v>1</v>
      </c>
      <c r="D1059" s="31"/>
      <c r="E1059" s="64">
        <f>F1030+F1048</f>
        <v>0</v>
      </c>
      <c r="F1059" s="47">
        <f>ROUND(C1059*E1059,2)</f>
        <v>0</v>
      </c>
    </row>
    <row r="1060" spans="1:6" ht="1.1499999999999999" customHeight="1" x14ac:dyDescent="0.25">
      <c r="A1060" s="11"/>
      <c r="B1060" s="12"/>
      <c r="C1060" s="32"/>
      <c r="D1060" s="32"/>
      <c r="E1060" s="65"/>
      <c r="F1060" s="48"/>
    </row>
    <row r="1061" spans="1:6" x14ac:dyDescent="0.25">
      <c r="A1061" s="13" t="s">
        <v>614</v>
      </c>
      <c r="B1061" s="14" t="s">
        <v>263</v>
      </c>
      <c r="C1061" s="33">
        <f>C1065</f>
        <v>1</v>
      </c>
      <c r="D1061" s="34" t="s">
        <v>5</v>
      </c>
      <c r="E1061" s="67">
        <f>E1065</f>
        <v>0</v>
      </c>
      <c r="F1061" s="47">
        <f>F1065</f>
        <v>0</v>
      </c>
    </row>
    <row r="1062" spans="1:6" x14ac:dyDescent="0.25">
      <c r="A1062" s="49" t="s">
        <v>264</v>
      </c>
      <c r="B1062" s="9" t="s">
        <v>265</v>
      </c>
      <c r="C1062" s="29">
        <v>1</v>
      </c>
      <c r="D1062" s="30" t="s">
        <v>20</v>
      </c>
      <c r="E1062" s="57">
        <v>0</v>
      </c>
      <c r="F1062" s="48">
        <f>ROUND(C1062*E1062,2)</f>
        <v>0</v>
      </c>
    </row>
    <row r="1063" spans="1:6" ht="30" x14ac:dyDescent="0.25">
      <c r="A1063" s="49" t="s">
        <v>266</v>
      </c>
      <c r="B1063" s="9" t="s">
        <v>267</v>
      </c>
      <c r="C1063" s="29">
        <v>1</v>
      </c>
      <c r="D1063" s="30" t="s">
        <v>20</v>
      </c>
      <c r="E1063" s="57">
        <v>0</v>
      </c>
      <c r="F1063" s="48">
        <f>ROUND(C1063*E1063,2)</f>
        <v>0</v>
      </c>
    </row>
    <row r="1064" spans="1:6" x14ac:dyDescent="0.25">
      <c r="A1064" s="49" t="s">
        <v>268</v>
      </c>
      <c r="B1064" s="9" t="s">
        <v>269</v>
      </c>
      <c r="C1064" s="29">
        <v>1</v>
      </c>
      <c r="D1064" s="30" t="s">
        <v>20</v>
      </c>
      <c r="E1064" s="57">
        <v>0</v>
      </c>
      <c r="F1064" s="48">
        <f>ROUND(C1064*E1064,2)</f>
        <v>0</v>
      </c>
    </row>
    <row r="1065" spans="1:6" x14ac:dyDescent="0.25">
      <c r="A1065" s="5"/>
      <c r="B1065" s="10" t="s">
        <v>615</v>
      </c>
      <c r="C1065" s="29">
        <v>1</v>
      </c>
      <c r="D1065" s="31"/>
      <c r="E1065" s="64">
        <f>SUM(F1062:F1064)</f>
        <v>0</v>
      </c>
      <c r="F1065" s="47">
        <f>ROUND(C1065*E1065,2)</f>
        <v>0</v>
      </c>
    </row>
    <row r="1066" spans="1:6" ht="1.1499999999999999" customHeight="1" x14ac:dyDescent="0.25">
      <c r="A1066" s="11"/>
      <c r="B1066" s="12"/>
      <c r="C1066" s="32"/>
      <c r="D1066" s="32"/>
      <c r="E1066" s="65"/>
      <c r="F1066" s="48"/>
    </row>
    <row r="1067" spans="1:6" x14ac:dyDescent="0.25">
      <c r="A1067" s="5"/>
      <c r="B1067" s="10" t="s">
        <v>616</v>
      </c>
      <c r="C1067" s="29">
        <v>1</v>
      </c>
      <c r="D1067" s="31"/>
      <c r="E1067" s="64">
        <f>F1029+F1061</f>
        <v>0</v>
      </c>
      <c r="F1067" s="47">
        <f>ROUND(C1067*E1067,2)</f>
        <v>0</v>
      </c>
    </row>
    <row r="1068" spans="1:6" ht="1.1499999999999999" customHeight="1" x14ac:dyDescent="0.25">
      <c r="A1068" s="11"/>
      <c r="B1068" s="12"/>
      <c r="C1068" s="32"/>
      <c r="D1068" s="32"/>
      <c r="E1068" s="65"/>
      <c r="F1068" s="48"/>
    </row>
    <row r="1069" spans="1:6" x14ac:dyDescent="0.25">
      <c r="A1069" s="5"/>
      <c r="B1069" s="10" t="s">
        <v>617</v>
      </c>
      <c r="C1069" s="29">
        <v>1</v>
      </c>
      <c r="D1069" s="31"/>
      <c r="E1069" s="64">
        <f>F976+F981+F985+F992+F1001+F1007+F1014+F1028</f>
        <v>0</v>
      </c>
      <c r="F1069" s="47">
        <f>ROUND(C1069*E1069,2)</f>
        <v>0</v>
      </c>
    </row>
    <row r="1070" spans="1:6" ht="1.1499999999999999" customHeight="1" x14ac:dyDescent="0.25">
      <c r="A1070" s="11"/>
      <c r="B1070" s="12"/>
      <c r="C1070" s="32"/>
      <c r="D1070" s="32"/>
      <c r="E1070" s="65"/>
      <c r="F1070" s="48"/>
    </row>
    <row r="1071" spans="1:6" x14ac:dyDescent="0.25">
      <c r="A1071" s="50" t="s">
        <v>618</v>
      </c>
      <c r="B1071" s="51" t="s">
        <v>274</v>
      </c>
      <c r="C1071" s="52">
        <f>C1129</f>
        <v>1</v>
      </c>
      <c r="D1071" s="53" t="s">
        <v>5</v>
      </c>
      <c r="E1071" s="62">
        <f>E1129</f>
        <v>0</v>
      </c>
      <c r="F1071" s="54">
        <f>F1129</f>
        <v>0</v>
      </c>
    </row>
    <row r="1072" spans="1:6" x14ac:dyDescent="0.25">
      <c r="A1072" s="6" t="s">
        <v>619</v>
      </c>
      <c r="B1072" s="7" t="s">
        <v>276</v>
      </c>
      <c r="C1072" s="27">
        <f>C1077</f>
        <v>1</v>
      </c>
      <c r="D1072" s="28" t="s">
        <v>5</v>
      </c>
      <c r="E1072" s="66">
        <f>E1077</f>
        <v>0</v>
      </c>
      <c r="F1072" s="47">
        <f>F1077</f>
        <v>0</v>
      </c>
    </row>
    <row r="1073" spans="1:6" x14ac:dyDescent="0.25">
      <c r="A1073" s="49" t="s">
        <v>277</v>
      </c>
      <c r="B1073" s="9" t="s">
        <v>278</v>
      </c>
      <c r="C1073" s="29">
        <v>1</v>
      </c>
      <c r="D1073" s="30" t="s">
        <v>20</v>
      </c>
      <c r="E1073" s="57">
        <v>0</v>
      </c>
      <c r="F1073" s="48">
        <f>ROUND(C1073*E1073,2)</f>
        <v>0</v>
      </c>
    </row>
    <row r="1074" spans="1:6" x14ac:dyDescent="0.25">
      <c r="A1074" s="49" t="s">
        <v>279</v>
      </c>
      <c r="B1074" s="9" t="s">
        <v>280</v>
      </c>
      <c r="C1074" s="29">
        <v>80</v>
      </c>
      <c r="D1074" s="30" t="s">
        <v>20</v>
      </c>
      <c r="E1074" s="57">
        <v>0</v>
      </c>
      <c r="F1074" s="48">
        <f>ROUND(C1074*E1074,2)</f>
        <v>0</v>
      </c>
    </row>
    <row r="1075" spans="1:6" x14ac:dyDescent="0.25">
      <c r="A1075" s="49" t="s">
        <v>281</v>
      </c>
      <c r="B1075" s="9" t="s">
        <v>282</v>
      </c>
      <c r="C1075" s="29">
        <v>1</v>
      </c>
      <c r="D1075" s="30" t="s">
        <v>20</v>
      </c>
      <c r="E1075" s="57">
        <v>0</v>
      </c>
      <c r="F1075" s="48">
        <f>ROUND(C1075*E1075,2)</f>
        <v>0</v>
      </c>
    </row>
    <row r="1076" spans="1:6" x14ac:dyDescent="0.25">
      <c r="A1076" s="49" t="s">
        <v>283</v>
      </c>
      <c r="B1076" s="9" t="s">
        <v>284</v>
      </c>
      <c r="C1076" s="29">
        <v>1</v>
      </c>
      <c r="D1076" s="30" t="s">
        <v>20</v>
      </c>
      <c r="E1076" s="57">
        <v>0</v>
      </c>
      <c r="F1076" s="48">
        <f>ROUND(C1076*E1076,2)</f>
        <v>0</v>
      </c>
    </row>
    <row r="1077" spans="1:6" x14ac:dyDescent="0.25">
      <c r="A1077" s="5"/>
      <c r="B1077" s="10" t="s">
        <v>620</v>
      </c>
      <c r="C1077" s="29">
        <v>1</v>
      </c>
      <c r="D1077" s="31"/>
      <c r="E1077" s="64">
        <f>SUM(F1073:F1076)</f>
        <v>0</v>
      </c>
      <c r="F1077" s="47">
        <f>ROUND(C1077*E1077,2)</f>
        <v>0</v>
      </c>
    </row>
    <row r="1078" spans="1:6" ht="1.1499999999999999" customHeight="1" x14ac:dyDescent="0.25">
      <c r="A1078" s="11"/>
      <c r="B1078" s="12"/>
      <c r="C1078" s="32"/>
      <c r="D1078" s="32"/>
      <c r="E1078" s="65"/>
      <c r="F1078" s="48"/>
    </row>
    <row r="1079" spans="1:6" x14ac:dyDescent="0.25">
      <c r="A1079" s="6" t="s">
        <v>621</v>
      </c>
      <c r="B1079" s="7" t="s">
        <v>287</v>
      </c>
      <c r="C1079" s="27">
        <f>C1086</f>
        <v>1</v>
      </c>
      <c r="D1079" s="28" t="s">
        <v>5</v>
      </c>
      <c r="E1079" s="66">
        <f>E1086</f>
        <v>0</v>
      </c>
      <c r="F1079" s="47">
        <f>F1086</f>
        <v>0</v>
      </c>
    </row>
    <row r="1080" spans="1:6" ht="30" x14ac:dyDescent="0.25">
      <c r="A1080" s="49" t="s">
        <v>288</v>
      </c>
      <c r="B1080" s="9" t="s">
        <v>289</v>
      </c>
      <c r="C1080" s="29">
        <v>1</v>
      </c>
      <c r="D1080" s="30" t="s">
        <v>20</v>
      </c>
      <c r="E1080" s="57">
        <v>0</v>
      </c>
      <c r="F1080" s="48">
        <f t="shared" ref="F1080:F1086" si="52">ROUND(C1080*E1080,2)</f>
        <v>0</v>
      </c>
    </row>
    <row r="1081" spans="1:6" x14ac:dyDescent="0.25">
      <c r="A1081" s="49" t="s">
        <v>290</v>
      </c>
      <c r="B1081" s="9" t="s">
        <v>291</v>
      </c>
      <c r="C1081" s="29">
        <v>1</v>
      </c>
      <c r="D1081" s="30" t="s">
        <v>20</v>
      </c>
      <c r="E1081" s="57">
        <v>0</v>
      </c>
      <c r="F1081" s="48">
        <f t="shared" si="52"/>
        <v>0</v>
      </c>
    </row>
    <row r="1082" spans="1:6" ht="30" x14ac:dyDescent="0.25">
      <c r="A1082" s="49" t="s">
        <v>292</v>
      </c>
      <c r="B1082" s="9" t="s">
        <v>293</v>
      </c>
      <c r="C1082" s="29">
        <v>1</v>
      </c>
      <c r="D1082" s="30" t="s">
        <v>20</v>
      </c>
      <c r="E1082" s="57">
        <v>0</v>
      </c>
      <c r="F1082" s="48">
        <f t="shared" si="52"/>
        <v>0</v>
      </c>
    </row>
    <row r="1083" spans="1:6" x14ac:dyDescent="0.25">
      <c r="A1083" s="49" t="s">
        <v>294</v>
      </c>
      <c r="B1083" s="9" t="s">
        <v>295</v>
      </c>
      <c r="C1083" s="29">
        <v>1</v>
      </c>
      <c r="D1083" s="30" t="s">
        <v>20</v>
      </c>
      <c r="E1083" s="57">
        <v>0</v>
      </c>
      <c r="F1083" s="48">
        <f t="shared" si="52"/>
        <v>0</v>
      </c>
    </row>
    <row r="1084" spans="1:6" x14ac:dyDescent="0.25">
      <c r="A1084" s="49" t="s">
        <v>296</v>
      </c>
      <c r="B1084" s="9" t="s">
        <v>297</v>
      </c>
      <c r="C1084" s="29">
        <v>2</v>
      </c>
      <c r="D1084" s="30" t="s">
        <v>20</v>
      </c>
      <c r="E1084" s="57">
        <v>0</v>
      </c>
      <c r="F1084" s="48">
        <f t="shared" si="52"/>
        <v>0</v>
      </c>
    </row>
    <row r="1085" spans="1:6" x14ac:dyDescent="0.25">
      <c r="A1085" s="49" t="s">
        <v>298</v>
      </c>
      <c r="B1085" s="9" t="s">
        <v>299</v>
      </c>
      <c r="C1085" s="29">
        <v>1</v>
      </c>
      <c r="D1085" s="30" t="s">
        <v>20</v>
      </c>
      <c r="E1085" s="57">
        <v>0</v>
      </c>
      <c r="F1085" s="48">
        <f t="shared" si="52"/>
        <v>0</v>
      </c>
    </row>
    <row r="1086" spans="1:6" x14ac:dyDescent="0.25">
      <c r="A1086" s="5"/>
      <c r="B1086" s="10" t="s">
        <v>622</v>
      </c>
      <c r="C1086" s="29">
        <v>1</v>
      </c>
      <c r="D1086" s="31"/>
      <c r="E1086" s="64">
        <f>SUM(F1080:F1085)</f>
        <v>0</v>
      </c>
      <c r="F1086" s="47">
        <f t="shared" si="52"/>
        <v>0</v>
      </c>
    </row>
    <row r="1087" spans="1:6" ht="1.1499999999999999" customHeight="1" x14ac:dyDescent="0.25">
      <c r="A1087" s="11"/>
      <c r="B1087" s="12"/>
      <c r="C1087" s="32"/>
      <c r="D1087" s="32"/>
      <c r="E1087" s="65"/>
      <c r="F1087" s="48"/>
    </row>
    <row r="1088" spans="1:6" x14ac:dyDescent="0.25">
      <c r="A1088" s="6" t="s">
        <v>623</v>
      </c>
      <c r="B1088" s="7" t="s">
        <v>302</v>
      </c>
      <c r="C1088" s="27">
        <f>C1094</f>
        <v>1</v>
      </c>
      <c r="D1088" s="28" t="s">
        <v>5</v>
      </c>
      <c r="E1088" s="66">
        <f>E1094</f>
        <v>0</v>
      </c>
      <c r="F1088" s="47">
        <f>F1094</f>
        <v>0</v>
      </c>
    </row>
    <row r="1089" spans="1:6" x14ac:dyDescent="0.25">
      <c r="A1089" s="49" t="s">
        <v>303</v>
      </c>
      <c r="B1089" s="9" t="s">
        <v>304</v>
      </c>
      <c r="C1089" s="29">
        <v>1</v>
      </c>
      <c r="D1089" s="30" t="s">
        <v>20</v>
      </c>
      <c r="E1089" s="57">
        <v>0</v>
      </c>
      <c r="F1089" s="48">
        <f t="shared" ref="F1089:F1094" si="53">ROUND(C1089*E1089,2)</f>
        <v>0</v>
      </c>
    </row>
    <row r="1090" spans="1:6" x14ac:dyDescent="0.25">
      <c r="A1090" s="49" t="s">
        <v>305</v>
      </c>
      <c r="B1090" s="9" t="s">
        <v>306</v>
      </c>
      <c r="C1090" s="29">
        <v>1</v>
      </c>
      <c r="D1090" s="30" t="s">
        <v>20</v>
      </c>
      <c r="E1090" s="57">
        <v>0</v>
      </c>
      <c r="F1090" s="48">
        <f t="shared" si="53"/>
        <v>0</v>
      </c>
    </row>
    <row r="1091" spans="1:6" x14ac:dyDescent="0.25">
      <c r="A1091" s="49" t="s">
        <v>307</v>
      </c>
      <c r="B1091" s="9" t="s">
        <v>308</v>
      </c>
      <c r="C1091" s="29">
        <v>1</v>
      </c>
      <c r="D1091" s="30" t="s">
        <v>20</v>
      </c>
      <c r="E1091" s="57">
        <v>0</v>
      </c>
      <c r="F1091" s="48">
        <f t="shared" si="53"/>
        <v>0</v>
      </c>
    </row>
    <row r="1092" spans="1:6" x14ac:dyDescent="0.25">
      <c r="A1092" s="49" t="s">
        <v>309</v>
      </c>
      <c r="B1092" s="9" t="s">
        <v>310</v>
      </c>
      <c r="C1092" s="29">
        <v>1</v>
      </c>
      <c r="D1092" s="30" t="s">
        <v>20</v>
      </c>
      <c r="E1092" s="57">
        <v>0</v>
      </c>
      <c r="F1092" s="48">
        <f t="shared" si="53"/>
        <v>0</v>
      </c>
    </row>
    <row r="1093" spans="1:6" x14ac:dyDescent="0.25">
      <c r="A1093" s="49" t="s">
        <v>311</v>
      </c>
      <c r="B1093" s="9" t="s">
        <v>312</v>
      </c>
      <c r="C1093" s="29">
        <v>1</v>
      </c>
      <c r="D1093" s="30" t="s">
        <v>20</v>
      </c>
      <c r="E1093" s="57">
        <v>0</v>
      </c>
      <c r="F1093" s="48">
        <f t="shared" si="53"/>
        <v>0</v>
      </c>
    </row>
    <row r="1094" spans="1:6" x14ac:dyDescent="0.25">
      <c r="A1094" s="5"/>
      <c r="B1094" s="10" t="s">
        <v>624</v>
      </c>
      <c r="C1094" s="29">
        <v>1</v>
      </c>
      <c r="D1094" s="31"/>
      <c r="E1094" s="64">
        <f>SUM(F1089:F1093)</f>
        <v>0</v>
      </c>
      <c r="F1094" s="47">
        <f t="shared" si="53"/>
        <v>0</v>
      </c>
    </row>
    <row r="1095" spans="1:6" ht="1.1499999999999999" customHeight="1" x14ac:dyDescent="0.25">
      <c r="A1095" s="11"/>
      <c r="B1095" s="12"/>
      <c r="C1095" s="32"/>
      <c r="D1095" s="32"/>
      <c r="E1095" s="65"/>
      <c r="F1095" s="48"/>
    </row>
    <row r="1096" spans="1:6" x14ac:dyDescent="0.25">
      <c r="A1096" s="6" t="s">
        <v>625</v>
      </c>
      <c r="B1096" s="7" t="s">
        <v>315</v>
      </c>
      <c r="C1096" s="27">
        <f>C1098</f>
        <v>1</v>
      </c>
      <c r="D1096" s="28" t="s">
        <v>5</v>
      </c>
      <c r="E1096" s="66">
        <f>E1098</f>
        <v>0</v>
      </c>
      <c r="F1096" s="47">
        <f>F1098</f>
        <v>0</v>
      </c>
    </row>
    <row r="1097" spans="1:6" x14ac:dyDescent="0.25">
      <c r="A1097" s="49" t="s">
        <v>316</v>
      </c>
      <c r="B1097" s="9" t="s">
        <v>317</v>
      </c>
      <c r="C1097" s="29">
        <v>1</v>
      </c>
      <c r="D1097" s="30" t="s">
        <v>20</v>
      </c>
      <c r="E1097" s="57">
        <v>0</v>
      </c>
      <c r="F1097" s="48">
        <f>ROUND(C1097*E1097,2)</f>
        <v>0</v>
      </c>
    </row>
    <row r="1098" spans="1:6" x14ac:dyDescent="0.25">
      <c r="A1098" s="5"/>
      <c r="B1098" s="10" t="s">
        <v>626</v>
      </c>
      <c r="C1098" s="29">
        <v>1</v>
      </c>
      <c r="D1098" s="31"/>
      <c r="E1098" s="64">
        <f>F1097</f>
        <v>0</v>
      </c>
      <c r="F1098" s="47">
        <f>ROUND(C1098*E1098,2)</f>
        <v>0</v>
      </c>
    </row>
    <row r="1099" spans="1:6" ht="1.1499999999999999" customHeight="1" x14ac:dyDescent="0.25">
      <c r="A1099" s="11"/>
      <c r="B1099" s="12"/>
      <c r="C1099" s="32"/>
      <c r="D1099" s="32"/>
      <c r="E1099" s="65"/>
      <c r="F1099" s="48"/>
    </row>
    <row r="1100" spans="1:6" x14ac:dyDescent="0.25">
      <c r="A1100" s="6" t="s">
        <v>627</v>
      </c>
      <c r="B1100" s="7" t="s">
        <v>320</v>
      </c>
      <c r="C1100" s="27">
        <f>C1102</f>
        <v>1</v>
      </c>
      <c r="D1100" s="28" t="s">
        <v>5</v>
      </c>
      <c r="E1100" s="66">
        <f>E1102</f>
        <v>0</v>
      </c>
      <c r="F1100" s="47">
        <f>F1102</f>
        <v>0</v>
      </c>
    </row>
    <row r="1101" spans="1:6" x14ac:dyDescent="0.25">
      <c r="A1101" s="49" t="s">
        <v>321</v>
      </c>
      <c r="B1101" s="9" t="s">
        <v>322</v>
      </c>
      <c r="C1101" s="29">
        <v>1</v>
      </c>
      <c r="D1101" s="30" t="s">
        <v>20</v>
      </c>
      <c r="E1101" s="57">
        <v>0</v>
      </c>
      <c r="F1101" s="48">
        <f>ROUND(C1101*E1101,2)</f>
        <v>0</v>
      </c>
    </row>
    <row r="1102" spans="1:6" x14ac:dyDescent="0.25">
      <c r="A1102" s="5"/>
      <c r="B1102" s="10" t="s">
        <v>628</v>
      </c>
      <c r="C1102" s="29">
        <v>1</v>
      </c>
      <c r="D1102" s="31"/>
      <c r="E1102" s="64">
        <f>F1101</f>
        <v>0</v>
      </c>
      <c r="F1102" s="47">
        <f>ROUND(C1102*E1102,2)</f>
        <v>0</v>
      </c>
    </row>
    <row r="1103" spans="1:6" ht="1.1499999999999999" customHeight="1" x14ac:dyDescent="0.25">
      <c r="A1103" s="11"/>
      <c r="B1103" s="12"/>
      <c r="C1103" s="32"/>
      <c r="D1103" s="32"/>
      <c r="E1103" s="65"/>
      <c r="F1103" s="48"/>
    </row>
    <row r="1104" spans="1:6" x14ac:dyDescent="0.25">
      <c r="A1104" s="6" t="s">
        <v>629</v>
      </c>
      <c r="B1104" s="7" t="s">
        <v>325</v>
      </c>
      <c r="C1104" s="27">
        <f>C1110</f>
        <v>1</v>
      </c>
      <c r="D1104" s="28" t="s">
        <v>5</v>
      </c>
      <c r="E1104" s="66">
        <f>E1110</f>
        <v>0</v>
      </c>
      <c r="F1104" s="47">
        <f>F1110</f>
        <v>0</v>
      </c>
    </row>
    <row r="1105" spans="1:6" x14ac:dyDescent="0.25">
      <c r="A1105" s="49" t="s">
        <v>326</v>
      </c>
      <c r="B1105" s="9" t="s">
        <v>327</v>
      </c>
      <c r="C1105" s="29">
        <v>1</v>
      </c>
      <c r="D1105" s="30" t="s">
        <v>20</v>
      </c>
      <c r="E1105" s="57">
        <v>0</v>
      </c>
      <c r="F1105" s="48">
        <f t="shared" ref="F1105:F1110" si="54">ROUND(C1105*E1105,2)</f>
        <v>0</v>
      </c>
    </row>
    <row r="1106" spans="1:6" x14ac:dyDescent="0.25">
      <c r="A1106" s="49" t="s">
        <v>328</v>
      </c>
      <c r="B1106" s="9" t="s">
        <v>329</v>
      </c>
      <c r="C1106" s="29">
        <v>1</v>
      </c>
      <c r="D1106" s="30" t="s">
        <v>20</v>
      </c>
      <c r="E1106" s="57">
        <v>0</v>
      </c>
      <c r="F1106" s="48">
        <f t="shared" si="54"/>
        <v>0</v>
      </c>
    </row>
    <row r="1107" spans="1:6" x14ac:dyDescent="0.25">
      <c r="A1107" s="49" t="s">
        <v>330</v>
      </c>
      <c r="B1107" s="9" t="s">
        <v>331</v>
      </c>
      <c r="C1107" s="29">
        <v>1</v>
      </c>
      <c r="D1107" s="30" t="s">
        <v>20</v>
      </c>
      <c r="E1107" s="57">
        <v>0</v>
      </c>
      <c r="F1107" s="48">
        <f t="shared" si="54"/>
        <v>0</v>
      </c>
    </row>
    <row r="1108" spans="1:6" x14ac:dyDescent="0.25">
      <c r="A1108" s="49" t="s">
        <v>332</v>
      </c>
      <c r="B1108" s="9" t="s">
        <v>333</v>
      </c>
      <c r="C1108" s="29">
        <v>1</v>
      </c>
      <c r="D1108" s="30" t="s">
        <v>20</v>
      </c>
      <c r="E1108" s="57">
        <v>0</v>
      </c>
      <c r="F1108" s="48">
        <f t="shared" si="54"/>
        <v>0</v>
      </c>
    </row>
    <row r="1109" spans="1:6" x14ac:dyDescent="0.25">
      <c r="A1109" s="49" t="s">
        <v>334</v>
      </c>
      <c r="B1109" s="9" t="s">
        <v>335</v>
      </c>
      <c r="C1109" s="29">
        <v>1</v>
      </c>
      <c r="D1109" s="30" t="s">
        <v>20</v>
      </c>
      <c r="E1109" s="57">
        <v>0</v>
      </c>
      <c r="F1109" s="48">
        <f t="shared" si="54"/>
        <v>0</v>
      </c>
    </row>
    <row r="1110" spans="1:6" x14ac:dyDescent="0.25">
      <c r="A1110" s="5"/>
      <c r="B1110" s="10" t="s">
        <v>630</v>
      </c>
      <c r="C1110" s="29">
        <v>1</v>
      </c>
      <c r="D1110" s="31"/>
      <c r="E1110" s="64">
        <f>SUM(F1105:F1109)</f>
        <v>0</v>
      </c>
      <c r="F1110" s="47">
        <f t="shared" si="54"/>
        <v>0</v>
      </c>
    </row>
    <row r="1111" spans="1:6" ht="1.1499999999999999" customHeight="1" x14ac:dyDescent="0.25">
      <c r="A1111" s="11"/>
      <c r="B1111" s="12"/>
      <c r="C1111" s="32"/>
      <c r="D1111" s="32"/>
      <c r="E1111" s="65"/>
      <c r="F1111" s="48"/>
    </row>
    <row r="1112" spans="1:6" x14ac:dyDescent="0.25">
      <c r="A1112" s="6" t="s">
        <v>631</v>
      </c>
      <c r="B1112" s="7" t="s">
        <v>338</v>
      </c>
      <c r="C1112" s="27">
        <f>C1120</f>
        <v>1</v>
      </c>
      <c r="D1112" s="28" t="s">
        <v>5</v>
      </c>
      <c r="E1112" s="66">
        <f>E1120</f>
        <v>0</v>
      </c>
      <c r="F1112" s="47">
        <f>F1120</f>
        <v>0</v>
      </c>
    </row>
    <row r="1113" spans="1:6" x14ac:dyDescent="0.25">
      <c r="A1113" s="49" t="s">
        <v>339</v>
      </c>
      <c r="B1113" s="9" t="s">
        <v>340</v>
      </c>
      <c r="C1113" s="29">
        <v>75</v>
      </c>
      <c r="D1113" s="30" t="s">
        <v>41</v>
      </c>
      <c r="E1113" s="57">
        <v>0</v>
      </c>
      <c r="F1113" s="48">
        <f t="shared" ref="F1113:F1120" si="55">ROUND(C1113*E1113,2)</f>
        <v>0</v>
      </c>
    </row>
    <row r="1114" spans="1:6" x14ac:dyDescent="0.25">
      <c r="A1114" s="49" t="s">
        <v>341</v>
      </c>
      <c r="B1114" s="9" t="s">
        <v>342</v>
      </c>
      <c r="C1114" s="29">
        <v>60</v>
      </c>
      <c r="D1114" s="30" t="s">
        <v>41</v>
      </c>
      <c r="E1114" s="57">
        <v>0</v>
      </c>
      <c r="F1114" s="48">
        <f t="shared" si="55"/>
        <v>0</v>
      </c>
    </row>
    <row r="1115" spans="1:6" x14ac:dyDescent="0.25">
      <c r="A1115" s="49" t="s">
        <v>343</v>
      </c>
      <c r="B1115" s="9" t="s">
        <v>344</v>
      </c>
      <c r="C1115" s="29">
        <v>50</v>
      </c>
      <c r="D1115" s="30" t="s">
        <v>41</v>
      </c>
      <c r="E1115" s="57">
        <v>0</v>
      </c>
      <c r="F1115" s="48">
        <f t="shared" si="55"/>
        <v>0</v>
      </c>
    </row>
    <row r="1116" spans="1:6" x14ac:dyDescent="0.25">
      <c r="A1116" s="49" t="s">
        <v>345</v>
      </c>
      <c r="B1116" s="9" t="s">
        <v>346</v>
      </c>
      <c r="C1116" s="29">
        <v>200</v>
      </c>
      <c r="D1116" s="30" t="s">
        <v>41</v>
      </c>
      <c r="E1116" s="57">
        <v>0</v>
      </c>
      <c r="F1116" s="48">
        <f t="shared" si="55"/>
        <v>0</v>
      </c>
    </row>
    <row r="1117" spans="1:6" x14ac:dyDescent="0.25">
      <c r="A1117" s="49" t="s">
        <v>347</v>
      </c>
      <c r="B1117" s="9" t="s">
        <v>348</v>
      </c>
      <c r="C1117" s="29">
        <v>850</v>
      </c>
      <c r="D1117" s="30" t="s">
        <v>20</v>
      </c>
      <c r="E1117" s="57">
        <v>0</v>
      </c>
      <c r="F1117" s="48">
        <f t="shared" si="55"/>
        <v>0</v>
      </c>
    </row>
    <row r="1118" spans="1:6" x14ac:dyDescent="0.25">
      <c r="A1118" s="49" t="s">
        <v>349</v>
      </c>
      <c r="B1118" s="9" t="s">
        <v>350</v>
      </c>
      <c r="C1118" s="29">
        <v>200</v>
      </c>
      <c r="D1118" s="30" t="s">
        <v>20</v>
      </c>
      <c r="E1118" s="57">
        <v>0</v>
      </c>
      <c r="F1118" s="48">
        <f t="shared" si="55"/>
        <v>0</v>
      </c>
    </row>
    <row r="1119" spans="1:6" x14ac:dyDescent="0.25">
      <c r="A1119" s="49" t="s">
        <v>351</v>
      </c>
      <c r="B1119" s="9" t="s">
        <v>352</v>
      </c>
      <c r="C1119" s="29">
        <v>100</v>
      </c>
      <c r="D1119" s="30" t="s">
        <v>20</v>
      </c>
      <c r="E1119" s="57">
        <v>0</v>
      </c>
      <c r="F1119" s="48">
        <f t="shared" si="55"/>
        <v>0</v>
      </c>
    </row>
    <row r="1120" spans="1:6" x14ac:dyDescent="0.25">
      <c r="A1120" s="5"/>
      <c r="B1120" s="10" t="s">
        <v>632</v>
      </c>
      <c r="C1120" s="29">
        <v>1</v>
      </c>
      <c r="D1120" s="31"/>
      <c r="E1120" s="64">
        <f>SUM(F1113:F1119)</f>
        <v>0</v>
      </c>
      <c r="F1120" s="47">
        <f t="shared" si="55"/>
        <v>0</v>
      </c>
    </row>
    <row r="1121" spans="1:6" ht="1.1499999999999999" customHeight="1" x14ac:dyDescent="0.25">
      <c r="A1121" s="11"/>
      <c r="B1121" s="12"/>
      <c r="C1121" s="32"/>
      <c r="D1121" s="32"/>
      <c r="E1121" s="65"/>
      <c r="F1121" s="48"/>
    </row>
    <row r="1122" spans="1:6" x14ac:dyDescent="0.25">
      <c r="A1122" s="6" t="s">
        <v>633</v>
      </c>
      <c r="B1122" s="7" t="s">
        <v>355</v>
      </c>
      <c r="C1122" s="27">
        <f>C1127</f>
        <v>1</v>
      </c>
      <c r="D1122" s="28" t="s">
        <v>5</v>
      </c>
      <c r="E1122" s="66">
        <f>E1127</f>
        <v>0</v>
      </c>
      <c r="F1122" s="47">
        <f>F1127</f>
        <v>0</v>
      </c>
    </row>
    <row r="1123" spans="1:6" x14ac:dyDescent="0.25">
      <c r="A1123" s="49" t="s">
        <v>356</v>
      </c>
      <c r="B1123" s="9" t="s">
        <v>357</v>
      </c>
      <c r="C1123" s="29">
        <v>1</v>
      </c>
      <c r="D1123" s="30" t="s">
        <v>20</v>
      </c>
      <c r="E1123" s="57">
        <v>0</v>
      </c>
      <c r="F1123" s="48">
        <f>ROUND(C1123*E1123,2)</f>
        <v>0</v>
      </c>
    </row>
    <row r="1124" spans="1:6" x14ac:dyDescent="0.25">
      <c r="A1124" s="49" t="s">
        <v>358</v>
      </c>
      <c r="B1124" s="9" t="s">
        <v>359</v>
      </c>
      <c r="C1124" s="29">
        <v>1</v>
      </c>
      <c r="D1124" s="30" t="s">
        <v>20</v>
      </c>
      <c r="E1124" s="57">
        <v>0</v>
      </c>
      <c r="F1124" s="48">
        <f>ROUND(C1124*E1124,2)</f>
        <v>0</v>
      </c>
    </row>
    <row r="1125" spans="1:6" x14ac:dyDescent="0.25">
      <c r="A1125" s="49" t="s">
        <v>360</v>
      </c>
      <c r="B1125" s="9" t="s">
        <v>361</v>
      </c>
      <c r="C1125" s="29">
        <v>1</v>
      </c>
      <c r="D1125" s="30" t="s">
        <v>20</v>
      </c>
      <c r="E1125" s="57">
        <v>0</v>
      </c>
      <c r="F1125" s="48">
        <f>ROUND(C1125*E1125,2)</f>
        <v>0</v>
      </c>
    </row>
    <row r="1126" spans="1:6" x14ac:dyDescent="0.25">
      <c r="A1126" s="49" t="s">
        <v>362</v>
      </c>
      <c r="B1126" s="9" t="s">
        <v>363</v>
      </c>
      <c r="C1126" s="29">
        <v>1</v>
      </c>
      <c r="D1126" s="30" t="s">
        <v>20</v>
      </c>
      <c r="E1126" s="57">
        <v>0</v>
      </c>
      <c r="F1126" s="48">
        <f>ROUND(C1126*E1126,2)</f>
        <v>0</v>
      </c>
    </row>
    <row r="1127" spans="1:6" x14ac:dyDescent="0.25">
      <c r="A1127" s="5"/>
      <c r="B1127" s="10" t="s">
        <v>634</v>
      </c>
      <c r="C1127" s="29">
        <v>1</v>
      </c>
      <c r="D1127" s="31"/>
      <c r="E1127" s="64">
        <f>SUM(F1123:F1126)</f>
        <v>0</v>
      </c>
      <c r="F1127" s="47">
        <f>ROUND(C1127*E1127,2)</f>
        <v>0</v>
      </c>
    </row>
    <row r="1128" spans="1:6" ht="1.1499999999999999" customHeight="1" x14ac:dyDescent="0.25">
      <c r="A1128" s="11"/>
      <c r="B1128" s="12"/>
      <c r="C1128" s="32"/>
      <c r="D1128" s="32"/>
      <c r="E1128" s="65"/>
      <c r="F1128" s="48"/>
    </row>
    <row r="1129" spans="1:6" x14ac:dyDescent="0.25">
      <c r="A1129" s="5"/>
      <c r="B1129" s="10" t="s">
        <v>635</v>
      </c>
      <c r="C1129" s="29">
        <v>1</v>
      </c>
      <c r="D1129" s="31"/>
      <c r="E1129" s="64">
        <f>F1072+F1079+F1088+F1096+F1100+F1104+F1112+F1122</f>
        <v>0</v>
      </c>
      <c r="F1129" s="47">
        <f>ROUND(C1129*E1129,2)</f>
        <v>0</v>
      </c>
    </row>
    <row r="1130" spans="1:6" ht="1.1499999999999999" customHeight="1" x14ac:dyDescent="0.25">
      <c r="A1130" s="11"/>
      <c r="B1130" s="12"/>
      <c r="C1130" s="32"/>
      <c r="D1130" s="32"/>
      <c r="E1130" s="65"/>
      <c r="F1130" s="48"/>
    </row>
    <row r="1131" spans="1:6" x14ac:dyDescent="0.25">
      <c r="A1131" s="5"/>
      <c r="B1131" s="10" t="s">
        <v>636</v>
      </c>
      <c r="C1131" s="37">
        <v>1</v>
      </c>
      <c r="D1131" s="31"/>
      <c r="E1131" s="64">
        <f>F910+F975+F1071</f>
        <v>0</v>
      </c>
      <c r="F1131" s="47">
        <f>ROUND(C1131*E1131,2)</f>
        <v>0</v>
      </c>
    </row>
    <row r="1132" spans="1:6" ht="1.1499999999999999" customHeight="1" x14ac:dyDescent="0.25">
      <c r="A1132" s="11"/>
      <c r="B1132" s="12"/>
      <c r="C1132" s="32"/>
      <c r="D1132" s="32"/>
      <c r="E1132" s="65"/>
      <c r="F1132" s="48"/>
    </row>
    <row r="1133" spans="1:6" x14ac:dyDescent="0.25">
      <c r="A1133" s="40" t="s">
        <v>637</v>
      </c>
      <c r="B1133" s="21" t="s">
        <v>638</v>
      </c>
      <c r="C1133" s="41">
        <f>C1357</f>
        <v>1</v>
      </c>
      <c r="D1133" s="42" t="s">
        <v>5</v>
      </c>
      <c r="E1133" s="61">
        <f>E1357</f>
        <v>0</v>
      </c>
      <c r="F1133" s="43">
        <f>F1357</f>
        <v>0</v>
      </c>
    </row>
    <row r="1134" spans="1:6" x14ac:dyDescent="0.25">
      <c r="A1134" s="50" t="s">
        <v>639</v>
      </c>
      <c r="B1134" s="51" t="s">
        <v>8</v>
      </c>
      <c r="C1134" s="52">
        <f>C1197</f>
        <v>1</v>
      </c>
      <c r="D1134" s="53" t="s">
        <v>5</v>
      </c>
      <c r="E1134" s="62">
        <f>E1197</f>
        <v>0</v>
      </c>
      <c r="F1134" s="54">
        <f>F1197</f>
        <v>0</v>
      </c>
    </row>
    <row r="1135" spans="1:6" x14ac:dyDescent="0.25">
      <c r="A1135" s="6" t="s">
        <v>640</v>
      </c>
      <c r="B1135" s="7" t="s">
        <v>10</v>
      </c>
      <c r="C1135" s="27">
        <f>C1144</f>
        <v>1</v>
      </c>
      <c r="D1135" s="28" t="s">
        <v>5</v>
      </c>
      <c r="E1135" s="63">
        <f>E1144</f>
        <v>0</v>
      </c>
      <c r="F1135" s="47">
        <f>F1144</f>
        <v>0</v>
      </c>
    </row>
    <row r="1136" spans="1:6" x14ac:dyDescent="0.25">
      <c r="A1136" s="49" t="s">
        <v>11</v>
      </c>
      <c r="B1136" s="9" t="s">
        <v>13</v>
      </c>
      <c r="C1136" s="29">
        <v>52.5</v>
      </c>
      <c r="D1136" s="30" t="s">
        <v>12</v>
      </c>
      <c r="E1136" s="57">
        <v>0</v>
      </c>
      <c r="F1136" s="48">
        <f t="shared" ref="F1136:F1144" si="56">ROUND(C1136*E1136,2)</f>
        <v>0</v>
      </c>
    </row>
    <row r="1137" spans="1:6" x14ac:dyDescent="0.25">
      <c r="A1137" s="49" t="s">
        <v>14</v>
      </c>
      <c r="B1137" s="9" t="s">
        <v>16</v>
      </c>
      <c r="C1137" s="29">
        <v>10</v>
      </c>
      <c r="D1137" s="30" t="s">
        <v>15</v>
      </c>
      <c r="E1137" s="57">
        <v>0</v>
      </c>
      <c r="F1137" s="48">
        <f t="shared" si="56"/>
        <v>0</v>
      </c>
    </row>
    <row r="1138" spans="1:6" x14ac:dyDescent="0.25">
      <c r="A1138" s="49" t="s">
        <v>17</v>
      </c>
      <c r="B1138" s="9" t="s">
        <v>18</v>
      </c>
      <c r="C1138" s="29">
        <v>67.25</v>
      </c>
      <c r="D1138" s="30" t="s">
        <v>12</v>
      </c>
      <c r="E1138" s="57">
        <v>0</v>
      </c>
      <c r="F1138" s="48">
        <f t="shared" si="56"/>
        <v>0</v>
      </c>
    </row>
    <row r="1139" spans="1:6" x14ac:dyDescent="0.25">
      <c r="A1139" s="49" t="s">
        <v>19</v>
      </c>
      <c r="B1139" s="9" t="s">
        <v>21</v>
      </c>
      <c r="C1139" s="29">
        <v>10</v>
      </c>
      <c r="D1139" s="30" t="s">
        <v>20</v>
      </c>
      <c r="E1139" s="57">
        <v>0</v>
      </c>
      <c r="F1139" s="48">
        <f t="shared" si="56"/>
        <v>0</v>
      </c>
    </row>
    <row r="1140" spans="1:6" x14ac:dyDescent="0.25">
      <c r="A1140" s="49" t="s">
        <v>22</v>
      </c>
      <c r="B1140" s="9" t="s">
        <v>23</v>
      </c>
      <c r="C1140" s="29">
        <v>67.25</v>
      </c>
      <c r="D1140" s="30" t="s">
        <v>12</v>
      </c>
      <c r="E1140" s="57">
        <v>0</v>
      </c>
      <c r="F1140" s="48">
        <f t="shared" si="56"/>
        <v>0</v>
      </c>
    </row>
    <row r="1141" spans="1:6" x14ac:dyDescent="0.25">
      <c r="A1141" s="49" t="s">
        <v>24</v>
      </c>
      <c r="B1141" s="9" t="s">
        <v>25</v>
      </c>
      <c r="C1141" s="29">
        <v>67.25</v>
      </c>
      <c r="D1141" s="30" t="s">
        <v>12</v>
      </c>
      <c r="E1141" s="57">
        <v>0</v>
      </c>
      <c r="F1141" s="48">
        <f t="shared" si="56"/>
        <v>0</v>
      </c>
    </row>
    <row r="1142" spans="1:6" x14ac:dyDescent="0.25">
      <c r="A1142" s="49" t="s">
        <v>26</v>
      </c>
      <c r="B1142" s="9" t="s">
        <v>28</v>
      </c>
      <c r="C1142" s="29">
        <v>23.9</v>
      </c>
      <c r="D1142" s="30" t="s">
        <v>27</v>
      </c>
      <c r="E1142" s="57">
        <v>0</v>
      </c>
      <c r="F1142" s="48">
        <f t="shared" si="56"/>
        <v>0</v>
      </c>
    </row>
    <row r="1143" spans="1:6" x14ac:dyDescent="0.25">
      <c r="A1143" s="49" t="s">
        <v>29</v>
      </c>
      <c r="B1143" s="9" t="s">
        <v>30</v>
      </c>
      <c r="C1143" s="29">
        <v>3.2</v>
      </c>
      <c r="D1143" s="30" t="s">
        <v>12</v>
      </c>
      <c r="E1143" s="57">
        <v>0</v>
      </c>
      <c r="F1143" s="48">
        <f t="shared" si="56"/>
        <v>0</v>
      </c>
    </row>
    <row r="1144" spans="1:6" x14ac:dyDescent="0.25">
      <c r="A1144" s="5"/>
      <c r="B1144" s="10" t="s">
        <v>641</v>
      </c>
      <c r="C1144" s="29">
        <v>1</v>
      </c>
      <c r="D1144" s="31"/>
      <c r="E1144" s="64">
        <f>SUM(F1136:F1143)</f>
        <v>0</v>
      </c>
      <c r="F1144" s="47">
        <f t="shared" si="56"/>
        <v>0</v>
      </c>
    </row>
    <row r="1145" spans="1:6" ht="1.1499999999999999" customHeight="1" x14ac:dyDescent="0.25">
      <c r="A1145" s="11"/>
      <c r="B1145" s="12"/>
      <c r="C1145" s="32"/>
      <c r="D1145" s="32"/>
      <c r="E1145" s="65"/>
      <c r="F1145" s="48"/>
    </row>
    <row r="1146" spans="1:6" x14ac:dyDescent="0.25">
      <c r="A1146" s="6" t="s">
        <v>642</v>
      </c>
      <c r="B1146" s="7" t="s">
        <v>33</v>
      </c>
      <c r="C1146" s="27">
        <f>C1160</f>
        <v>1</v>
      </c>
      <c r="D1146" s="28" t="s">
        <v>5</v>
      </c>
      <c r="E1146" s="66">
        <f>E1160</f>
        <v>0</v>
      </c>
      <c r="F1146" s="47">
        <f>F1160</f>
        <v>0</v>
      </c>
    </row>
    <row r="1147" spans="1:6" x14ac:dyDescent="0.25">
      <c r="A1147" s="49" t="s">
        <v>34</v>
      </c>
      <c r="B1147" s="9" t="s">
        <v>35</v>
      </c>
      <c r="C1147" s="29">
        <v>2</v>
      </c>
      <c r="D1147" s="30" t="s">
        <v>15</v>
      </c>
      <c r="E1147" s="57">
        <v>0</v>
      </c>
      <c r="F1147" s="48">
        <f t="shared" ref="F1147:F1160" si="57">ROUND(C1147*E1147,2)</f>
        <v>0</v>
      </c>
    </row>
    <row r="1148" spans="1:6" x14ac:dyDescent="0.25">
      <c r="A1148" s="49" t="s">
        <v>36</v>
      </c>
      <c r="B1148" s="9" t="s">
        <v>37</v>
      </c>
      <c r="C1148" s="29">
        <v>67.25</v>
      </c>
      <c r="D1148" s="30" t="s">
        <v>12</v>
      </c>
      <c r="E1148" s="57">
        <v>0</v>
      </c>
      <c r="F1148" s="48">
        <f t="shared" si="57"/>
        <v>0</v>
      </c>
    </row>
    <row r="1149" spans="1:6" x14ac:dyDescent="0.25">
      <c r="A1149" s="49" t="s">
        <v>38</v>
      </c>
      <c r="B1149" s="9" t="s">
        <v>39</v>
      </c>
      <c r="C1149" s="29">
        <v>67.25</v>
      </c>
      <c r="D1149" s="30" t="s">
        <v>12</v>
      </c>
      <c r="E1149" s="57">
        <v>0</v>
      </c>
      <c r="F1149" s="48">
        <f t="shared" si="57"/>
        <v>0</v>
      </c>
    </row>
    <row r="1150" spans="1:6" x14ac:dyDescent="0.25">
      <c r="A1150" s="49" t="s">
        <v>40</v>
      </c>
      <c r="B1150" s="9" t="s">
        <v>42</v>
      </c>
      <c r="C1150" s="29">
        <v>10</v>
      </c>
      <c r="D1150" s="30" t="s">
        <v>41</v>
      </c>
      <c r="E1150" s="57">
        <v>0</v>
      </c>
      <c r="F1150" s="48">
        <f t="shared" si="57"/>
        <v>0</v>
      </c>
    </row>
    <row r="1151" spans="1:6" x14ac:dyDescent="0.25">
      <c r="A1151" s="49" t="s">
        <v>43</v>
      </c>
      <c r="B1151" s="9" t="s">
        <v>44</v>
      </c>
      <c r="C1151" s="29">
        <v>4</v>
      </c>
      <c r="D1151" s="30" t="s">
        <v>41</v>
      </c>
      <c r="E1151" s="57">
        <v>0</v>
      </c>
      <c r="F1151" s="48">
        <f t="shared" si="57"/>
        <v>0</v>
      </c>
    </row>
    <row r="1152" spans="1:6" x14ac:dyDescent="0.25">
      <c r="A1152" s="49" t="s">
        <v>45</v>
      </c>
      <c r="B1152" s="9" t="s">
        <v>46</v>
      </c>
      <c r="C1152" s="29">
        <v>50</v>
      </c>
      <c r="D1152" s="30" t="s">
        <v>41</v>
      </c>
      <c r="E1152" s="57">
        <v>0</v>
      </c>
      <c r="F1152" s="48">
        <f t="shared" si="57"/>
        <v>0</v>
      </c>
    </row>
    <row r="1153" spans="1:6" x14ac:dyDescent="0.25">
      <c r="A1153" s="49" t="s">
        <v>47</v>
      </c>
      <c r="B1153" s="9" t="s">
        <v>48</v>
      </c>
      <c r="C1153" s="29">
        <v>10</v>
      </c>
      <c r="D1153" s="30" t="s">
        <v>12</v>
      </c>
      <c r="E1153" s="57">
        <v>0</v>
      </c>
      <c r="F1153" s="48">
        <f t="shared" si="57"/>
        <v>0</v>
      </c>
    </row>
    <row r="1154" spans="1:6" x14ac:dyDescent="0.25">
      <c r="A1154" s="49" t="s">
        <v>49</v>
      </c>
      <c r="B1154" s="9" t="s">
        <v>50</v>
      </c>
      <c r="C1154" s="29">
        <v>50</v>
      </c>
      <c r="D1154" s="30" t="s">
        <v>12</v>
      </c>
      <c r="E1154" s="57">
        <v>0</v>
      </c>
      <c r="F1154" s="48">
        <f t="shared" si="57"/>
        <v>0</v>
      </c>
    </row>
    <row r="1155" spans="1:6" x14ac:dyDescent="0.25">
      <c r="A1155" s="49" t="s">
        <v>51</v>
      </c>
      <c r="B1155" s="9" t="s">
        <v>52</v>
      </c>
      <c r="C1155" s="29">
        <v>56</v>
      </c>
      <c r="D1155" s="30" t="s">
        <v>12</v>
      </c>
      <c r="E1155" s="57">
        <v>0</v>
      </c>
      <c r="F1155" s="48">
        <f t="shared" si="57"/>
        <v>0</v>
      </c>
    </row>
    <row r="1156" spans="1:6" x14ac:dyDescent="0.25">
      <c r="A1156" s="49" t="s">
        <v>53</v>
      </c>
      <c r="B1156" s="9" t="s">
        <v>54</v>
      </c>
      <c r="C1156" s="29">
        <v>52.5</v>
      </c>
      <c r="D1156" s="30" t="s">
        <v>12</v>
      </c>
      <c r="E1156" s="57">
        <v>0</v>
      </c>
      <c r="F1156" s="48">
        <f t="shared" si="57"/>
        <v>0</v>
      </c>
    </row>
    <row r="1157" spans="1:6" x14ac:dyDescent="0.25">
      <c r="A1157" s="49" t="s">
        <v>55</v>
      </c>
      <c r="B1157" s="9" t="s">
        <v>56</v>
      </c>
      <c r="C1157" s="29">
        <v>56</v>
      </c>
      <c r="D1157" s="30" t="s">
        <v>12</v>
      </c>
      <c r="E1157" s="57">
        <v>0</v>
      </c>
      <c r="F1157" s="48">
        <f t="shared" si="57"/>
        <v>0</v>
      </c>
    </row>
    <row r="1158" spans="1:6" x14ac:dyDescent="0.25">
      <c r="A1158" s="49" t="s">
        <v>57</v>
      </c>
      <c r="B1158" s="9" t="s">
        <v>58</v>
      </c>
      <c r="C1158" s="29">
        <v>23.9</v>
      </c>
      <c r="D1158" s="30" t="s">
        <v>12</v>
      </c>
      <c r="E1158" s="57">
        <v>0</v>
      </c>
      <c r="F1158" s="48">
        <f t="shared" si="57"/>
        <v>0</v>
      </c>
    </row>
    <row r="1159" spans="1:6" x14ac:dyDescent="0.25">
      <c r="A1159" s="49" t="s">
        <v>59</v>
      </c>
      <c r="B1159" s="9" t="s">
        <v>60</v>
      </c>
      <c r="C1159" s="29">
        <v>50</v>
      </c>
      <c r="D1159" s="30" t="s">
        <v>12</v>
      </c>
      <c r="E1159" s="57">
        <v>0</v>
      </c>
      <c r="F1159" s="48">
        <f t="shared" si="57"/>
        <v>0</v>
      </c>
    </row>
    <row r="1160" spans="1:6" x14ac:dyDescent="0.25">
      <c r="A1160" s="5"/>
      <c r="B1160" s="10" t="s">
        <v>643</v>
      </c>
      <c r="C1160" s="29">
        <v>1</v>
      </c>
      <c r="D1160" s="31"/>
      <c r="E1160" s="64">
        <f>SUM(F1147:F1159)</f>
        <v>0</v>
      </c>
      <c r="F1160" s="47">
        <f t="shared" si="57"/>
        <v>0</v>
      </c>
    </row>
    <row r="1161" spans="1:6" ht="1.1499999999999999" customHeight="1" x14ac:dyDescent="0.25">
      <c r="A1161" s="11"/>
      <c r="B1161" s="12"/>
      <c r="C1161" s="32"/>
      <c r="D1161" s="32"/>
      <c r="E1161" s="65"/>
      <c r="F1161" s="48"/>
    </row>
    <row r="1162" spans="1:6" x14ac:dyDescent="0.25">
      <c r="A1162" s="6" t="s">
        <v>644</v>
      </c>
      <c r="B1162" s="7" t="s">
        <v>63</v>
      </c>
      <c r="C1162" s="27">
        <f>C1167</f>
        <v>1</v>
      </c>
      <c r="D1162" s="28" t="s">
        <v>5</v>
      </c>
      <c r="E1162" s="66">
        <f>E1167</f>
        <v>0</v>
      </c>
      <c r="F1162" s="47">
        <f>F1167</f>
        <v>0</v>
      </c>
    </row>
    <row r="1163" spans="1:6" x14ac:dyDescent="0.25">
      <c r="A1163" s="49" t="s">
        <v>64</v>
      </c>
      <c r="B1163" s="9" t="s">
        <v>65</v>
      </c>
      <c r="C1163" s="29">
        <v>15</v>
      </c>
      <c r="D1163" s="30" t="s">
        <v>41</v>
      </c>
      <c r="E1163" s="57">
        <v>0</v>
      </c>
      <c r="F1163" s="48">
        <f>ROUND(C1163*E1163,2)</f>
        <v>0</v>
      </c>
    </row>
    <row r="1164" spans="1:6" x14ac:dyDescent="0.25">
      <c r="A1164" s="49" t="s">
        <v>66</v>
      </c>
      <c r="B1164" s="9" t="s">
        <v>67</v>
      </c>
      <c r="C1164" s="29">
        <v>2</v>
      </c>
      <c r="D1164" s="30" t="s">
        <v>15</v>
      </c>
      <c r="E1164" s="57">
        <v>0</v>
      </c>
      <c r="F1164" s="48">
        <f>ROUND(C1164*E1164,2)</f>
        <v>0</v>
      </c>
    </row>
    <row r="1165" spans="1:6" x14ac:dyDescent="0.25">
      <c r="A1165" s="49" t="s">
        <v>68</v>
      </c>
      <c r="B1165" s="9" t="s">
        <v>69</v>
      </c>
      <c r="C1165" s="29">
        <v>20</v>
      </c>
      <c r="D1165" s="30" t="s">
        <v>41</v>
      </c>
      <c r="E1165" s="57">
        <v>0</v>
      </c>
      <c r="F1165" s="48">
        <f>ROUND(C1165*E1165,2)</f>
        <v>0</v>
      </c>
    </row>
    <row r="1166" spans="1:6" x14ac:dyDescent="0.25">
      <c r="A1166" s="49" t="s">
        <v>70</v>
      </c>
      <c r="B1166" s="9" t="s">
        <v>71</v>
      </c>
      <c r="C1166" s="29">
        <v>4</v>
      </c>
      <c r="D1166" s="30" t="s">
        <v>41</v>
      </c>
      <c r="E1166" s="57">
        <v>0</v>
      </c>
      <c r="F1166" s="48">
        <f>ROUND(C1166*E1166,2)</f>
        <v>0</v>
      </c>
    </row>
    <row r="1167" spans="1:6" x14ac:dyDescent="0.25">
      <c r="A1167" s="5"/>
      <c r="B1167" s="10" t="s">
        <v>645</v>
      </c>
      <c r="C1167" s="29">
        <v>1</v>
      </c>
      <c r="D1167" s="31"/>
      <c r="E1167" s="64">
        <f>SUM(F1163:F1166)</f>
        <v>0</v>
      </c>
      <c r="F1167" s="47">
        <f>ROUND(C1167*E1167,2)</f>
        <v>0</v>
      </c>
    </row>
    <row r="1168" spans="1:6" ht="1.1499999999999999" customHeight="1" x14ac:dyDescent="0.25">
      <c r="A1168" s="11"/>
      <c r="B1168" s="12"/>
      <c r="C1168" s="32"/>
      <c r="D1168" s="32"/>
      <c r="E1168" s="65"/>
      <c r="F1168" s="48"/>
    </row>
    <row r="1169" spans="1:6" x14ac:dyDescent="0.25">
      <c r="A1169" s="6" t="s">
        <v>646</v>
      </c>
      <c r="B1169" s="7" t="s">
        <v>74</v>
      </c>
      <c r="C1169" s="27">
        <f>C1182</f>
        <v>1</v>
      </c>
      <c r="D1169" s="28" t="s">
        <v>5</v>
      </c>
      <c r="E1169" s="66">
        <f>E1182</f>
        <v>0</v>
      </c>
      <c r="F1169" s="47">
        <f>F1182</f>
        <v>0</v>
      </c>
    </row>
    <row r="1170" spans="1:6" x14ac:dyDescent="0.25">
      <c r="A1170" s="49" t="s">
        <v>75</v>
      </c>
      <c r="B1170" s="9" t="s">
        <v>77</v>
      </c>
      <c r="C1170" s="29">
        <v>150</v>
      </c>
      <c r="D1170" s="30" t="s">
        <v>76</v>
      </c>
      <c r="E1170" s="57">
        <v>0</v>
      </c>
      <c r="F1170" s="48">
        <f t="shared" ref="F1170:F1182" si="58">ROUND(C1170*E1170,2)</f>
        <v>0</v>
      </c>
    </row>
    <row r="1171" spans="1:6" x14ac:dyDescent="0.25">
      <c r="A1171" s="49" t="s">
        <v>78</v>
      </c>
      <c r="B1171" s="9" t="s">
        <v>79</v>
      </c>
      <c r="C1171" s="29">
        <v>25</v>
      </c>
      <c r="D1171" s="30" t="s">
        <v>15</v>
      </c>
      <c r="E1171" s="57">
        <v>0</v>
      </c>
      <c r="F1171" s="48">
        <f t="shared" si="58"/>
        <v>0</v>
      </c>
    </row>
    <row r="1172" spans="1:6" x14ac:dyDescent="0.25">
      <c r="A1172" s="49" t="s">
        <v>82</v>
      </c>
      <c r="B1172" s="9" t="s">
        <v>83</v>
      </c>
      <c r="C1172" s="29">
        <v>30</v>
      </c>
      <c r="D1172" s="30" t="s">
        <v>41</v>
      </c>
      <c r="E1172" s="57">
        <v>0</v>
      </c>
      <c r="F1172" s="48">
        <f t="shared" si="58"/>
        <v>0</v>
      </c>
    </row>
    <row r="1173" spans="1:6" x14ac:dyDescent="0.25">
      <c r="A1173" s="49" t="s">
        <v>86</v>
      </c>
      <c r="B1173" s="9" t="s">
        <v>87</v>
      </c>
      <c r="C1173" s="29">
        <v>27.8</v>
      </c>
      <c r="D1173" s="30" t="s">
        <v>12</v>
      </c>
      <c r="E1173" s="57">
        <v>0</v>
      </c>
      <c r="F1173" s="48">
        <f t="shared" si="58"/>
        <v>0</v>
      </c>
    </row>
    <row r="1174" spans="1:6" x14ac:dyDescent="0.25">
      <c r="A1174" s="49" t="s">
        <v>88</v>
      </c>
      <c r="B1174" s="9" t="s">
        <v>89</v>
      </c>
      <c r="C1174" s="29">
        <v>1.89</v>
      </c>
      <c r="D1174" s="30" t="s">
        <v>12</v>
      </c>
      <c r="E1174" s="57">
        <v>0</v>
      </c>
      <c r="F1174" s="48">
        <f t="shared" si="58"/>
        <v>0</v>
      </c>
    </row>
    <row r="1175" spans="1:6" x14ac:dyDescent="0.25">
      <c r="A1175" s="49" t="s">
        <v>84</v>
      </c>
      <c r="B1175" s="9" t="s">
        <v>85</v>
      </c>
      <c r="C1175" s="29">
        <v>5</v>
      </c>
      <c r="D1175" s="30" t="s">
        <v>12</v>
      </c>
      <c r="E1175" s="57">
        <v>0</v>
      </c>
      <c r="F1175" s="48">
        <f t="shared" si="58"/>
        <v>0</v>
      </c>
    </row>
    <row r="1176" spans="1:6" x14ac:dyDescent="0.25">
      <c r="A1176" s="49" t="s">
        <v>90</v>
      </c>
      <c r="B1176" s="9" t="s">
        <v>91</v>
      </c>
      <c r="C1176" s="29">
        <v>300</v>
      </c>
      <c r="D1176" s="30" t="s">
        <v>76</v>
      </c>
      <c r="E1176" s="57">
        <v>0</v>
      </c>
      <c r="F1176" s="48">
        <f t="shared" si="58"/>
        <v>0</v>
      </c>
    </row>
    <row r="1177" spans="1:6" x14ac:dyDescent="0.25">
      <c r="A1177" s="49" t="s">
        <v>92</v>
      </c>
      <c r="B1177" s="9" t="s">
        <v>93</v>
      </c>
      <c r="C1177" s="29">
        <v>0</v>
      </c>
      <c r="D1177" s="30" t="s">
        <v>76</v>
      </c>
      <c r="E1177" s="57">
        <v>0</v>
      </c>
      <c r="F1177" s="48">
        <f t="shared" si="58"/>
        <v>0</v>
      </c>
    </row>
    <row r="1178" spans="1:6" x14ac:dyDescent="0.25">
      <c r="A1178" s="49" t="s">
        <v>94</v>
      </c>
      <c r="B1178" s="9" t="s">
        <v>95</v>
      </c>
      <c r="C1178" s="29">
        <v>1</v>
      </c>
      <c r="D1178" s="30" t="s">
        <v>15</v>
      </c>
      <c r="E1178" s="57">
        <v>0</v>
      </c>
      <c r="F1178" s="48">
        <f t="shared" si="58"/>
        <v>0</v>
      </c>
    </row>
    <row r="1179" spans="1:6" x14ac:dyDescent="0.25">
      <c r="A1179" s="49" t="s">
        <v>96</v>
      </c>
      <c r="B1179" s="9" t="s">
        <v>97</v>
      </c>
      <c r="C1179" s="29">
        <v>1</v>
      </c>
      <c r="D1179" s="30" t="s">
        <v>15</v>
      </c>
      <c r="E1179" s="57">
        <v>0</v>
      </c>
      <c r="F1179" s="48">
        <f t="shared" si="58"/>
        <v>0</v>
      </c>
    </row>
    <row r="1180" spans="1:6" x14ac:dyDescent="0.25">
      <c r="A1180" s="49" t="s">
        <v>98</v>
      </c>
      <c r="B1180" s="9" t="s">
        <v>99</v>
      </c>
      <c r="C1180" s="29">
        <v>10</v>
      </c>
      <c r="D1180" s="30" t="s">
        <v>15</v>
      </c>
      <c r="E1180" s="57">
        <v>0</v>
      </c>
      <c r="F1180" s="48">
        <f t="shared" si="58"/>
        <v>0</v>
      </c>
    </row>
    <row r="1181" spans="1:6" x14ac:dyDescent="0.25">
      <c r="A1181" s="49" t="s">
        <v>100</v>
      </c>
      <c r="B1181" s="9" t="s">
        <v>101</v>
      </c>
      <c r="C1181" s="29">
        <v>27.8</v>
      </c>
      <c r="D1181" s="30" t="s">
        <v>12</v>
      </c>
      <c r="E1181" s="57">
        <v>0</v>
      </c>
      <c r="F1181" s="48">
        <f t="shared" si="58"/>
        <v>0</v>
      </c>
    </row>
    <row r="1182" spans="1:6" x14ac:dyDescent="0.25">
      <c r="A1182" s="5"/>
      <c r="B1182" s="10" t="s">
        <v>647</v>
      </c>
      <c r="C1182" s="29">
        <v>1</v>
      </c>
      <c r="D1182" s="31"/>
      <c r="E1182" s="64">
        <f>SUM(F1170:F1181)</f>
        <v>0</v>
      </c>
      <c r="F1182" s="47">
        <f t="shared" si="58"/>
        <v>0</v>
      </c>
    </row>
    <row r="1183" spans="1:6" ht="1.1499999999999999" customHeight="1" x14ac:dyDescent="0.25">
      <c r="A1183" s="11"/>
      <c r="B1183" s="12"/>
      <c r="C1183" s="32"/>
      <c r="D1183" s="32"/>
      <c r="E1183" s="65"/>
      <c r="F1183" s="48"/>
    </row>
    <row r="1184" spans="1:6" x14ac:dyDescent="0.25">
      <c r="A1184" s="6" t="s">
        <v>648</v>
      </c>
      <c r="B1184" s="7" t="s">
        <v>104</v>
      </c>
      <c r="C1184" s="27">
        <f>C1190</f>
        <v>1</v>
      </c>
      <c r="D1184" s="28" t="s">
        <v>5</v>
      </c>
      <c r="E1184" s="66">
        <f>E1190</f>
        <v>0</v>
      </c>
      <c r="F1184" s="47">
        <f>F1190</f>
        <v>0</v>
      </c>
    </row>
    <row r="1185" spans="1:6" x14ac:dyDescent="0.25">
      <c r="A1185" s="49" t="s">
        <v>105</v>
      </c>
      <c r="B1185" s="9" t="s">
        <v>106</v>
      </c>
      <c r="C1185" s="29">
        <v>67.25</v>
      </c>
      <c r="D1185" s="30" t="s">
        <v>12</v>
      </c>
      <c r="E1185" s="57">
        <v>0</v>
      </c>
      <c r="F1185" s="48">
        <f t="shared" ref="F1185:F1190" si="59">ROUND(C1185*E1185,2)</f>
        <v>0</v>
      </c>
    </row>
    <row r="1186" spans="1:6" x14ac:dyDescent="0.25">
      <c r="A1186" s="49" t="s">
        <v>107</v>
      </c>
      <c r="B1186" s="9" t="s">
        <v>108</v>
      </c>
      <c r="C1186" s="29">
        <v>67.25</v>
      </c>
      <c r="D1186" s="30" t="s">
        <v>12</v>
      </c>
      <c r="E1186" s="57">
        <v>0</v>
      </c>
      <c r="F1186" s="48">
        <f t="shared" si="59"/>
        <v>0</v>
      </c>
    </row>
    <row r="1187" spans="1:6" x14ac:dyDescent="0.25">
      <c r="A1187" s="49" t="s">
        <v>109</v>
      </c>
      <c r="B1187" s="9" t="s">
        <v>110</v>
      </c>
      <c r="C1187" s="29">
        <v>1263.1500000000001</v>
      </c>
      <c r="D1187" s="30" t="s">
        <v>12</v>
      </c>
      <c r="E1187" s="57">
        <v>0</v>
      </c>
      <c r="F1187" s="48">
        <f t="shared" si="59"/>
        <v>0</v>
      </c>
    </row>
    <row r="1188" spans="1:6" x14ac:dyDescent="0.25">
      <c r="A1188" s="49" t="s">
        <v>111</v>
      </c>
      <c r="B1188" s="9" t="s">
        <v>112</v>
      </c>
      <c r="C1188" s="29">
        <v>50</v>
      </c>
      <c r="D1188" s="30" t="s">
        <v>12</v>
      </c>
      <c r="E1188" s="57">
        <v>0</v>
      </c>
      <c r="F1188" s="48">
        <f t="shared" si="59"/>
        <v>0</v>
      </c>
    </row>
    <row r="1189" spans="1:6" x14ac:dyDescent="0.25">
      <c r="A1189" s="49" t="s">
        <v>113</v>
      </c>
      <c r="B1189" s="9" t="s">
        <v>114</v>
      </c>
      <c r="C1189" s="29">
        <v>153.65</v>
      </c>
      <c r="D1189" s="30" t="s">
        <v>12</v>
      </c>
      <c r="E1189" s="57">
        <v>0</v>
      </c>
      <c r="F1189" s="48">
        <f t="shared" si="59"/>
        <v>0</v>
      </c>
    </row>
    <row r="1190" spans="1:6" x14ac:dyDescent="0.25">
      <c r="A1190" s="5"/>
      <c r="B1190" s="10" t="s">
        <v>649</v>
      </c>
      <c r="C1190" s="29">
        <v>1</v>
      </c>
      <c r="D1190" s="31"/>
      <c r="E1190" s="64">
        <f>SUM(F1185:F1189)</f>
        <v>0</v>
      </c>
      <c r="F1190" s="47">
        <f t="shared" si="59"/>
        <v>0</v>
      </c>
    </row>
    <row r="1191" spans="1:6" ht="1.1499999999999999" customHeight="1" x14ac:dyDescent="0.25">
      <c r="A1191" s="11"/>
      <c r="B1191" s="12"/>
      <c r="C1191" s="32"/>
      <c r="D1191" s="32"/>
      <c r="E1191" s="65"/>
      <c r="F1191" s="48"/>
    </row>
    <row r="1192" spans="1:6" x14ac:dyDescent="0.25">
      <c r="A1192" s="6" t="s">
        <v>650</v>
      </c>
      <c r="B1192" s="7" t="s">
        <v>117</v>
      </c>
      <c r="C1192" s="27">
        <f>C1195</f>
        <v>1</v>
      </c>
      <c r="D1192" s="28" t="s">
        <v>5</v>
      </c>
      <c r="E1192" s="66">
        <f>E1195</f>
        <v>0</v>
      </c>
      <c r="F1192" s="47">
        <f>F1195</f>
        <v>0</v>
      </c>
    </row>
    <row r="1193" spans="1:6" x14ac:dyDescent="0.25">
      <c r="A1193" s="49" t="s">
        <v>118</v>
      </c>
      <c r="B1193" s="9" t="s">
        <v>119</v>
      </c>
      <c r="C1193" s="29">
        <v>150</v>
      </c>
      <c r="D1193" s="30" t="s">
        <v>41</v>
      </c>
      <c r="E1193" s="57">
        <v>0</v>
      </c>
      <c r="F1193" s="48">
        <f>ROUND(C1193*E1193,2)</f>
        <v>0</v>
      </c>
    </row>
    <row r="1194" spans="1:6" x14ac:dyDescent="0.25">
      <c r="A1194" s="49" t="s">
        <v>120</v>
      </c>
      <c r="B1194" s="9" t="s">
        <v>121</v>
      </c>
      <c r="C1194" s="29">
        <v>3</v>
      </c>
      <c r="D1194" s="30" t="s">
        <v>20</v>
      </c>
      <c r="E1194" s="57">
        <v>0</v>
      </c>
      <c r="F1194" s="48">
        <f>ROUND(C1194*E1194,2)</f>
        <v>0</v>
      </c>
    </row>
    <row r="1195" spans="1:6" x14ac:dyDescent="0.25">
      <c r="A1195" s="5"/>
      <c r="B1195" s="10" t="s">
        <v>651</v>
      </c>
      <c r="C1195" s="29">
        <v>1</v>
      </c>
      <c r="D1195" s="31"/>
      <c r="E1195" s="64">
        <f>SUM(F1193:F1194)</f>
        <v>0</v>
      </c>
      <c r="F1195" s="47">
        <f>ROUND(C1195*E1195,2)</f>
        <v>0</v>
      </c>
    </row>
    <row r="1196" spans="1:6" ht="1.1499999999999999" customHeight="1" x14ac:dyDescent="0.25">
      <c r="A1196" s="11"/>
      <c r="B1196" s="12"/>
      <c r="C1196" s="32"/>
      <c r="D1196" s="32"/>
      <c r="E1196" s="65"/>
      <c r="F1196" s="48"/>
    </row>
    <row r="1197" spans="1:6" x14ac:dyDescent="0.25">
      <c r="A1197" s="5"/>
      <c r="B1197" s="10" t="s">
        <v>652</v>
      </c>
      <c r="C1197" s="29">
        <v>1</v>
      </c>
      <c r="D1197" s="31"/>
      <c r="E1197" s="64">
        <f>F1135+F1146+F1162+F1169+F1184+F1192</f>
        <v>0</v>
      </c>
      <c r="F1197" s="47">
        <f>ROUND(C1197*E1197,2)</f>
        <v>0</v>
      </c>
    </row>
    <row r="1198" spans="1:6" ht="1.1499999999999999" customHeight="1" x14ac:dyDescent="0.25">
      <c r="A1198" s="11"/>
      <c r="B1198" s="12"/>
      <c r="C1198" s="32"/>
      <c r="D1198" s="32"/>
      <c r="E1198" s="65"/>
      <c r="F1198" s="48"/>
    </row>
    <row r="1199" spans="1:6" x14ac:dyDescent="0.25">
      <c r="A1199" s="50" t="s">
        <v>653</v>
      </c>
      <c r="B1199" s="51" t="s">
        <v>125</v>
      </c>
      <c r="C1199" s="52">
        <f>C1295</f>
        <v>1</v>
      </c>
      <c r="D1199" s="53" t="s">
        <v>5</v>
      </c>
      <c r="E1199" s="62">
        <f>E1295</f>
        <v>0</v>
      </c>
      <c r="F1199" s="54">
        <f>F1295</f>
        <v>0</v>
      </c>
    </row>
    <row r="1200" spans="1:6" x14ac:dyDescent="0.25">
      <c r="A1200" s="6" t="s">
        <v>654</v>
      </c>
      <c r="B1200" s="7" t="s">
        <v>127</v>
      </c>
      <c r="C1200" s="27">
        <f>C1204</f>
        <v>1</v>
      </c>
      <c r="D1200" s="28" t="s">
        <v>5</v>
      </c>
      <c r="E1200" s="66">
        <f>E1204</f>
        <v>0</v>
      </c>
      <c r="F1200" s="47">
        <f>F1204</f>
        <v>0</v>
      </c>
    </row>
    <row r="1201" spans="1:6" ht="30" x14ac:dyDescent="0.25">
      <c r="A1201" s="49" t="s">
        <v>128</v>
      </c>
      <c r="B1201" s="9" t="s">
        <v>129</v>
      </c>
      <c r="C1201" s="29">
        <v>10</v>
      </c>
      <c r="D1201" s="30" t="s">
        <v>20</v>
      </c>
      <c r="E1201" s="57">
        <v>0</v>
      </c>
      <c r="F1201" s="48">
        <f>ROUND(C1201*E1201,2)</f>
        <v>0</v>
      </c>
    </row>
    <row r="1202" spans="1:6" x14ac:dyDescent="0.25">
      <c r="A1202" s="49" t="s">
        <v>130</v>
      </c>
      <c r="B1202" s="9" t="s">
        <v>131</v>
      </c>
      <c r="C1202" s="29">
        <v>9</v>
      </c>
      <c r="D1202" s="30" t="s">
        <v>20</v>
      </c>
      <c r="E1202" s="57">
        <v>0</v>
      </c>
      <c r="F1202" s="48">
        <f>ROUND(C1202*E1202,2)</f>
        <v>0</v>
      </c>
    </row>
    <row r="1203" spans="1:6" x14ac:dyDescent="0.25">
      <c r="A1203" s="49" t="s">
        <v>132</v>
      </c>
      <c r="B1203" s="9" t="s">
        <v>133</v>
      </c>
      <c r="C1203" s="29">
        <v>1</v>
      </c>
      <c r="D1203" s="30" t="s">
        <v>20</v>
      </c>
      <c r="E1203" s="57">
        <v>0</v>
      </c>
      <c r="F1203" s="48">
        <f>ROUND(C1203*E1203,2)</f>
        <v>0</v>
      </c>
    </row>
    <row r="1204" spans="1:6" x14ac:dyDescent="0.25">
      <c r="A1204" s="5"/>
      <c r="B1204" s="10" t="s">
        <v>655</v>
      </c>
      <c r="C1204" s="29">
        <v>1</v>
      </c>
      <c r="D1204" s="31"/>
      <c r="E1204" s="64">
        <f>SUM(F1201:F1203)</f>
        <v>0</v>
      </c>
      <c r="F1204" s="47">
        <f>ROUND(C1204*E1204,2)</f>
        <v>0</v>
      </c>
    </row>
    <row r="1205" spans="1:6" ht="1.1499999999999999" customHeight="1" x14ac:dyDescent="0.25">
      <c r="A1205" s="11"/>
      <c r="B1205" s="12"/>
      <c r="C1205" s="32"/>
      <c r="D1205" s="32"/>
      <c r="E1205" s="65"/>
      <c r="F1205" s="48"/>
    </row>
    <row r="1206" spans="1:6" x14ac:dyDescent="0.25">
      <c r="A1206" s="6" t="s">
        <v>656</v>
      </c>
      <c r="B1206" s="7" t="s">
        <v>136</v>
      </c>
      <c r="C1206" s="27">
        <f>C1208</f>
        <v>1</v>
      </c>
      <c r="D1206" s="28" t="s">
        <v>5</v>
      </c>
      <c r="E1206" s="66">
        <f>E1208</f>
        <v>0</v>
      </c>
      <c r="F1206" s="47">
        <f>F1208</f>
        <v>0</v>
      </c>
    </row>
    <row r="1207" spans="1:6" x14ac:dyDescent="0.25">
      <c r="A1207" s="49" t="s">
        <v>137</v>
      </c>
      <c r="B1207" s="9" t="s">
        <v>138</v>
      </c>
      <c r="C1207" s="29">
        <v>1</v>
      </c>
      <c r="D1207" s="30" t="s">
        <v>20</v>
      </c>
      <c r="E1207" s="57">
        <v>0</v>
      </c>
      <c r="F1207" s="48">
        <f>ROUND(C1207*E1207,2)</f>
        <v>0</v>
      </c>
    </row>
    <row r="1208" spans="1:6" x14ac:dyDescent="0.25">
      <c r="A1208" s="5"/>
      <c r="B1208" s="10" t="s">
        <v>657</v>
      </c>
      <c r="C1208" s="29">
        <v>1</v>
      </c>
      <c r="D1208" s="31"/>
      <c r="E1208" s="64">
        <f>F1207</f>
        <v>0</v>
      </c>
      <c r="F1208" s="47">
        <f>ROUND(C1208*E1208,2)</f>
        <v>0</v>
      </c>
    </row>
    <row r="1209" spans="1:6" ht="1.1499999999999999" customHeight="1" x14ac:dyDescent="0.25">
      <c r="A1209" s="11"/>
      <c r="B1209" s="12"/>
      <c r="C1209" s="32"/>
      <c r="D1209" s="32"/>
      <c r="E1209" s="65"/>
      <c r="F1209" s="48"/>
    </row>
    <row r="1210" spans="1:6" x14ac:dyDescent="0.25">
      <c r="A1210" s="6" t="s">
        <v>658</v>
      </c>
      <c r="B1210" s="7" t="s">
        <v>141</v>
      </c>
      <c r="C1210" s="27">
        <f>C1215</f>
        <v>1</v>
      </c>
      <c r="D1210" s="28" t="s">
        <v>5</v>
      </c>
      <c r="E1210" s="66">
        <f>E1215</f>
        <v>0</v>
      </c>
      <c r="F1210" s="47">
        <f>F1215</f>
        <v>0</v>
      </c>
    </row>
    <row r="1211" spans="1:6" x14ac:dyDescent="0.25">
      <c r="A1211" s="49" t="s">
        <v>142</v>
      </c>
      <c r="B1211" s="9" t="s">
        <v>143</v>
      </c>
      <c r="C1211" s="29">
        <v>3</v>
      </c>
      <c r="D1211" s="30" t="s">
        <v>20</v>
      </c>
      <c r="E1211" s="57">
        <v>0</v>
      </c>
      <c r="F1211" s="48">
        <f>ROUND(C1211*E1211,2)</f>
        <v>0</v>
      </c>
    </row>
    <row r="1212" spans="1:6" ht="30" x14ac:dyDescent="0.25">
      <c r="A1212" s="49" t="s">
        <v>144</v>
      </c>
      <c r="B1212" s="9" t="s">
        <v>145</v>
      </c>
      <c r="C1212" s="29">
        <v>1</v>
      </c>
      <c r="D1212" s="30" t="s">
        <v>20</v>
      </c>
      <c r="E1212" s="57">
        <v>0</v>
      </c>
      <c r="F1212" s="48">
        <f>ROUND(C1212*E1212,2)</f>
        <v>0</v>
      </c>
    </row>
    <row r="1213" spans="1:6" x14ac:dyDescent="0.25">
      <c r="A1213" s="49" t="s">
        <v>146</v>
      </c>
      <c r="B1213" s="9" t="s">
        <v>147</v>
      </c>
      <c r="C1213" s="29">
        <v>3</v>
      </c>
      <c r="D1213" s="30" t="s">
        <v>20</v>
      </c>
      <c r="E1213" s="57">
        <v>0</v>
      </c>
      <c r="F1213" s="48">
        <f>ROUND(C1213*E1213,2)</f>
        <v>0</v>
      </c>
    </row>
    <row r="1214" spans="1:6" x14ac:dyDescent="0.25">
      <c r="A1214" s="49" t="s">
        <v>148</v>
      </c>
      <c r="B1214" s="9" t="s">
        <v>149</v>
      </c>
      <c r="C1214" s="29">
        <v>2</v>
      </c>
      <c r="D1214" s="30" t="s">
        <v>20</v>
      </c>
      <c r="E1214" s="57">
        <v>0</v>
      </c>
      <c r="F1214" s="48">
        <f>ROUND(C1214*E1214,2)</f>
        <v>0</v>
      </c>
    </row>
    <row r="1215" spans="1:6" x14ac:dyDescent="0.25">
      <c r="A1215" s="5"/>
      <c r="B1215" s="10" t="s">
        <v>659</v>
      </c>
      <c r="C1215" s="29">
        <v>1</v>
      </c>
      <c r="D1215" s="31"/>
      <c r="E1215" s="64">
        <f>SUM(F1211:F1214)</f>
        <v>0</v>
      </c>
      <c r="F1215" s="47">
        <f>ROUND(C1215*E1215,2)</f>
        <v>0</v>
      </c>
    </row>
    <row r="1216" spans="1:6" ht="1.1499999999999999" customHeight="1" x14ac:dyDescent="0.25">
      <c r="A1216" s="11"/>
      <c r="B1216" s="12"/>
      <c r="C1216" s="32"/>
      <c r="D1216" s="32"/>
      <c r="E1216" s="65"/>
      <c r="F1216" s="48"/>
    </row>
    <row r="1217" spans="1:6" x14ac:dyDescent="0.25">
      <c r="A1217" s="6" t="s">
        <v>660</v>
      </c>
      <c r="B1217" s="7" t="s">
        <v>152</v>
      </c>
      <c r="C1217" s="27">
        <f>C1224</f>
        <v>1</v>
      </c>
      <c r="D1217" s="28" t="s">
        <v>5</v>
      </c>
      <c r="E1217" s="66">
        <f>E1224</f>
        <v>0</v>
      </c>
      <c r="F1217" s="47">
        <f>F1224</f>
        <v>0</v>
      </c>
    </row>
    <row r="1218" spans="1:6" x14ac:dyDescent="0.25">
      <c r="A1218" s="49" t="s">
        <v>153</v>
      </c>
      <c r="B1218" s="9" t="s">
        <v>154</v>
      </c>
      <c r="C1218" s="29">
        <v>3</v>
      </c>
      <c r="D1218" s="30" t="s">
        <v>20</v>
      </c>
      <c r="E1218" s="57">
        <v>0</v>
      </c>
      <c r="F1218" s="48">
        <f t="shared" ref="F1218:F1224" si="60">ROUND(C1218*E1218,2)</f>
        <v>0</v>
      </c>
    </row>
    <row r="1219" spans="1:6" x14ac:dyDescent="0.25">
      <c r="A1219" s="49" t="s">
        <v>155</v>
      </c>
      <c r="B1219" s="9" t="s">
        <v>156</v>
      </c>
      <c r="C1219" s="29">
        <v>2</v>
      </c>
      <c r="D1219" s="30" t="s">
        <v>20</v>
      </c>
      <c r="E1219" s="57">
        <v>0</v>
      </c>
      <c r="F1219" s="48">
        <f t="shared" si="60"/>
        <v>0</v>
      </c>
    </row>
    <row r="1220" spans="1:6" x14ac:dyDescent="0.25">
      <c r="A1220" s="49" t="s">
        <v>157</v>
      </c>
      <c r="B1220" s="9" t="s">
        <v>158</v>
      </c>
      <c r="C1220" s="29">
        <v>1</v>
      </c>
      <c r="D1220" s="30" t="s">
        <v>20</v>
      </c>
      <c r="E1220" s="57">
        <v>0</v>
      </c>
      <c r="F1220" s="48">
        <f t="shared" si="60"/>
        <v>0</v>
      </c>
    </row>
    <row r="1221" spans="1:6" x14ac:dyDescent="0.25">
      <c r="A1221" s="49" t="s">
        <v>159</v>
      </c>
      <c r="B1221" s="9" t="s">
        <v>160</v>
      </c>
      <c r="C1221" s="29">
        <v>4</v>
      </c>
      <c r="D1221" s="30" t="s">
        <v>20</v>
      </c>
      <c r="E1221" s="57">
        <v>0</v>
      </c>
      <c r="F1221" s="48">
        <f t="shared" si="60"/>
        <v>0</v>
      </c>
    </row>
    <row r="1222" spans="1:6" x14ac:dyDescent="0.25">
      <c r="A1222" s="49" t="s">
        <v>161</v>
      </c>
      <c r="B1222" s="9" t="s">
        <v>162</v>
      </c>
      <c r="C1222" s="29">
        <v>1</v>
      </c>
      <c r="D1222" s="30" t="s">
        <v>20</v>
      </c>
      <c r="E1222" s="57">
        <v>0</v>
      </c>
      <c r="F1222" s="48">
        <f t="shared" si="60"/>
        <v>0</v>
      </c>
    </row>
    <row r="1223" spans="1:6" x14ac:dyDescent="0.25">
      <c r="A1223" s="49" t="s">
        <v>163</v>
      </c>
      <c r="B1223" s="9" t="s">
        <v>164</v>
      </c>
      <c r="C1223" s="29">
        <v>1</v>
      </c>
      <c r="D1223" s="30" t="s">
        <v>20</v>
      </c>
      <c r="E1223" s="57">
        <v>0</v>
      </c>
      <c r="F1223" s="48">
        <f t="shared" si="60"/>
        <v>0</v>
      </c>
    </row>
    <row r="1224" spans="1:6" x14ac:dyDescent="0.25">
      <c r="A1224" s="5"/>
      <c r="B1224" s="10" t="s">
        <v>661</v>
      </c>
      <c r="C1224" s="29">
        <v>1</v>
      </c>
      <c r="D1224" s="31"/>
      <c r="E1224" s="64">
        <f>SUM(F1218:F1223)</f>
        <v>0</v>
      </c>
      <c r="F1224" s="47">
        <f t="shared" si="60"/>
        <v>0</v>
      </c>
    </row>
    <row r="1225" spans="1:6" ht="1.1499999999999999" customHeight="1" x14ac:dyDescent="0.25">
      <c r="A1225" s="11"/>
      <c r="B1225" s="12"/>
      <c r="C1225" s="32"/>
      <c r="D1225" s="32"/>
      <c r="E1225" s="65"/>
      <c r="F1225" s="48"/>
    </row>
    <row r="1226" spans="1:6" x14ac:dyDescent="0.25">
      <c r="A1226" s="6" t="s">
        <v>662</v>
      </c>
      <c r="B1226" s="7" t="s">
        <v>167</v>
      </c>
      <c r="C1226" s="27">
        <f>C1230</f>
        <v>1</v>
      </c>
      <c r="D1226" s="28" t="s">
        <v>5</v>
      </c>
      <c r="E1226" s="66">
        <f>E1230</f>
        <v>0</v>
      </c>
      <c r="F1226" s="47">
        <f>F1230</f>
        <v>0</v>
      </c>
    </row>
    <row r="1227" spans="1:6" x14ac:dyDescent="0.25">
      <c r="A1227" s="49" t="s">
        <v>168</v>
      </c>
      <c r="B1227" s="9" t="s">
        <v>169</v>
      </c>
      <c r="C1227" s="29">
        <v>1</v>
      </c>
      <c r="D1227" s="30" t="s">
        <v>20</v>
      </c>
      <c r="E1227" s="57">
        <v>0</v>
      </c>
      <c r="F1227" s="48">
        <f>ROUND(C1227*E1227,2)</f>
        <v>0</v>
      </c>
    </row>
    <row r="1228" spans="1:6" x14ac:dyDescent="0.25">
      <c r="A1228" s="49" t="s">
        <v>170</v>
      </c>
      <c r="B1228" s="9" t="s">
        <v>171</v>
      </c>
      <c r="C1228" s="29">
        <v>1</v>
      </c>
      <c r="D1228" s="30" t="s">
        <v>20</v>
      </c>
      <c r="E1228" s="57">
        <v>0</v>
      </c>
      <c r="F1228" s="48">
        <f>ROUND(C1228*E1228,2)</f>
        <v>0</v>
      </c>
    </row>
    <row r="1229" spans="1:6" ht="14.45" customHeight="1" x14ac:dyDescent="0.25">
      <c r="A1229" s="49" t="s">
        <v>172</v>
      </c>
      <c r="B1229" s="9" t="s">
        <v>173</v>
      </c>
      <c r="C1229" s="29">
        <v>1</v>
      </c>
      <c r="D1229" s="30" t="s">
        <v>20</v>
      </c>
      <c r="E1229" s="57">
        <v>0</v>
      </c>
      <c r="F1229" s="48">
        <f>ROUND(C1229*E1229,2)</f>
        <v>0</v>
      </c>
    </row>
    <row r="1230" spans="1:6" x14ac:dyDescent="0.25">
      <c r="A1230" s="5"/>
      <c r="B1230" s="10" t="s">
        <v>663</v>
      </c>
      <c r="C1230" s="29">
        <v>1</v>
      </c>
      <c r="D1230" s="31"/>
      <c r="E1230" s="64">
        <f>SUM(F1227:F1229)</f>
        <v>0</v>
      </c>
      <c r="F1230" s="47">
        <f>ROUND(C1230*E1230,2)</f>
        <v>0</v>
      </c>
    </row>
    <row r="1231" spans="1:6" ht="1.1499999999999999" customHeight="1" x14ac:dyDescent="0.25">
      <c r="A1231" s="11"/>
      <c r="B1231" s="12"/>
      <c r="C1231" s="32"/>
      <c r="D1231" s="32"/>
      <c r="E1231" s="65"/>
      <c r="F1231" s="48"/>
    </row>
    <row r="1232" spans="1:6" x14ac:dyDescent="0.25">
      <c r="A1232" s="6" t="s">
        <v>664</v>
      </c>
      <c r="B1232" s="7" t="s">
        <v>176</v>
      </c>
      <c r="C1232" s="27">
        <f>C1238</f>
        <v>1</v>
      </c>
      <c r="D1232" s="28" t="s">
        <v>5</v>
      </c>
      <c r="E1232" s="66">
        <f>E1238</f>
        <v>0</v>
      </c>
      <c r="F1232" s="47">
        <f>F1238</f>
        <v>0</v>
      </c>
    </row>
    <row r="1233" spans="1:6" ht="30" x14ac:dyDescent="0.25">
      <c r="A1233" s="49" t="s">
        <v>177</v>
      </c>
      <c r="B1233" s="9" t="s">
        <v>178</v>
      </c>
      <c r="C1233" s="29">
        <v>1</v>
      </c>
      <c r="D1233" s="30" t="s">
        <v>20</v>
      </c>
      <c r="E1233" s="57">
        <v>0</v>
      </c>
      <c r="F1233" s="48">
        <f t="shared" ref="F1233:F1238" si="61">ROUND(C1233*E1233,2)</f>
        <v>0</v>
      </c>
    </row>
    <row r="1234" spans="1:6" x14ac:dyDescent="0.25">
      <c r="A1234" s="49" t="s">
        <v>179</v>
      </c>
      <c r="B1234" s="9" t="s">
        <v>180</v>
      </c>
      <c r="C1234" s="29">
        <v>7</v>
      </c>
      <c r="D1234" s="30" t="s">
        <v>20</v>
      </c>
      <c r="E1234" s="57">
        <v>0</v>
      </c>
      <c r="F1234" s="48">
        <f t="shared" si="61"/>
        <v>0</v>
      </c>
    </row>
    <row r="1235" spans="1:6" ht="30" x14ac:dyDescent="0.25">
      <c r="A1235" s="49" t="s">
        <v>665</v>
      </c>
      <c r="B1235" s="9" t="s">
        <v>666</v>
      </c>
      <c r="C1235" s="29">
        <v>2</v>
      </c>
      <c r="D1235" s="30" t="s">
        <v>20</v>
      </c>
      <c r="E1235" s="57">
        <v>0</v>
      </c>
      <c r="F1235" s="48">
        <f t="shared" si="61"/>
        <v>0</v>
      </c>
    </row>
    <row r="1236" spans="1:6" ht="14.45" customHeight="1" x14ac:dyDescent="0.25">
      <c r="A1236" s="49" t="s">
        <v>181</v>
      </c>
      <c r="B1236" s="9" t="s">
        <v>182</v>
      </c>
      <c r="C1236" s="29">
        <v>1</v>
      </c>
      <c r="D1236" s="30" t="s">
        <v>20</v>
      </c>
      <c r="E1236" s="57">
        <v>0</v>
      </c>
      <c r="F1236" s="48">
        <f t="shared" si="61"/>
        <v>0</v>
      </c>
    </row>
    <row r="1237" spans="1:6" x14ac:dyDescent="0.25">
      <c r="A1237" s="49" t="s">
        <v>183</v>
      </c>
      <c r="B1237" s="9" t="s">
        <v>184</v>
      </c>
      <c r="C1237" s="29">
        <v>1</v>
      </c>
      <c r="D1237" s="30" t="s">
        <v>20</v>
      </c>
      <c r="E1237" s="57">
        <v>0</v>
      </c>
      <c r="F1237" s="48">
        <f t="shared" si="61"/>
        <v>0</v>
      </c>
    </row>
    <row r="1238" spans="1:6" x14ac:dyDescent="0.25">
      <c r="A1238" s="5"/>
      <c r="B1238" s="10" t="s">
        <v>667</v>
      </c>
      <c r="C1238" s="29">
        <v>1</v>
      </c>
      <c r="D1238" s="31"/>
      <c r="E1238" s="64">
        <f>SUM(F1233:F1237)</f>
        <v>0</v>
      </c>
      <c r="F1238" s="47">
        <f t="shared" si="61"/>
        <v>0</v>
      </c>
    </row>
    <row r="1239" spans="1:6" ht="1.1499999999999999" customHeight="1" x14ac:dyDescent="0.25">
      <c r="A1239" s="11"/>
      <c r="B1239" s="12"/>
      <c r="C1239" s="32"/>
      <c r="D1239" s="32"/>
      <c r="E1239" s="65"/>
      <c r="F1239" s="48"/>
    </row>
    <row r="1240" spans="1:6" x14ac:dyDescent="0.25">
      <c r="A1240" s="6" t="s">
        <v>668</v>
      </c>
      <c r="B1240" s="7" t="s">
        <v>187</v>
      </c>
      <c r="C1240" s="27">
        <f>C1252</f>
        <v>1</v>
      </c>
      <c r="D1240" s="28" t="s">
        <v>5</v>
      </c>
      <c r="E1240" s="66">
        <f>E1252</f>
        <v>0</v>
      </c>
      <c r="F1240" s="47">
        <f>F1252</f>
        <v>0</v>
      </c>
    </row>
    <row r="1241" spans="1:6" x14ac:dyDescent="0.25">
      <c r="A1241" s="13" t="s">
        <v>669</v>
      </c>
      <c r="B1241" s="14" t="s">
        <v>189</v>
      </c>
      <c r="C1241" s="33">
        <f>C1245</f>
        <v>1</v>
      </c>
      <c r="D1241" s="34" t="s">
        <v>5</v>
      </c>
      <c r="E1241" s="67">
        <f>E1245</f>
        <v>0</v>
      </c>
      <c r="F1241" s="47">
        <f>F1245</f>
        <v>0</v>
      </c>
    </row>
    <row r="1242" spans="1:6" x14ac:dyDescent="0.25">
      <c r="A1242" s="49" t="s">
        <v>190</v>
      </c>
      <c r="B1242" s="9" t="s">
        <v>191</v>
      </c>
      <c r="C1242" s="29">
        <v>1728</v>
      </c>
      <c r="D1242" s="30" t="s">
        <v>41</v>
      </c>
      <c r="E1242" s="57">
        <v>0</v>
      </c>
      <c r="F1242" s="48">
        <f>ROUND(C1242*E1242,2)</f>
        <v>0</v>
      </c>
    </row>
    <row r="1243" spans="1:6" x14ac:dyDescent="0.25">
      <c r="A1243" s="49" t="s">
        <v>192</v>
      </c>
      <c r="B1243" s="9" t="s">
        <v>193</v>
      </c>
      <c r="C1243" s="29">
        <v>884</v>
      </c>
      <c r="D1243" s="30" t="s">
        <v>41</v>
      </c>
      <c r="E1243" s="57">
        <v>0</v>
      </c>
      <c r="F1243" s="48">
        <f>ROUND(C1243*E1243,2)</f>
        <v>0</v>
      </c>
    </row>
    <row r="1244" spans="1:6" x14ac:dyDescent="0.25">
      <c r="A1244" s="49" t="s">
        <v>194</v>
      </c>
      <c r="B1244" s="9" t="s">
        <v>195</v>
      </c>
      <c r="C1244" s="29">
        <v>1</v>
      </c>
      <c r="D1244" s="30" t="s">
        <v>20</v>
      </c>
      <c r="E1244" s="57">
        <v>0</v>
      </c>
      <c r="F1244" s="48">
        <f>ROUND(C1244*E1244,2)</f>
        <v>0</v>
      </c>
    </row>
    <row r="1245" spans="1:6" x14ac:dyDescent="0.25">
      <c r="A1245" s="5"/>
      <c r="B1245" s="10" t="s">
        <v>670</v>
      </c>
      <c r="C1245" s="29">
        <v>1</v>
      </c>
      <c r="D1245" s="31"/>
      <c r="E1245" s="64">
        <f>SUM(F1242:F1244)</f>
        <v>0</v>
      </c>
      <c r="F1245" s="47">
        <f>ROUND(C1245*E1245,2)</f>
        <v>0</v>
      </c>
    </row>
    <row r="1246" spans="1:6" ht="1.1499999999999999" customHeight="1" x14ac:dyDescent="0.25">
      <c r="A1246" s="11"/>
      <c r="B1246" s="12"/>
      <c r="C1246" s="32"/>
      <c r="D1246" s="32"/>
      <c r="E1246" s="65"/>
      <c r="F1246" s="48"/>
    </row>
    <row r="1247" spans="1:6" x14ac:dyDescent="0.25">
      <c r="A1247" s="13" t="s">
        <v>671</v>
      </c>
      <c r="B1247" s="14" t="s">
        <v>198</v>
      </c>
      <c r="C1247" s="33">
        <f>C1250</f>
        <v>1</v>
      </c>
      <c r="D1247" s="34" t="s">
        <v>5</v>
      </c>
      <c r="E1247" s="67">
        <f>E1250</f>
        <v>0</v>
      </c>
      <c r="F1247" s="47">
        <f>F1250</f>
        <v>0</v>
      </c>
    </row>
    <row r="1248" spans="1:6" x14ac:dyDescent="0.25">
      <c r="A1248" s="49" t="s">
        <v>199</v>
      </c>
      <c r="B1248" s="9" t="s">
        <v>200</v>
      </c>
      <c r="C1248" s="29">
        <v>315</v>
      </c>
      <c r="D1248" s="30" t="s">
        <v>41</v>
      </c>
      <c r="E1248" s="57">
        <v>0</v>
      </c>
      <c r="F1248" s="48">
        <f>ROUND(C1248*E1248,2)</f>
        <v>0</v>
      </c>
    </row>
    <row r="1249" spans="1:6" x14ac:dyDescent="0.25">
      <c r="A1249" s="49" t="s">
        <v>201</v>
      </c>
      <c r="B1249" s="9" t="s">
        <v>202</v>
      </c>
      <c r="C1249" s="29">
        <v>6</v>
      </c>
      <c r="D1249" s="30" t="s">
        <v>20</v>
      </c>
      <c r="E1249" s="57">
        <v>0</v>
      </c>
      <c r="F1249" s="48">
        <f>ROUND(C1249*E1249,2)</f>
        <v>0</v>
      </c>
    </row>
    <row r="1250" spans="1:6" x14ac:dyDescent="0.25">
      <c r="A1250" s="5"/>
      <c r="B1250" s="10" t="s">
        <v>672</v>
      </c>
      <c r="C1250" s="29">
        <v>1</v>
      </c>
      <c r="D1250" s="31"/>
      <c r="E1250" s="64">
        <f>SUM(F1248:F1249)</f>
        <v>0</v>
      </c>
      <c r="F1250" s="47">
        <f>ROUND(C1250*E1250,2)</f>
        <v>0</v>
      </c>
    </row>
    <row r="1251" spans="1:6" ht="1.1499999999999999" customHeight="1" x14ac:dyDescent="0.25">
      <c r="A1251" s="11"/>
      <c r="B1251" s="12"/>
      <c r="C1251" s="32"/>
      <c r="D1251" s="32"/>
      <c r="E1251" s="65"/>
      <c r="F1251" s="48"/>
    </row>
    <row r="1252" spans="1:6" x14ac:dyDescent="0.25">
      <c r="A1252" s="5"/>
      <c r="B1252" s="10" t="s">
        <v>673</v>
      </c>
      <c r="C1252" s="29">
        <v>1</v>
      </c>
      <c r="D1252" s="31"/>
      <c r="E1252" s="64">
        <f>F1241+F1247</f>
        <v>0</v>
      </c>
      <c r="F1252" s="47">
        <f>ROUND(C1252*E1252,2)</f>
        <v>0</v>
      </c>
    </row>
    <row r="1253" spans="1:6" ht="1.1499999999999999" customHeight="1" x14ac:dyDescent="0.25">
      <c r="A1253" s="11"/>
      <c r="B1253" s="12"/>
      <c r="C1253" s="32"/>
      <c r="D1253" s="32"/>
      <c r="E1253" s="65"/>
      <c r="F1253" s="48"/>
    </row>
    <row r="1254" spans="1:6" x14ac:dyDescent="0.25">
      <c r="A1254" s="6" t="s">
        <v>674</v>
      </c>
      <c r="B1254" s="7" t="s">
        <v>206</v>
      </c>
      <c r="C1254" s="27">
        <f>C1293</f>
        <v>1</v>
      </c>
      <c r="D1254" s="28" t="s">
        <v>5</v>
      </c>
      <c r="E1254" s="66">
        <f>E1293</f>
        <v>0</v>
      </c>
      <c r="F1254" s="47">
        <f>F1293</f>
        <v>0</v>
      </c>
    </row>
    <row r="1255" spans="1:6" x14ac:dyDescent="0.25">
      <c r="A1255" s="13" t="s">
        <v>675</v>
      </c>
      <c r="B1255" s="14" t="s">
        <v>208</v>
      </c>
      <c r="C1255" s="33">
        <f>C1285</f>
        <v>1</v>
      </c>
      <c r="D1255" s="34" t="s">
        <v>5</v>
      </c>
      <c r="E1255" s="67">
        <f>E1285</f>
        <v>0</v>
      </c>
      <c r="F1255" s="47">
        <f>F1285</f>
        <v>0</v>
      </c>
    </row>
    <row r="1256" spans="1:6" x14ac:dyDescent="0.25">
      <c r="A1256" s="15" t="s">
        <v>676</v>
      </c>
      <c r="B1256" s="16" t="s">
        <v>210</v>
      </c>
      <c r="C1256" s="35">
        <f>C1272</f>
        <v>1</v>
      </c>
      <c r="D1256" s="36" t="s">
        <v>5</v>
      </c>
      <c r="E1256" s="68">
        <f>E1272</f>
        <v>0</v>
      </c>
      <c r="F1256" s="47">
        <f>F1272</f>
        <v>0</v>
      </c>
    </row>
    <row r="1257" spans="1:6" x14ac:dyDescent="0.25">
      <c r="A1257" s="49" t="s">
        <v>211</v>
      </c>
      <c r="B1257" s="9" t="s">
        <v>212</v>
      </c>
      <c r="C1257" s="29">
        <v>500</v>
      </c>
      <c r="D1257" s="30" t="s">
        <v>41</v>
      </c>
      <c r="E1257" s="57">
        <v>0</v>
      </c>
      <c r="F1257" s="48">
        <f t="shared" ref="F1257:F1272" si="62">ROUND(C1257*E1257,2)</f>
        <v>0</v>
      </c>
    </row>
    <row r="1258" spans="1:6" x14ac:dyDescent="0.25">
      <c r="A1258" s="49" t="s">
        <v>213</v>
      </c>
      <c r="B1258" s="9" t="s">
        <v>214</v>
      </c>
      <c r="C1258" s="29">
        <v>1</v>
      </c>
      <c r="D1258" s="30" t="s">
        <v>20</v>
      </c>
      <c r="E1258" s="57">
        <v>0</v>
      </c>
      <c r="F1258" s="48">
        <f t="shared" si="62"/>
        <v>0</v>
      </c>
    </row>
    <row r="1259" spans="1:6" x14ac:dyDescent="0.25">
      <c r="A1259" s="49" t="s">
        <v>215</v>
      </c>
      <c r="B1259" s="9" t="s">
        <v>216</v>
      </c>
      <c r="C1259" s="29">
        <v>64</v>
      </c>
      <c r="D1259" s="30" t="s">
        <v>20</v>
      </c>
      <c r="E1259" s="57">
        <v>0</v>
      </c>
      <c r="F1259" s="48">
        <f t="shared" si="62"/>
        <v>0</v>
      </c>
    </row>
    <row r="1260" spans="1:6" x14ac:dyDescent="0.25">
      <c r="A1260" s="49" t="s">
        <v>217</v>
      </c>
      <c r="B1260" s="9" t="s">
        <v>218</v>
      </c>
      <c r="C1260" s="29">
        <v>32</v>
      </c>
      <c r="D1260" s="30" t="s">
        <v>20</v>
      </c>
      <c r="E1260" s="57">
        <v>0</v>
      </c>
      <c r="F1260" s="48">
        <f t="shared" si="62"/>
        <v>0</v>
      </c>
    </row>
    <row r="1261" spans="1:6" x14ac:dyDescent="0.25">
      <c r="A1261" s="49" t="s">
        <v>219</v>
      </c>
      <c r="B1261" s="9" t="s">
        <v>220</v>
      </c>
      <c r="C1261" s="29">
        <v>32</v>
      </c>
      <c r="D1261" s="30" t="s">
        <v>20</v>
      </c>
      <c r="E1261" s="57">
        <v>0</v>
      </c>
      <c r="F1261" s="48">
        <f t="shared" si="62"/>
        <v>0</v>
      </c>
    </row>
    <row r="1262" spans="1:6" x14ac:dyDescent="0.25">
      <c r="A1262" s="49" t="s">
        <v>221</v>
      </c>
      <c r="B1262" s="9" t="s">
        <v>222</v>
      </c>
      <c r="C1262" s="29">
        <v>64</v>
      </c>
      <c r="D1262" s="30" t="s">
        <v>20</v>
      </c>
      <c r="E1262" s="57">
        <v>0</v>
      </c>
      <c r="F1262" s="48">
        <f t="shared" si="62"/>
        <v>0</v>
      </c>
    </row>
    <row r="1263" spans="1:6" x14ac:dyDescent="0.25">
      <c r="A1263" s="49" t="s">
        <v>223</v>
      </c>
      <c r="B1263" s="9" t="s">
        <v>224</v>
      </c>
      <c r="C1263" s="29">
        <v>32</v>
      </c>
      <c r="D1263" s="30" t="s">
        <v>20</v>
      </c>
      <c r="E1263" s="57">
        <v>0</v>
      </c>
      <c r="F1263" s="48">
        <f t="shared" si="62"/>
        <v>0</v>
      </c>
    </row>
    <row r="1264" spans="1:6" x14ac:dyDescent="0.25">
      <c r="A1264" s="49" t="s">
        <v>225</v>
      </c>
      <c r="B1264" s="9" t="s">
        <v>226</v>
      </c>
      <c r="C1264" s="29">
        <v>2</v>
      </c>
      <c r="D1264" s="30" t="s">
        <v>20</v>
      </c>
      <c r="E1264" s="57">
        <v>0</v>
      </c>
      <c r="F1264" s="48">
        <f t="shared" si="62"/>
        <v>0</v>
      </c>
    </row>
    <row r="1265" spans="1:6" x14ac:dyDescent="0.25">
      <c r="A1265" s="49" t="s">
        <v>227</v>
      </c>
      <c r="B1265" s="9" t="s">
        <v>228</v>
      </c>
      <c r="C1265" s="29">
        <v>4</v>
      </c>
      <c r="D1265" s="30" t="s">
        <v>20</v>
      </c>
      <c r="E1265" s="57">
        <v>0</v>
      </c>
      <c r="F1265" s="48">
        <f t="shared" si="62"/>
        <v>0</v>
      </c>
    </row>
    <row r="1266" spans="1:6" x14ac:dyDescent="0.25">
      <c r="A1266" s="49" t="s">
        <v>229</v>
      </c>
      <c r="B1266" s="9" t="s">
        <v>230</v>
      </c>
      <c r="C1266" s="29">
        <v>450</v>
      </c>
      <c r="D1266" s="30" t="s">
        <v>41</v>
      </c>
      <c r="E1266" s="57">
        <v>0</v>
      </c>
      <c r="F1266" s="48">
        <f t="shared" si="62"/>
        <v>0</v>
      </c>
    </row>
    <row r="1267" spans="1:6" x14ac:dyDescent="0.25">
      <c r="A1267" s="49" t="s">
        <v>231</v>
      </c>
      <c r="B1267" s="9" t="s">
        <v>232</v>
      </c>
      <c r="C1267" s="29">
        <v>4</v>
      </c>
      <c r="D1267" s="30" t="s">
        <v>20</v>
      </c>
      <c r="E1267" s="57">
        <v>0</v>
      </c>
      <c r="F1267" s="48">
        <f t="shared" si="62"/>
        <v>0</v>
      </c>
    </row>
    <row r="1268" spans="1:6" x14ac:dyDescent="0.25">
      <c r="A1268" s="49" t="s">
        <v>233</v>
      </c>
      <c r="B1268" s="9" t="s">
        <v>234</v>
      </c>
      <c r="C1268" s="29">
        <v>1</v>
      </c>
      <c r="D1268" s="30" t="s">
        <v>20</v>
      </c>
      <c r="E1268" s="57">
        <v>0</v>
      </c>
      <c r="F1268" s="48">
        <f t="shared" si="62"/>
        <v>0</v>
      </c>
    </row>
    <row r="1269" spans="1:6" x14ac:dyDescent="0.25">
      <c r="A1269" s="49" t="s">
        <v>235</v>
      </c>
      <c r="B1269" s="9" t="s">
        <v>236</v>
      </c>
      <c r="C1269" s="29">
        <v>2</v>
      </c>
      <c r="D1269" s="30" t="s">
        <v>20</v>
      </c>
      <c r="E1269" s="57">
        <v>0</v>
      </c>
      <c r="F1269" s="48">
        <f t="shared" si="62"/>
        <v>0</v>
      </c>
    </row>
    <row r="1270" spans="1:6" x14ac:dyDescent="0.25">
      <c r="A1270" s="49" t="s">
        <v>237</v>
      </c>
      <c r="B1270" s="9" t="s">
        <v>238</v>
      </c>
      <c r="C1270" s="29">
        <v>1</v>
      </c>
      <c r="D1270" s="30" t="s">
        <v>20</v>
      </c>
      <c r="E1270" s="57">
        <v>0</v>
      </c>
      <c r="F1270" s="48">
        <f t="shared" si="62"/>
        <v>0</v>
      </c>
    </row>
    <row r="1271" spans="1:6" x14ac:dyDescent="0.25">
      <c r="A1271" s="49" t="s">
        <v>239</v>
      </c>
      <c r="B1271" s="9" t="s">
        <v>240</v>
      </c>
      <c r="C1271" s="29">
        <v>1</v>
      </c>
      <c r="D1271" s="30" t="s">
        <v>20</v>
      </c>
      <c r="E1271" s="57">
        <v>0</v>
      </c>
      <c r="F1271" s="48">
        <f t="shared" si="62"/>
        <v>0</v>
      </c>
    </row>
    <row r="1272" spans="1:6" x14ac:dyDescent="0.25">
      <c r="A1272" s="5"/>
      <c r="B1272" s="10" t="s">
        <v>677</v>
      </c>
      <c r="C1272" s="29">
        <v>1</v>
      </c>
      <c r="D1272" s="31"/>
      <c r="E1272" s="64">
        <f>SUM(F1257:F1271)</f>
        <v>0</v>
      </c>
      <c r="F1272" s="47">
        <f t="shared" si="62"/>
        <v>0</v>
      </c>
    </row>
    <row r="1273" spans="1:6" ht="1.1499999999999999" customHeight="1" x14ac:dyDescent="0.25">
      <c r="A1273" s="11"/>
      <c r="B1273" s="12"/>
      <c r="C1273" s="32"/>
      <c r="D1273" s="32"/>
      <c r="E1273" s="65"/>
      <c r="F1273" s="48"/>
    </row>
    <row r="1274" spans="1:6" x14ac:dyDescent="0.25">
      <c r="A1274" s="15" t="s">
        <v>678</v>
      </c>
      <c r="B1274" s="16" t="s">
        <v>243</v>
      </c>
      <c r="C1274" s="35">
        <f>C1283</f>
        <v>1</v>
      </c>
      <c r="D1274" s="36" t="s">
        <v>5</v>
      </c>
      <c r="E1274" s="68">
        <f>E1283</f>
        <v>0</v>
      </c>
      <c r="F1274" s="47">
        <f>F1283</f>
        <v>0</v>
      </c>
    </row>
    <row r="1275" spans="1:6" ht="30" x14ac:dyDescent="0.25">
      <c r="A1275" s="49" t="s">
        <v>244</v>
      </c>
      <c r="B1275" s="9" t="s">
        <v>245</v>
      </c>
      <c r="C1275" s="29">
        <v>1</v>
      </c>
      <c r="D1275" s="30" t="s">
        <v>20</v>
      </c>
      <c r="E1275" s="57">
        <v>0</v>
      </c>
      <c r="F1275" s="48">
        <f t="shared" ref="F1275:F1283" si="63">ROUND(C1275*E1275,2)</f>
        <v>0</v>
      </c>
    </row>
    <row r="1276" spans="1:6" x14ac:dyDescent="0.25">
      <c r="A1276" s="49" t="s">
        <v>246</v>
      </c>
      <c r="B1276" s="9" t="s">
        <v>247</v>
      </c>
      <c r="C1276" s="29">
        <v>1</v>
      </c>
      <c r="D1276" s="30" t="s">
        <v>20</v>
      </c>
      <c r="E1276" s="57">
        <v>0</v>
      </c>
      <c r="F1276" s="48">
        <f t="shared" si="63"/>
        <v>0</v>
      </c>
    </row>
    <row r="1277" spans="1:6" x14ac:dyDescent="0.25">
      <c r="A1277" s="49" t="s">
        <v>248</v>
      </c>
      <c r="B1277" s="9" t="s">
        <v>249</v>
      </c>
      <c r="C1277" s="29">
        <v>1</v>
      </c>
      <c r="D1277" s="30" t="s">
        <v>20</v>
      </c>
      <c r="E1277" s="57">
        <v>0</v>
      </c>
      <c r="F1277" s="48">
        <f t="shared" si="63"/>
        <v>0</v>
      </c>
    </row>
    <row r="1278" spans="1:6" ht="30" x14ac:dyDescent="0.25">
      <c r="A1278" s="49" t="s">
        <v>250</v>
      </c>
      <c r="B1278" s="9" t="s">
        <v>251</v>
      </c>
      <c r="C1278" s="29">
        <v>1</v>
      </c>
      <c r="D1278" s="30" t="s">
        <v>20</v>
      </c>
      <c r="E1278" s="57">
        <v>0</v>
      </c>
      <c r="F1278" s="48">
        <f t="shared" si="63"/>
        <v>0</v>
      </c>
    </row>
    <row r="1279" spans="1:6" ht="30" x14ac:dyDescent="0.25">
      <c r="A1279" s="49" t="s">
        <v>252</v>
      </c>
      <c r="B1279" s="9" t="s">
        <v>253</v>
      </c>
      <c r="C1279" s="29">
        <v>1</v>
      </c>
      <c r="D1279" s="30" t="s">
        <v>20</v>
      </c>
      <c r="E1279" s="57">
        <v>0</v>
      </c>
      <c r="F1279" s="48">
        <f t="shared" si="63"/>
        <v>0</v>
      </c>
    </row>
    <row r="1280" spans="1:6" ht="30" x14ac:dyDescent="0.25">
      <c r="A1280" s="49" t="s">
        <v>254</v>
      </c>
      <c r="B1280" s="9" t="s">
        <v>255</v>
      </c>
      <c r="C1280" s="29">
        <v>2</v>
      </c>
      <c r="D1280" s="30" t="s">
        <v>20</v>
      </c>
      <c r="E1280" s="57">
        <v>0</v>
      </c>
      <c r="F1280" s="48">
        <f t="shared" si="63"/>
        <v>0</v>
      </c>
    </row>
    <row r="1281" spans="1:6" x14ac:dyDescent="0.25">
      <c r="A1281" s="49" t="s">
        <v>256</v>
      </c>
      <c r="B1281" s="9" t="s">
        <v>257</v>
      </c>
      <c r="C1281" s="29">
        <v>1</v>
      </c>
      <c r="D1281" s="30" t="s">
        <v>20</v>
      </c>
      <c r="E1281" s="57">
        <v>0</v>
      </c>
      <c r="F1281" s="48">
        <f t="shared" si="63"/>
        <v>0</v>
      </c>
    </row>
    <row r="1282" spans="1:6" x14ac:dyDescent="0.25">
      <c r="A1282" s="49" t="s">
        <v>258</v>
      </c>
      <c r="B1282" s="9" t="s">
        <v>259</v>
      </c>
      <c r="C1282" s="29">
        <v>1</v>
      </c>
      <c r="D1282" s="30" t="s">
        <v>20</v>
      </c>
      <c r="E1282" s="57">
        <v>0</v>
      </c>
      <c r="F1282" s="48">
        <f t="shared" si="63"/>
        <v>0</v>
      </c>
    </row>
    <row r="1283" spans="1:6" x14ac:dyDescent="0.25">
      <c r="A1283" s="5"/>
      <c r="B1283" s="10" t="s">
        <v>679</v>
      </c>
      <c r="C1283" s="29">
        <v>1</v>
      </c>
      <c r="D1283" s="31"/>
      <c r="E1283" s="64">
        <f>SUM(F1275:F1282)</f>
        <v>0</v>
      </c>
      <c r="F1283" s="47">
        <f t="shared" si="63"/>
        <v>0</v>
      </c>
    </row>
    <row r="1284" spans="1:6" ht="1.1499999999999999" customHeight="1" x14ac:dyDescent="0.25">
      <c r="A1284" s="11"/>
      <c r="B1284" s="12"/>
      <c r="C1284" s="32"/>
      <c r="D1284" s="32"/>
      <c r="E1284" s="65"/>
      <c r="F1284" s="48"/>
    </row>
    <row r="1285" spans="1:6" x14ac:dyDescent="0.25">
      <c r="A1285" s="5"/>
      <c r="B1285" s="10" t="s">
        <v>680</v>
      </c>
      <c r="C1285" s="29">
        <v>1</v>
      </c>
      <c r="D1285" s="31"/>
      <c r="E1285" s="64">
        <f>F1256+F1274</f>
        <v>0</v>
      </c>
      <c r="F1285" s="47">
        <f>ROUND(C1285*E1285,2)</f>
        <v>0</v>
      </c>
    </row>
    <row r="1286" spans="1:6" ht="1.1499999999999999" customHeight="1" x14ac:dyDescent="0.25">
      <c r="A1286" s="11"/>
      <c r="B1286" s="12"/>
      <c r="C1286" s="32"/>
      <c r="D1286" s="32"/>
      <c r="E1286" s="65"/>
      <c r="F1286" s="48"/>
    </row>
    <row r="1287" spans="1:6" x14ac:dyDescent="0.25">
      <c r="A1287" s="13" t="s">
        <v>681</v>
      </c>
      <c r="B1287" s="14" t="s">
        <v>263</v>
      </c>
      <c r="C1287" s="33">
        <f>C1291</f>
        <v>1</v>
      </c>
      <c r="D1287" s="34" t="s">
        <v>5</v>
      </c>
      <c r="E1287" s="67">
        <f>E1291</f>
        <v>0</v>
      </c>
      <c r="F1287" s="47">
        <f>F1291</f>
        <v>0</v>
      </c>
    </row>
    <row r="1288" spans="1:6" x14ac:dyDescent="0.25">
      <c r="A1288" s="49" t="s">
        <v>264</v>
      </c>
      <c r="B1288" s="9" t="s">
        <v>265</v>
      </c>
      <c r="C1288" s="29">
        <v>1</v>
      </c>
      <c r="D1288" s="30" t="s">
        <v>20</v>
      </c>
      <c r="E1288" s="57">
        <v>0</v>
      </c>
      <c r="F1288" s="48">
        <f>ROUND(C1288*E1288,2)</f>
        <v>0</v>
      </c>
    </row>
    <row r="1289" spans="1:6" ht="30" x14ac:dyDescent="0.25">
      <c r="A1289" s="49" t="s">
        <v>266</v>
      </c>
      <c r="B1289" s="9" t="s">
        <v>267</v>
      </c>
      <c r="C1289" s="29">
        <v>1</v>
      </c>
      <c r="D1289" s="30" t="s">
        <v>20</v>
      </c>
      <c r="E1289" s="57">
        <v>0</v>
      </c>
      <c r="F1289" s="48">
        <f>ROUND(C1289*E1289,2)</f>
        <v>0</v>
      </c>
    </row>
    <row r="1290" spans="1:6" x14ac:dyDescent="0.25">
      <c r="A1290" s="49" t="s">
        <v>268</v>
      </c>
      <c r="B1290" s="9" t="s">
        <v>269</v>
      </c>
      <c r="C1290" s="29">
        <v>1</v>
      </c>
      <c r="D1290" s="30" t="s">
        <v>20</v>
      </c>
      <c r="E1290" s="57">
        <v>0</v>
      </c>
      <c r="F1290" s="48">
        <f>ROUND(C1290*E1290,2)</f>
        <v>0</v>
      </c>
    </row>
    <row r="1291" spans="1:6" x14ac:dyDescent="0.25">
      <c r="A1291" s="5"/>
      <c r="B1291" s="10" t="s">
        <v>682</v>
      </c>
      <c r="C1291" s="29">
        <v>1</v>
      </c>
      <c r="D1291" s="31"/>
      <c r="E1291" s="64">
        <f>SUM(F1288:F1290)</f>
        <v>0</v>
      </c>
      <c r="F1291" s="47">
        <f>ROUND(C1291*E1291,2)</f>
        <v>0</v>
      </c>
    </row>
    <row r="1292" spans="1:6" ht="1.1499999999999999" customHeight="1" x14ac:dyDescent="0.25">
      <c r="A1292" s="11"/>
      <c r="B1292" s="12"/>
      <c r="C1292" s="32"/>
      <c r="D1292" s="32"/>
      <c r="E1292" s="65"/>
      <c r="F1292" s="48"/>
    </row>
    <row r="1293" spans="1:6" x14ac:dyDescent="0.25">
      <c r="A1293" s="5"/>
      <c r="B1293" s="10" t="s">
        <v>683</v>
      </c>
      <c r="C1293" s="29">
        <v>1</v>
      </c>
      <c r="D1293" s="31"/>
      <c r="E1293" s="64">
        <f>F1255+F1287</f>
        <v>0</v>
      </c>
      <c r="F1293" s="47">
        <f>ROUND(C1293*E1293,2)</f>
        <v>0</v>
      </c>
    </row>
    <row r="1294" spans="1:6" ht="1.1499999999999999" customHeight="1" x14ac:dyDescent="0.25">
      <c r="A1294" s="11"/>
      <c r="B1294" s="12"/>
      <c r="C1294" s="32"/>
      <c r="D1294" s="32"/>
      <c r="E1294" s="65"/>
      <c r="F1294" s="48"/>
    </row>
    <row r="1295" spans="1:6" x14ac:dyDescent="0.25">
      <c r="A1295" s="5"/>
      <c r="B1295" s="10" t="s">
        <v>684</v>
      </c>
      <c r="C1295" s="29">
        <v>1</v>
      </c>
      <c r="D1295" s="31"/>
      <c r="E1295" s="64">
        <f>F1200+F1206+F1210+F1217+F1226+F1232+F1240+F1254</f>
        <v>0</v>
      </c>
      <c r="F1295" s="47">
        <f>ROUND(C1295*E1295,2)</f>
        <v>0</v>
      </c>
    </row>
    <row r="1296" spans="1:6" ht="1.1499999999999999" customHeight="1" x14ac:dyDescent="0.25">
      <c r="A1296" s="11"/>
      <c r="B1296" s="12"/>
      <c r="C1296" s="32"/>
      <c r="D1296" s="32"/>
      <c r="E1296" s="65"/>
      <c r="F1296" s="48"/>
    </row>
    <row r="1297" spans="1:6" x14ac:dyDescent="0.25">
      <c r="A1297" s="50" t="s">
        <v>685</v>
      </c>
      <c r="B1297" s="51" t="s">
        <v>274</v>
      </c>
      <c r="C1297" s="52">
        <f>C1355</f>
        <v>1</v>
      </c>
      <c r="D1297" s="53" t="s">
        <v>5</v>
      </c>
      <c r="E1297" s="62">
        <f>E1355</f>
        <v>0</v>
      </c>
      <c r="F1297" s="54">
        <f>F1355</f>
        <v>0</v>
      </c>
    </row>
    <row r="1298" spans="1:6" x14ac:dyDescent="0.25">
      <c r="A1298" s="6" t="s">
        <v>686</v>
      </c>
      <c r="B1298" s="7" t="s">
        <v>276</v>
      </c>
      <c r="C1298" s="27">
        <f>C1303</f>
        <v>1</v>
      </c>
      <c r="D1298" s="28" t="s">
        <v>5</v>
      </c>
      <c r="E1298" s="66">
        <f>E1303</f>
        <v>0</v>
      </c>
      <c r="F1298" s="47">
        <f>F1303</f>
        <v>0</v>
      </c>
    </row>
    <row r="1299" spans="1:6" x14ac:dyDescent="0.25">
      <c r="A1299" s="49" t="s">
        <v>277</v>
      </c>
      <c r="B1299" s="9" t="s">
        <v>278</v>
      </c>
      <c r="C1299" s="29">
        <v>1</v>
      </c>
      <c r="D1299" s="30" t="s">
        <v>20</v>
      </c>
      <c r="E1299" s="57">
        <v>0</v>
      </c>
      <c r="F1299" s="48">
        <f>ROUND(C1299*E1299,2)</f>
        <v>0</v>
      </c>
    </row>
    <row r="1300" spans="1:6" x14ac:dyDescent="0.25">
      <c r="A1300" s="49" t="s">
        <v>279</v>
      </c>
      <c r="B1300" s="9" t="s">
        <v>280</v>
      </c>
      <c r="C1300" s="29">
        <v>90</v>
      </c>
      <c r="D1300" s="30" t="s">
        <v>20</v>
      </c>
      <c r="E1300" s="57">
        <v>0</v>
      </c>
      <c r="F1300" s="48">
        <f>ROUND(C1300*E1300,2)</f>
        <v>0</v>
      </c>
    </row>
    <row r="1301" spans="1:6" x14ac:dyDescent="0.25">
      <c r="A1301" s="49" t="s">
        <v>281</v>
      </c>
      <c r="B1301" s="9" t="s">
        <v>282</v>
      </c>
      <c r="C1301" s="29">
        <v>1</v>
      </c>
      <c r="D1301" s="30" t="s">
        <v>20</v>
      </c>
      <c r="E1301" s="57">
        <v>0</v>
      </c>
      <c r="F1301" s="48">
        <f>ROUND(C1301*E1301,2)</f>
        <v>0</v>
      </c>
    </row>
    <row r="1302" spans="1:6" x14ac:dyDescent="0.25">
      <c r="A1302" s="49" t="s">
        <v>283</v>
      </c>
      <c r="B1302" s="9" t="s">
        <v>284</v>
      </c>
      <c r="C1302" s="29">
        <v>1</v>
      </c>
      <c r="D1302" s="30" t="s">
        <v>20</v>
      </c>
      <c r="E1302" s="57">
        <v>0</v>
      </c>
      <c r="F1302" s="48">
        <f>ROUND(C1302*E1302,2)</f>
        <v>0</v>
      </c>
    </row>
    <row r="1303" spans="1:6" x14ac:dyDescent="0.25">
      <c r="A1303" s="5"/>
      <c r="B1303" s="10" t="s">
        <v>687</v>
      </c>
      <c r="C1303" s="29">
        <v>1</v>
      </c>
      <c r="D1303" s="31"/>
      <c r="E1303" s="64">
        <f>SUM(F1299:F1302)</f>
        <v>0</v>
      </c>
      <c r="F1303" s="47">
        <f>ROUND(C1303*E1303,2)</f>
        <v>0</v>
      </c>
    </row>
    <row r="1304" spans="1:6" ht="1.1499999999999999" customHeight="1" x14ac:dyDescent="0.25">
      <c r="A1304" s="11"/>
      <c r="B1304" s="12"/>
      <c r="C1304" s="32"/>
      <c r="D1304" s="32"/>
      <c r="E1304" s="65"/>
      <c r="F1304" s="48"/>
    </row>
    <row r="1305" spans="1:6" x14ac:dyDescent="0.25">
      <c r="A1305" s="6" t="s">
        <v>688</v>
      </c>
      <c r="B1305" s="7" t="s">
        <v>287</v>
      </c>
      <c r="C1305" s="27">
        <f>C1312</f>
        <v>1</v>
      </c>
      <c r="D1305" s="28" t="s">
        <v>5</v>
      </c>
      <c r="E1305" s="66">
        <f>E1312</f>
        <v>0</v>
      </c>
      <c r="F1305" s="47">
        <f>F1312</f>
        <v>0</v>
      </c>
    </row>
    <row r="1306" spans="1:6" ht="30" x14ac:dyDescent="0.25">
      <c r="A1306" s="49" t="s">
        <v>288</v>
      </c>
      <c r="B1306" s="9" t="s">
        <v>289</v>
      </c>
      <c r="C1306" s="29">
        <v>1</v>
      </c>
      <c r="D1306" s="30" t="s">
        <v>20</v>
      </c>
      <c r="E1306" s="57">
        <v>0</v>
      </c>
      <c r="F1306" s="48">
        <f t="shared" ref="F1306:F1312" si="64">ROUND(C1306*E1306,2)</f>
        <v>0</v>
      </c>
    </row>
    <row r="1307" spans="1:6" x14ac:dyDescent="0.25">
      <c r="A1307" s="49" t="s">
        <v>290</v>
      </c>
      <c r="B1307" s="9" t="s">
        <v>291</v>
      </c>
      <c r="C1307" s="29">
        <v>1</v>
      </c>
      <c r="D1307" s="30" t="s">
        <v>20</v>
      </c>
      <c r="E1307" s="57">
        <v>0</v>
      </c>
      <c r="F1307" s="48">
        <f t="shared" si="64"/>
        <v>0</v>
      </c>
    </row>
    <row r="1308" spans="1:6" ht="30" x14ac:dyDescent="0.25">
      <c r="A1308" s="49" t="s">
        <v>292</v>
      </c>
      <c r="B1308" s="9" t="s">
        <v>293</v>
      </c>
      <c r="C1308" s="29">
        <v>1</v>
      </c>
      <c r="D1308" s="30" t="s">
        <v>20</v>
      </c>
      <c r="E1308" s="57">
        <v>0</v>
      </c>
      <c r="F1308" s="48">
        <f t="shared" si="64"/>
        <v>0</v>
      </c>
    </row>
    <row r="1309" spans="1:6" x14ac:dyDescent="0.25">
      <c r="A1309" s="49" t="s">
        <v>294</v>
      </c>
      <c r="B1309" s="9" t="s">
        <v>295</v>
      </c>
      <c r="C1309" s="29">
        <v>1</v>
      </c>
      <c r="D1309" s="30" t="s">
        <v>20</v>
      </c>
      <c r="E1309" s="57">
        <v>0</v>
      </c>
      <c r="F1309" s="48">
        <f t="shared" si="64"/>
        <v>0</v>
      </c>
    </row>
    <row r="1310" spans="1:6" x14ac:dyDescent="0.25">
      <c r="A1310" s="49" t="s">
        <v>296</v>
      </c>
      <c r="B1310" s="9" t="s">
        <v>297</v>
      </c>
      <c r="C1310" s="29">
        <v>2</v>
      </c>
      <c r="D1310" s="30" t="s">
        <v>20</v>
      </c>
      <c r="E1310" s="57">
        <v>0</v>
      </c>
      <c r="F1310" s="48">
        <f t="shared" si="64"/>
        <v>0</v>
      </c>
    </row>
    <row r="1311" spans="1:6" x14ac:dyDescent="0.25">
      <c r="A1311" s="49" t="s">
        <v>298</v>
      </c>
      <c r="B1311" s="9" t="s">
        <v>299</v>
      </c>
      <c r="C1311" s="29">
        <v>1</v>
      </c>
      <c r="D1311" s="30" t="s">
        <v>20</v>
      </c>
      <c r="E1311" s="57">
        <v>0</v>
      </c>
      <c r="F1311" s="48">
        <f t="shared" si="64"/>
        <v>0</v>
      </c>
    </row>
    <row r="1312" spans="1:6" x14ac:dyDescent="0.25">
      <c r="A1312" s="5"/>
      <c r="B1312" s="10" t="s">
        <v>689</v>
      </c>
      <c r="C1312" s="29">
        <v>1</v>
      </c>
      <c r="D1312" s="31"/>
      <c r="E1312" s="64">
        <f>SUM(F1306:F1311)</f>
        <v>0</v>
      </c>
      <c r="F1312" s="47">
        <f t="shared" si="64"/>
        <v>0</v>
      </c>
    </row>
    <row r="1313" spans="1:6" ht="1.1499999999999999" customHeight="1" x14ac:dyDescent="0.25">
      <c r="A1313" s="11"/>
      <c r="B1313" s="12"/>
      <c r="C1313" s="32"/>
      <c r="D1313" s="32"/>
      <c r="E1313" s="65"/>
      <c r="F1313" s="48"/>
    </row>
    <row r="1314" spans="1:6" x14ac:dyDescent="0.25">
      <c r="A1314" s="6" t="s">
        <v>690</v>
      </c>
      <c r="B1314" s="7" t="s">
        <v>302</v>
      </c>
      <c r="C1314" s="27">
        <f>C1320</f>
        <v>1</v>
      </c>
      <c r="D1314" s="28" t="s">
        <v>5</v>
      </c>
      <c r="E1314" s="66">
        <f>E1320</f>
        <v>0</v>
      </c>
      <c r="F1314" s="47">
        <f>F1320</f>
        <v>0</v>
      </c>
    </row>
    <row r="1315" spans="1:6" x14ac:dyDescent="0.25">
      <c r="A1315" s="49" t="s">
        <v>303</v>
      </c>
      <c r="B1315" s="9" t="s">
        <v>304</v>
      </c>
      <c r="C1315" s="29">
        <v>1</v>
      </c>
      <c r="D1315" s="30" t="s">
        <v>20</v>
      </c>
      <c r="E1315" s="57">
        <v>0</v>
      </c>
      <c r="F1315" s="48">
        <f t="shared" ref="F1315:F1320" si="65">ROUND(C1315*E1315,2)</f>
        <v>0</v>
      </c>
    </row>
    <row r="1316" spans="1:6" x14ac:dyDescent="0.25">
      <c r="A1316" s="49" t="s">
        <v>305</v>
      </c>
      <c r="B1316" s="9" t="s">
        <v>306</v>
      </c>
      <c r="C1316" s="29">
        <v>1</v>
      </c>
      <c r="D1316" s="30" t="s">
        <v>20</v>
      </c>
      <c r="E1316" s="57">
        <v>0</v>
      </c>
      <c r="F1316" s="48">
        <f t="shared" si="65"/>
        <v>0</v>
      </c>
    </row>
    <row r="1317" spans="1:6" x14ac:dyDescent="0.25">
      <c r="A1317" s="49" t="s">
        <v>307</v>
      </c>
      <c r="B1317" s="9" t="s">
        <v>308</v>
      </c>
      <c r="C1317" s="29">
        <v>1</v>
      </c>
      <c r="D1317" s="30" t="s">
        <v>20</v>
      </c>
      <c r="E1317" s="57">
        <v>0</v>
      </c>
      <c r="F1317" s="48">
        <f t="shared" si="65"/>
        <v>0</v>
      </c>
    </row>
    <row r="1318" spans="1:6" x14ac:dyDescent="0.25">
      <c r="A1318" s="49" t="s">
        <v>309</v>
      </c>
      <c r="B1318" s="9" t="s">
        <v>310</v>
      </c>
      <c r="C1318" s="29">
        <v>1</v>
      </c>
      <c r="D1318" s="30" t="s">
        <v>20</v>
      </c>
      <c r="E1318" s="57">
        <v>0</v>
      </c>
      <c r="F1318" s="48">
        <f t="shared" si="65"/>
        <v>0</v>
      </c>
    </row>
    <row r="1319" spans="1:6" x14ac:dyDescent="0.25">
      <c r="A1319" s="49" t="s">
        <v>311</v>
      </c>
      <c r="B1319" s="9" t="s">
        <v>312</v>
      </c>
      <c r="C1319" s="29">
        <v>1</v>
      </c>
      <c r="D1319" s="30" t="s">
        <v>20</v>
      </c>
      <c r="E1319" s="57">
        <v>0</v>
      </c>
      <c r="F1319" s="48">
        <f t="shared" si="65"/>
        <v>0</v>
      </c>
    </row>
    <row r="1320" spans="1:6" x14ac:dyDescent="0.25">
      <c r="A1320" s="5"/>
      <c r="B1320" s="10" t="s">
        <v>691</v>
      </c>
      <c r="C1320" s="29">
        <v>1</v>
      </c>
      <c r="D1320" s="31"/>
      <c r="E1320" s="64">
        <f>SUM(F1315:F1319)</f>
        <v>0</v>
      </c>
      <c r="F1320" s="47">
        <f t="shared" si="65"/>
        <v>0</v>
      </c>
    </row>
    <row r="1321" spans="1:6" ht="1.1499999999999999" customHeight="1" x14ac:dyDescent="0.25">
      <c r="A1321" s="11"/>
      <c r="B1321" s="12"/>
      <c r="C1321" s="32"/>
      <c r="D1321" s="32"/>
      <c r="E1321" s="65"/>
      <c r="F1321" s="48"/>
    </row>
    <row r="1322" spans="1:6" x14ac:dyDescent="0.25">
      <c r="A1322" s="6" t="s">
        <v>692</v>
      </c>
      <c r="B1322" s="7" t="s">
        <v>315</v>
      </c>
      <c r="C1322" s="27">
        <f>C1324</f>
        <v>1</v>
      </c>
      <c r="D1322" s="28" t="s">
        <v>5</v>
      </c>
      <c r="E1322" s="66">
        <f>E1324</f>
        <v>0</v>
      </c>
      <c r="F1322" s="47">
        <f>F1324</f>
        <v>0</v>
      </c>
    </row>
    <row r="1323" spans="1:6" x14ac:dyDescent="0.25">
      <c r="A1323" s="49" t="s">
        <v>316</v>
      </c>
      <c r="B1323" s="9" t="s">
        <v>317</v>
      </c>
      <c r="C1323" s="29">
        <v>1</v>
      </c>
      <c r="D1323" s="30" t="s">
        <v>20</v>
      </c>
      <c r="E1323" s="57">
        <v>0</v>
      </c>
      <c r="F1323" s="48">
        <f>ROUND(C1323*E1323,2)</f>
        <v>0</v>
      </c>
    </row>
    <row r="1324" spans="1:6" x14ac:dyDescent="0.25">
      <c r="A1324" s="5"/>
      <c r="B1324" s="10" t="s">
        <v>693</v>
      </c>
      <c r="C1324" s="29">
        <v>1</v>
      </c>
      <c r="D1324" s="31"/>
      <c r="E1324" s="64">
        <f>F1323</f>
        <v>0</v>
      </c>
      <c r="F1324" s="47">
        <f>ROUND(C1324*E1324,2)</f>
        <v>0</v>
      </c>
    </row>
    <row r="1325" spans="1:6" ht="1.1499999999999999" customHeight="1" x14ac:dyDescent="0.25">
      <c r="A1325" s="11"/>
      <c r="B1325" s="12"/>
      <c r="C1325" s="32"/>
      <c r="D1325" s="32"/>
      <c r="E1325" s="65"/>
      <c r="F1325" s="48"/>
    </row>
    <row r="1326" spans="1:6" x14ac:dyDescent="0.25">
      <c r="A1326" s="6" t="s">
        <v>694</v>
      </c>
      <c r="B1326" s="7" t="s">
        <v>320</v>
      </c>
      <c r="C1326" s="27">
        <f>C1328</f>
        <v>1</v>
      </c>
      <c r="D1326" s="28" t="s">
        <v>5</v>
      </c>
      <c r="E1326" s="66">
        <f>E1328</f>
        <v>0</v>
      </c>
      <c r="F1326" s="47">
        <f>F1328</f>
        <v>0</v>
      </c>
    </row>
    <row r="1327" spans="1:6" x14ac:dyDescent="0.25">
      <c r="A1327" s="49" t="s">
        <v>321</v>
      </c>
      <c r="B1327" s="9" t="s">
        <v>322</v>
      </c>
      <c r="C1327" s="29">
        <v>1</v>
      </c>
      <c r="D1327" s="30" t="s">
        <v>20</v>
      </c>
      <c r="E1327" s="57">
        <v>0</v>
      </c>
      <c r="F1327" s="48">
        <f>ROUND(C1327*E1327,2)</f>
        <v>0</v>
      </c>
    </row>
    <row r="1328" spans="1:6" x14ac:dyDescent="0.25">
      <c r="A1328" s="5"/>
      <c r="B1328" s="10" t="s">
        <v>695</v>
      </c>
      <c r="C1328" s="29">
        <v>1</v>
      </c>
      <c r="D1328" s="31"/>
      <c r="E1328" s="64">
        <f>F1327</f>
        <v>0</v>
      </c>
      <c r="F1328" s="47">
        <f>ROUND(C1328*E1328,2)</f>
        <v>0</v>
      </c>
    </row>
    <row r="1329" spans="1:6" ht="1.1499999999999999" customHeight="1" x14ac:dyDescent="0.25">
      <c r="A1329" s="11"/>
      <c r="B1329" s="12"/>
      <c r="C1329" s="32"/>
      <c r="D1329" s="32"/>
      <c r="E1329" s="65"/>
      <c r="F1329" s="48"/>
    </row>
    <row r="1330" spans="1:6" x14ac:dyDescent="0.25">
      <c r="A1330" s="6" t="s">
        <v>696</v>
      </c>
      <c r="B1330" s="7" t="s">
        <v>325</v>
      </c>
      <c r="C1330" s="27">
        <f>C1336</f>
        <v>1</v>
      </c>
      <c r="D1330" s="28" t="s">
        <v>5</v>
      </c>
      <c r="E1330" s="66">
        <f>E1336</f>
        <v>0</v>
      </c>
      <c r="F1330" s="47">
        <f>F1336</f>
        <v>0</v>
      </c>
    </row>
    <row r="1331" spans="1:6" x14ac:dyDescent="0.25">
      <c r="A1331" s="49" t="s">
        <v>326</v>
      </c>
      <c r="B1331" s="9" t="s">
        <v>327</v>
      </c>
      <c r="C1331" s="29">
        <v>1</v>
      </c>
      <c r="D1331" s="30" t="s">
        <v>20</v>
      </c>
      <c r="E1331" s="57">
        <v>0</v>
      </c>
      <c r="F1331" s="48">
        <f t="shared" ref="F1331:F1336" si="66">ROUND(C1331*E1331,2)</f>
        <v>0</v>
      </c>
    </row>
    <row r="1332" spans="1:6" x14ac:dyDescent="0.25">
      <c r="A1332" s="49" t="s">
        <v>328</v>
      </c>
      <c r="B1332" s="9" t="s">
        <v>329</v>
      </c>
      <c r="C1332" s="29">
        <v>1</v>
      </c>
      <c r="D1332" s="30" t="s">
        <v>20</v>
      </c>
      <c r="E1332" s="57">
        <v>0</v>
      </c>
      <c r="F1332" s="48">
        <f t="shared" si="66"/>
        <v>0</v>
      </c>
    </row>
    <row r="1333" spans="1:6" x14ac:dyDescent="0.25">
      <c r="A1333" s="49" t="s">
        <v>330</v>
      </c>
      <c r="B1333" s="9" t="s">
        <v>331</v>
      </c>
      <c r="C1333" s="29">
        <v>1</v>
      </c>
      <c r="D1333" s="30" t="s">
        <v>20</v>
      </c>
      <c r="E1333" s="57">
        <v>0</v>
      </c>
      <c r="F1333" s="48">
        <f t="shared" si="66"/>
        <v>0</v>
      </c>
    </row>
    <row r="1334" spans="1:6" x14ac:dyDescent="0.25">
      <c r="A1334" s="49" t="s">
        <v>332</v>
      </c>
      <c r="B1334" s="9" t="s">
        <v>333</v>
      </c>
      <c r="C1334" s="29">
        <v>1</v>
      </c>
      <c r="D1334" s="30" t="s">
        <v>20</v>
      </c>
      <c r="E1334" s="57">
        <v>0</v>
      </c>
      <c r="F1334" s="48">
        <f t="shared" si="66"/>
        <v>0</v>
      </c>
    </row>
    <row r="1335" spans="1:6" x14ac:dyDescent="0.25">
      <c r="A1335" s="49" t="s">
        <v>334</v>
      </c>
      <c r="B1335" s="9" t="s">
        <v>335</v>
      </c>
      <c r="C1335" s="29">
        <v>1</v>
      </c>
      <c r="D1335" s="30" t="s">
        <v>20</v>
      </c>
      <c r="E1335" s="57">
        <v>0</v>
      </c>
      <c r="F1335" s="48">
        <f t="shared" si="66"/>
        <v>0</v>
      </c>
    </row>
    <row r="1336" spans="1:6" x14ac:dyDescent="0.25">
      <c r="A1336" s="5"/>
      <c r="B1336" s="10" t="s">
        <v>697</v>
      </c>
      <c r="C1336" s="29">
        <v>1</v>
      </c>
      <c r="D1336" s="31"/>
      <c r="E1336" s="64">
        <f>SUM(F1331:F1335)</f>
        <v>0</v>
      </c>
      <c r="F1336" s="47">
        <f t="shared" si="66"/>
        <v>0</v>
      </c>
    </row>
    <row r="1337" spans="1:6" ht="1.1499999999999999" customHeight="1" x14ac:dyDescent="0.25">
      <c r="A1337" s="11"/>
      <c r="B1337" s="12"/>
      <c r="C1337" s="32"/>
      <c r="D1337" s="32"/>
      <c r="E1337" s="65"/>
      <c r="F1337" s="48"/>
    </row>
    <row r="1338" spans="1:6" x14ac:dyDescent="0.25">
      <c r="A1338" s="6" t="s">
        <v>698</v>
      </c>
      <c r="B1338" s="7" t="s">
        <v>338</v>
      </c>
      <c r="C1338" s="27">
        <f>C1346</f>
        <v>1</v>
      </c>
      <c r="D1338" s="28" t="s">
        <v>5</v>
      </c>
      <c r="E1338" s="66">
        <f>E1346</f>
        <v>0</v>
      </c>
      <c r="F1338" s="47">
        <f>F1346</f>
        <v>0</v>
      </c>
    </row>
    <row r="1339" spans="1:6" x14ac:dyDescent="0.25">
      <c r="A1339" s="49" t="s">
        <v>339</v>
      </c>
      <c r="B1339" s="9" t="s">
        <v>340</v>
      </c>
      <c r="C1339" s="29">
        <v>75</v>
      </c>
      <c r="D1339" s="30" t="s">
        <v>41</v>
      </c>
      <c r="E1339" s="57">
        <v>0</v>
      </c>
      <c r="F1339" s="48">
        <f t="shared" ref="F1339:F1346" si="67">ROUND(C1339*E1339,2)</f>
        <v>0</v>
      </c>
    </row>
    <row r="1340" spans="1:6" x14ac:dyDescent="0.25">
      <c r="A1340" s="49" t="s">
        <v>341</v>
      </c>
      <c r="B1340" s="9" t="s">
        <v>342</v>
      </c>
      <c r="C1340" s="29">
        <v>60</v>
      </c>
      <c r="D1340" s="30" t="s">
        <v>41</v>
      </c>
      <c r="E1340" s="57">
        <v>0</v>
      </c>
      <c r="F1340" s="48">
        <f t="shared" si="67"/>
        <v>0</v>
      </c>
    </row>
    <row r="1341" spans="1:6" x14ac:dyDescent="0.25">
      <c r="A1341" s="49" t="s">
        <v>343</v>
      </c>
      <c r="B1341" s="9" t="s">
        <v>344</v>
      </c>
      <c r="C1341" s="29">
        <v>50</v>
      </c>
      <c r="D1341" s="30" t="s">
        <v>41</v>
      </c>
      <c r="E1341" s="57">
        <v>0</v>
      </c>
      <c r="F1341" s="48">
        <f t="shared" si="67"/>
        <v>0</v>
      </c>
    </row>
    <row r="1342" spans="1:6" x14ac:dyDescent="0.25">
      <c r="A1342" s="49" t="s">
        <v>345</v>
      </c>
      <c r="B1342" s="9" t="s">
        <v>346</v>
      </c>
      <c r="C1342" s="29">
        <v>200</v>
      </c>
      <c r="D1342" s="30" t="s">
        <v>41</v>
      </c>
      <c r="E1342" s="57">
        <v>0</v>
      </c>
      <c r="F1342" s="48">
        <f t="shared" si="67"/>
        <v>0</v>
      </c>
    </row>
    <row r="1343" spans="1:6" x14ac:dyDescent="0.25">
      <c r="A1343" s="49" t="s">
        <v>347</v>
      </c>
      <c r="B1343" s="9" t="s">
        <v>348</v>
      </c>
      <c r="C1343" s="29">
        <v>850</v>
      </c>
      <c r="D1343" s="30" t="s">
        <v>20</v>
      </c>
      <c r="E1343" s="57">
        <v>0</v>
      </c>
      <c r="F1343" s="48">
        <f t="shared" si="67"/>
        <v>0</v>
      </c>
    </row>
    <row r="1344" spans="1:6" x14ac:dyDescent="0.25">
      <c r="A1344" s="49" t="s">
        <v>349</v>
      </c>
      <c r="B1344" s="9" t="s">
        <v>350</v>
      </c>
      <c r="C1344" s="29">
        <v>200</v>
      </c>
      <c r="D1344" s="30" t="s">
        <v>20</v>
      </c>
      <c r="E1344" s="57">
        <v>0</v>
      </c>
      <c r="F1344" s="48">
        <f t="shared" si="67"/>
        <v>0</v>
      </c>
    </row>
    <row r="1345" spans="1:6" x14ac:dyDescent="0.25">
      <c r="A1345" s="49" t="s">
        <v>351</v>
      </c>
      <c r="B1345" s="9" t="s">
        <v>352</v>
      </c>
      <c r="C1345" s="29">
        <v>100</v>
      </c>
      <c r="D1345" s="30" t="s">
        <v>20</v>
      </c>
      <c r="E1345" s="57">
        <v>0</v>
      </c>
      <c r="F1345" s="48">
        <f t="shared" si="67"/>
        <v>0</v>
      </c>
    </row>
    <row r="1346" spans="1:6" x14ac:dyDescent="0.25">
      <c r="A1346" s="5"/>
      <c r="B1346" s="10" t="s">
        <v>699</v>
      </c>
      <c r="C1346" s="29">
        <v>1</v>
      </c>
      <c r="D1346" s="31"/>
      <c r="E1346" s="64">
        <f>SUM(F1339:F1345)</f>
        <v>0</v>
      </c>
      <c r="F1346" s="47">
        <f t="shared" si="67"/>
        <v>0</v>
      </c>
    </row>
    <row r="1347" spans="1:6" ht="1.1499999999999999" customHeight="1" x14ac:dyDescent="0.25">
      <c r="A1347" s="11"/>
      <c r="B1347" s="12"/>
      <c r="C1347" s="32"/>
      <c r="D1347" s="32"/>
      <c r="E1347" s="65"/>
      <c r="F1347" s="48"/>
    </row>
    <row r="1348" spans="1:6" x14ac:dyDescent="0.25">
      <c r="A1348" s="6" t="s">
        <v>700</v>
      </c>
      <c r="B1348" s="7" t="s">
        <v>355</v>
      </c>
      <c r="C1348" s="27">
        <f>C1353</f>
        <v>1</v>
      </c>
      <c r="D1348" s="28" t="s">
        <v>5</v>
      </c>
      <c r="E1348" s="66">
        <f>E1353</f>
        <v>0</v>
      </c>
      <c r="F1348" s="47">
        <f>F1353</f>
        <v>0</v>
      </c>
    </row>
    <row r="1349" spans="1:6" x14ac:dyDescent="0.25">
      <c r="A1349" s="49" t="s">
        <v>356</v>
      </c>
      <c r="B1349" s="9" t="s">
        <v>357</v>
      </c>
      <c r="C1349" s="29">
        <v>1</v>
      </c>
      <c r="D1349" s="30" t="s">
        <v>20</v>
      </c>
      <c r="E1349" s="57">
        <v>0</v>
      </c>
      <c r="F1349" s="48">
        <f>ROUND(C1349*E1349,2)</f>
        <v>0</v>
      </c>
    </row>
    <row r="1350" spans="1:6" x14ac:dyDescent="0.25">
      <c r="A1350" s="49" t="s">
        <v>358</v>
      </c>
      <c r="B1350" s="9" t="s">
        <v>359</v>
      </c>
      <c r="C1350" s="29">
        <v>1</v>
      </c>
      <c r="D1350" s="30" t="s">
        <v>20</v>
      </c>
      <c r="E1350" s="57">
        <v>0</v>
      </c>
      <c r="F1350" s="48">
        <f>ROUND(C1350*E1350,2)</f>
        <v>0</v>
      </c>
    </row>
    <row r="1351" spans="1:6" x14ac:dyDescent="0.25">
      <c r="A1351" s="49" t="s">
        <v>360</v>
      </c>
      <c r="B1351" s="9" t="s">
        <v>361</v>
      </c>
      <c r="C1351" s="29">
        <v>1</v>
      </c>
      <c r="D1351" s="30" t="s">
        <v>20</v>
      </c>
      <c r="E1351" s="57">
        <v>0</v>
      </c>
      <c r="F1351" s="48">
        <f>ROUND(C1351*E1351,2)</f>
        <v>0</v>
      </c>
    </row>
    <row r="1352" spans="1:6" x14ac:dyDescent="0.25">
      <c r="A1352" s="49" t="s">
        <v>362</v>
      </c>
      <c r="B1352" s="9" t="s">
        <v>363</v>
      </c>
      <c r="C1352" s="29">
        <v>1</v>
      </c>
      <c r="D1352" s="30" t="s">
        <v>20</v>
      </c>
      <c r="E1352" s="57">
        <v>0</v>
      </c>
      <c r="F1352" s="48">
        <f>ROUND(C1352*E1352,2)</f>
        <v>0</v>
      </c>
    </row>
    <row r="1353" spans="1:6" x14ac:dyDescent="0.25">
      <c r="A1353" s="5"/>
      <c r="B1353" s="10" t="s">
        <v>701</v>
      </c>
      <c r="C1353" s="29">
        <v>1</v>
      </c>
      <c r="D1353" s="31"/>
      <c r="E1353" s="64">
        <f>SUM(F1349:F1352)</f>
        <v>0</v>
      </c>
      <c r="F1353" s="47">
        <f>ROUND(C1353*E1353,2)</f>
        <v>0</v>
      </c>
    </row>
    <row r="1354" spans="1:6" ht="1.1499999999999999" customHeight="1" x14ac:dyDescent="0.25">
      <c r="A1354" s="11"/>
      <c r="B1354" s="12"/>
      <c r="C1354" s="32"/>
      <c r="D1354" s="32"/>
      <c r="E1354" s="65"/>
      <c r="F1354" s="48"/>
    </row>
    <row r="1355" spans="1:6" x14ac:dyDescent="0.25">
      <c r="A1355" s="5"/>
      <c r="B1355" s="10" t="s">
        <v>702</v>
      </c>
      <c r="C1355" s="29">
        <v>1</v>
      </c>
      <c r="D1355" s="31"/>
      <c r="E1355" s="64">
        <f>F1298+F1305+F1314+F1322+F1326+F1330+F1338+F1348</f>
        <v>0</v>
      </c>
      <c r="F1355" s="47">
        <f>ROUND(C1355*E1355,2)</f>
        <v>0</v>
      </c>
    </row>
    <row r="1356" spans="1:6" ht="1.1499999999999999" customHeight="1" x14ac:dyDescent="0.25">
      <c r="A1356" s="11"/>
      <c r="B1356" s="12"/>
      <c r="C1356" s="32"/>
      <c r="D1356" s="32"/>
      <c r="E1356" s="65"/>
      <c r="F1356" s="48"/>
    </row>
    <row r="1357" spans="1:6" x14ac:dyDescent="0.25">
      <c r="A1357" s="5"/>
      <c r="B1357" s="10" t="s">
        <v>703</v>
      </c>
      <c r="C1357" s="37">
        <v>1</v>
      </c>
      <c r="D1357" s="31"/>
      <c r="E1357" s="64">
        <f>F1134+F1199+F1297</f>
        <v>0</v>
      </c>
      <c r="F1357" s="47">
        <f>ROUND(C1357*E1357,2)</f>
        <v>0</v>
      </c>
    </row>
    <row r="1358" spans="1:6" ht="1.1499999999999999" customHeight="1" x14ac:dyDescent="0.25">
      <c r="A1358" s="11"/>
      <c r="B1358" s="12"/>
      <c r="C1358" s="32"/>
      <c r="D1358" s="32"/>
      <c r="E1358" s="65"/>
      <c r="F1358" s="48"/>
    </row>
    <row r="1359" spans="1:6" x14ac:dyDescent="0.25">
      <c r="A1359" s="40" t="s">
        <v>704</v>
      </c>
      <c r="B1359" s="21" t="s">
        <v>705</v>
      </c>
      <c r="C1359" s="41">
        <f>C1583</f>
        <v>1</v>
      </c>
      <c r="D1359" s="42" t="s">
        <v>5</v>
      </c>
      <c r="E1359" s="61">
        <f>E1583</f>
        <v>0</v>
      </c>
      <c r="F1359" s="43">
        <f>F1583</f>
        <v>0</v>
      </c>
    </row>
    <row r="1360" spans="1:6" x14ac:dyDescent="0.25">
      <c r="A1360" s="50" t="s">
        <v>706</v>
      </c>
      <c r="B1360" s="51" t="s">
        <v>8</v>
      </c>
      <c r="C1360" s="52">
        <f>C1424</f>
        <v>1</v>
      </c>
      <c r="D1360" s="53" t="s">
        <v>5</v>
      </c>
      <c r="E1360" s="62">
        <f>E1424</f>
        <v>0</v>
      </c>
      <c r="F1360" s="54">
        <f>F1424</f>
        <v>0</v>
      </c>
    </row>
    <row r="1361" spans="1:6" x14ac:dyDescent="0.25">
      <c r="A1361" s="6" t="s">
        <v>707</v>
      </c>
      <c r="B1361" s="7" t="s">
        <v>10</v>
      </c>
      <c r="C1361" s="27">
        <f>C1370</f>
        <v>1</v>
      </c>
      <c r="D1361" s="28" t="s">
        <v>5</v>
      </c>
      <c r="E1361" s="63">
        <f>E1370</f>
        <v>0</v>
      </c>
      <c r="F1361" s="47">
        <f>F1370</f>
        <v>0</v>
      </c>
    </row>
    <row r="1362" spans="1:6" x14ac:dyDescent="0.25">
      <c r="A1362" s="49" t="s">
        <v>11</v>
      </c>
      <c r="B1362" s="9" t="s">
        <v>13</v>
      </c>
      <c r="C1362" s="29">
        <v>52.5</v>
      </c>
      <c r="D1362" s="30" t="s">
        <v>12</v>
      </c>
      <c r="E1362" s="57">
        <v>0</v>
      </c>
      <c r="F1362" s="48">
        <f t="shared" ref="F1362:F1370" si="68">ROUND(C1362*E1362,2)</f>
        <v>0</v>
      </c>
    </row>
    <row r="1363" spans="1:6" x14ac:dyDescent="0.25">
      <c r="A1363" s="49" t="s">
        <v>14</v>
      </c>
      <c r="B1363" s="9" t="s">
        <v>16</v>
      </c>
      <c r="C1363" s="29">
        <v>10</v>
      </c>
      <c r="D1363" s="30" t="s">
        <v>15</v>
      </c>
      <c r="E1363" s="57">
        <v>0</v>
      </c>
      <c r="F1363" s="48">
        <f t="shared" si="68"/>
        <v>0</v>
      </c>
    </row>
    <row r="1364" spans="1:6" x14ac:dyDescent="0.25">
      <c r="A1364" s="49" t="s">
        <v>17</v>
      </c>
      <c r="B1364" s="9" t="s">
        <v>18</v>
      </c>
      <c r="C1364" s="29">
        <v>37</v>
      </c>
      <c r="D1364" s="30" t="s">
        <v>12</v>
      </c>
      <c r="E1364" s="57">
        <v>0</v>
      </c>
      <c r="F1364" s="48">
        <f t="shared" si="68"/>
        <v>0</v>
      </c>
    </row>
    <row r="1365" spans="1:6" x14ac:dyDescent="0.25">
      <c r="A1365" s="49" t="s">
        <v>19</v>
      </c>
      <c r="B1365" s="9" t="s">
        <v>21</v>
      </c>
      <c r="C1365" s="29">
        <v>10</v>
      </c>
      <c r="D1365" s="30" t="s">
        <v>20</v>
      </c>
      <c r="E1365" s="57">
        <v>0</v>
      </c>
      <c r="F1365" s="48">
        <f t="shared" si="68"/>
        <v>0</v>
      </c>
    </row>
    <row r="1366" spans="1:6" x14ac:dyDescent="0.25">
      <c r="A1366" s="49" t="s">
        <v>22</v>
      </c>
      <c r="B1366" s="9" t="s">
        <v>23</v>
      </c>
      <c r="C1366" s="29">
        <v>37</v>
      </c>
      <c r="D1366" s="30" t="s">
        <v>12</v>
      </c>
      <c r="E1366" s="57">
        <v>0</v>
      </c>
      <c r="F1366" s="48">
        <f t="shared" si="68"/>
        <v>0</v>
      </c>
    </row>
    <row r="1367" spans="1:6" x14ac:dyDescent="0.25">
      <c r="A1367" s="49" t="s">
        <v>24</v>
      </c>
      <c r="B1367" s="9" t="s">
        <v>25</v>
      </c>
      <c r="C1367" s="29">
        <v>37</v>
      </c>
      <c r="D1367" s="30" t="s">
        <v>12</v>
      </c>
      <c r="E1367" s="57">
        <v>0</v>
      </c>
      <c r="F1367" s="48">
        <f t="shared" si="68"/>
        <v>0</v>
      </c>
    </row>
    <row r="1368" spans="1:6" x14ac:dyDescent="0.25">
      <c r="A1368" s="49" t="s">
        <v>26</v>
      </c>
      <c r="B1368" s="9" t="s">
        <v>28</v>
      </c>
      <c r="C1368" s="29">
        <v>20.149999999999999</v>
      </c>
      <c r="D1368" s="30" t="s">
        <v>27</v>
      </c>
      <c r="E1368" s="57">
        <v>0</v>
      </c>
      <c r="F1368" s="48">
        <f t="shared" si="68"/>
        <v>0</v>
      </c>
    </row>
    <row r="1369" spans="1:6" x14ac:dyDescent="0.25">
      <c r="A1369" s="49" t="s">
        <v>29</v>
      </c>
      <c r="B1369" s="9" t="s">
        <v>30</v>
      </c>
      <c r="C1369" s="29">
        <v>3.2</v>
      </c>
      <c r="D1369" s="30" t="s">
        <v>12</v>
      </c>
      <c r="E1369" s="57">
        <v>0</v>
      </c>
      <c r="F1369" s="48">
        <f t="shared" si="68"/>
        <v>0</v>
      </c>
    </row>
    <row r="1370" spans="1:6" x14ac:dyDescent="0.25">
      <c r="A1370" s="5"/>
      <c r="B1370" s="10" t="s">
        <v>708</v>
      </c>
      <c r="C1370" s="29">
        <v>1</v>
      </c>
      <c r="D1370" s="31"/>
      <c r="E1370" s="64">
        <f>SUM(F1362:F1369)</f>
        <v>0</v>
      </c>
      <c r="F1370" s="47">
        <f t="shared" si="68"/>
        <v>0</v>
      </c>
    </row>
    <row r="1371" spans="1:6" ht="1.1499999999999999" customHeight="1" x14ac:dyDescent="0.25">
      <c r="A1371" s="11"/>
      <c r="B1371" s="12"/>
      <c r="C1371" s="32"/>
      <c r="D1371" s="32"/>
      <c r="E1371" s="65"/>
      <c r="F1371" s="48"/>
    </row>
    <row r="1372" spans="1:6" x14ac:dyDescent="0.25">
      <c r="A1372" s="6" t="s">
        <v>709</v>
      </c>
      <c r="B1372" s="7" t="s">
        <v>33</v>
      </c>
      <c r="C1372" s="27">
        <f>C1386</f>
        <v>1</v>
      </c>
      <c r="D1372" s="28" t="s">
        <v>5</v>
      </c>
      <c r="E1372" s="66">
        <f>E1386</f>
        <v>0</v>
      </c>
      <c r="F1372" s="47">
        <f>F1386</f>
        <v>0</v>
      </c>
    </row>
    <row r="1373" spans="1:6" x14ac:dyDescent="0.25">
      <c r="A1373" s="49" t="s">
        <v>34</v>
      </c>
      <c r="B1373" s="9" t="s">
        <v>35</v>
      </c>
      <c r="C1373" s="29">
        <v>2</v>
      </c>
      <c r="D1373" s="30" t="s">
        <v>15</v>
      </c>
      <c r="E1373" s="57">
        <v>0</v>
      </c>
      <c r="F1373" s="48">
        <f t="shared" ref="F1373:F1386" si="69">ROUND(C1373*E1373,2)</f>
        <v>0</v>
      </c>
    </row>
    <row r="1374" spans="1:6" x14ac:dyDescent="0.25">
      <c r="A1374" s="49" t="s">
        <v>36</v>
      </c>
      <c r="B1374" s="9" t="s">
        <v>37</v>
      </c>
      <c r="C1374" s="29">
        <v>37</v>
      </c>
      <c r="D1374" s="30" t="s">
        <v>12</v>
      </c>
      <c r="E1374" s="57">
        <v>0</v>
      </c>
      <c r="F1374" s="48">
        <f t="shared" si="69"/>
        <v>0</v>
      </c>
    </row>
    <row r="1375" spans="1:6" x14ac:dyDescent="0.25">
      <c r="A1375" s="49" t="s">
        <v>38</v>
      </c>
      <c r="B1375" s="9" t="s">
        <v>39</v>
      </c>
      <c r="C1375" s="29">
        <v>37</v>
      </c>
      <c r="D1375" s="30" t="s">
        <v>12</v>
      </c>
      <c r="E1375" s="57">
        <v>0</v>
      </c>
      <c r="F1375" s="48">
        <f t="shared" si="69"/>
        <v>0</v>
      </c>
    </row>
    <row r="1376" spans="1:6" x14ac:dyDescent="0.25">
      <c r="A1376" s="49" t="s">
        <v>40</v>
      </c>
      <c r="B1376" s="9" t="s">
        <v>42</v>
      </c>
      <c r="C1376" s="29">
        <v>10</v>
      </c>
      <c r="D1376" s="30" t="s">
        <v>41</v>
      </c>
      <c r="E1376" s="57">
        <v>0</v>
      </c>
      <c r="F1376" s="48">
        <f t="shared" si="69"/>
        <v>0</v>
      </c>
    </row>
    <row r="1377" spans="1:6" x14ac:dyDescent="0.25">
      <c r="A1377" s="49" t="s">
        <v>43</v>
      </c>
      <c r="B1377" s="9" t="s">
        <v>44</v>
      </c>
      <c r="C1377" s="29">
        <v>5</v>
      </c>
      <c r="D1377" s="30" t="s">
        <v>41</v>
      </c>
      <c r="E1377" s="57">
        <v>0</v>
      </c>
      <c r="F1377" s="48">
        <f t="shared" si="69"/>
        <v>0</v>
      </c>
    </row>
    <row r="1378" spans="1:6" x14ac:dyDescent="0.25">
      <c r="A1378" s="49" t="s">
        <v>45</v>
      </c>
      <c r="B1378" s="9" t="s">
        <v>46</v>
      </c>
      <c r="C1378" s="29">
        <v>50</v>
      </c>
      <c r="D1378" s="30" t="s">
        <v>41</v>
      </c>
      <c r="E1378" s="57">
        <v>0</v>
      </c>
      <c r="F1378" s="48">
        <f t="shared" si="69"/>
        <v>0</v>
      </c>
    </row>
    <row r="1379" spans="1:6" x14ac:dyDescent="0.25">
      <c r="A1379" s="49" t="s">
        <v>47</v>
      </c>
      <c r="B1379" s="9" t="s">
        <v>48</v>
      </c>
      <c r="C1379" s="29">
        <v>10</v>
      </c>
      <c r="D1379" s="30" t="s">
        <v>12</v>
      </c>
      <c r="E1379" s="57">
        <v>0</v>
      </c>
      <c r="F1379" s="48">
        <f t="shared" si="69"/>
        <v>0</v>
      </c>
    </row>
    <row r="1380" spans="1:6" x14ac:dyDescent="0.25">
      <c r="A1380" s="49" t="s">
        <v>49</v>
      </c>
      <c r="B1380" s="9" t="s">
        <v>50</v>
      </c>
      <c r="C1380" s="29">
        <v>50</v>
      </c>
      <c r="D1380" s="30" t="s">
        <v>12</v>
      </c>
      <c r="E1380" s="57">
        <v>0</v>
      </c>
      <c r="F1380" s="48">
        <f t="shared" si="69"/>
        <v>0</v>
      </c>
    </row>
    <row r="1381" spans="1:6" x14ac:dyDescent="0.25">
      <c r="A1381" s="49" t="s">
        <v>51</v>
      </c>
      <c r="B1381" s="9" t="s">
        <v>52</v>
      </c>
      <c r="C1381" s="29">
        <v>56</v>
      </c>
      <c r="D1381" s="30" t="s">
        <v>12</v>
      </c>
      <c r="E1381" s="57">
        <v>0</v>
      </c>
      <c r="F1381" s="48">
        <f t="shared" si="69"/>
        <v>0</v>
      </c>
    </row>
    <row r="1382" spans="1:6" x14ac:dyDescent="0.25">
      <c r="A1382" s="49" t="s">
        <v>53</v>
      </c>
      <c r="B1382" s="9" t="s">
        <v>54</v>
      </c>
      <c r="C1382" s="29">
        <v>52.5</v>
      </c>
      <c r="D1382" s="30" t="s">
        <v>12</v>
      </c>
      <c r="E1382" s="57">
        <v>0</v>
      </c>
      <c r="F1382" s="48">
        <f t="shared" si="69"/>
        <v>0</v>
      </c>
    </row>
    <row r="1383" spans="1:6" x14ac:dyDescent="0.25">
      <c r="A1383" s="49" t="s">
        <v>55</v>
      </c>
      <c r="B1383" s="9" t="s">
        <v>56</v>
      </c>
      <c r="C1383" s="29">
        <v>56</v>
      </c>
      <c r="D1383" s="30" t="s">
        <v>12</v>
      </c>
      <c r="E1383" s="57">
        <v>0</v>
      </c>
      <c r="F1383" s="48">
        <f t="shared" si="69"/>
        <v>0</v>
      </c>
    </row>
    <row r="1384" spans="1:6" x14ac:dyDescent="0.25">
      <c r="A1384" s="49" t="s">
        <v>57</v>
      </c>
      <c r="B1384" s="9" t="s">
        <v>58</v>
      </c>
      <c r="C1384" s="29">
        <v>20.149999999999999</v>
      </c>
      <c r="D1384" s="30" t="s">
        <v>12</v>
      </c>
      <c r="E1384" s="57">
        <v>0</v>
      </c>
      <c r="F1384" s="48">
        <f t="shared" si="69"/>
        <v>0</v>
      </c>
    </row>
    <row r="1385" spans="1:6" x14ac:dyDescent="0.25">
      <c r="A1385" s="49" t="s">
        <v>59</v>
      </c>
      <c r="B1385" s="9" t="s">
        <v>60</v>
      </c>
      <c r="C1385" s="29">
        <v>50</v>
      </c>
      <c r="D1385" s="30" t="s">
        <v>12</v>
      </c>
      <c r="E1385" s="57">
        <v>0</v>
      </c>
      <c r="F1385" s="48">
        <f t="shared" si="69"/>
        <v>0</v>
      </c>
    </row>
    <row r="1386" spans="1:6" x14ac:dyDescent="0.25">
      <c r="A1386" s="5"/>
      <c r="B1386" s="10" t="s">
        <v>710</v>
      </c>
      <c r="C1386" s="29">
        <v>1</v>
      </c>
      <c r="D1386" s="31"/>
      <c r="E1386" s="64">
        <f>SUM(F1373:F1385)</f>
        <v>0</v>
      </c>
      <c r="F1386" s="47">
        <f t="shared" si="69"/>
        <v>0</v>
      </c>
    </row>
    <row r="1387" spans="1:6" ht="1.1499999999999999" customHeight="1" x14ac:dyDescent="0.25">
      <c r="A1387" s="11"/>
      <c r="B1387" s="12"/>
      <c r="C1387" s="32"/>
      <c r="D1387" s="32"/>
      <c r="E1387" s="65"/>
      <c r="F1387" s="48"/>
    </row>
    <row r="1388" spans="1:6" x14ac:dyDescent="0.25">
      <c r="A1388" s="6" t="s">
        <v>711</v>
      </c>
      <c r="B1388" s="7" t="s">
        <v>63</v>
      </c>
      <c r="C1388" s="27">
        <f>C1393</f>
        <v>1</v>
      </c>
      <c r="D1388" s="28" t="s">
        <v>5</v>
      </c>
      <c r="E1388" s="66">
        <f>E1393</f>
        <v>0</v>
      </c>
      <c r="F1388" s="47">
        <f>F1393</f>
        <v>0</v>
      </c>
    </row>
    <row r="1389" spans="1:6" x14ac:dyDescent="0.25">
      <c r="A1389" s="49" t="s">
        <v>64</v>
      </c>
      <c r="B1389" s="9" t="s">
        <v>65</v>
      </c>
      <c r="C1389" s="29">
        <v>15</v>
      </c>
      <c r="D1389" s="30" t="s">
        <v>41</v>
      </c>
      <c r="E1389" s="57">
        <v>0</v>
      </c>
      <c r="F1389" s="48">
        <f>ROUND(C1389*E1389,2)</f>
        <v>0</v>
      </c>
    </row>
    <row r="1390" spans="1:6" x14ac:dyDescent="0.25">
      <c r="A1390" s="49" t="s">
        <v>66</v>
      </c>
      <c r="B1390" s="9" t="s">
        <v>67</v>
      </c>
      <c r="C1390" s="29">
        <v>2</v>
      </c>
      <c r="D1390" s="30" t="s">
        <v>15</v>
      </c>
      <c r="E1390" s="57">
        <v>0</v>
      </c>
      <c r="F1390" s="48">
        <f>ROUND(C1390*E1390,2)</f>
        <v>0</v>
      </c>
    </row>
    <row r="1391" spans="1:6" x14ac:dyDescent="0.25">
      <c r="A1391" s="49" t="s">
        <v>68</v>
      </c>
      <c r="B1391" s="9" t="s">
        <v>69</v>
      </c>
      <c r="C1391" s="29">
        <v>20</v>
      </c>
      <c r="D1391" s="30" t="s">
        <v>41</v>
      </c>
      <c r="E1391" s="57">
        <v>0</v>
      </c>
      <c r="F1391" s="48">
        <f>ROUND(C1391*E1391,2)</f>
        <v>0</v>
      </c>
    </row>
    <row r="1392" spans="1:6" x14ac:dyDescent="0.25">
      <c r="A1392" s="49" t="s">
        <v>70</v>
      </c>
      <c r="B1392" s="9" t="s">
        <v>71</v>
      </c>
      <c r="C1392" s="29">
        <v>4</v>
      </c>
      <c r="D1392" s="30" t="s">
        <v>41</v>
      </c>
      <c r="E1392" s="57">
        <v>0</v>
      </c>
      <c r="F1392" s="48">
        <f>ROUND(C1392*E1392,2)</f>
        <v>0</v>
      </c>
    </row>
    <row r="1393" spans="1:6" x14ac:dyDescent="0.25">
      <c r="A1393" s="5"/>
      <c r="B1393" s="10" t="s">
        <v>712</v>
      </c>
      <c r="C1393" s="29">
        <v>1</v>
      </c>
      <c r="D1393" s="31"/>
      <c r="E1393" s="64">
        <f>SUM(F1389:F1392)</f>
        <v>0</v>
      </c>
      <c r="F1393" s="47">
        <f>ROUND(C1393*E1393,2)</f>
        <v>0</v>
      </c>
    </row>
    <row r="1394" spans="1:6" ht="1.1499999999999999" customHeight="1" x14ac:dyDescent="0.25">
      <c r="A1394" s="11"/>
      <c r="B1394" s="12"/>
      <c r="C1394" s="32"/>
      <c r="D1394" s="32"/>
      <c r="E1394" s="65"/>
      <c r="F1394" s="48"/>
    </row>
    <row r="1395" spans="1:6" x14ac:dyDescent="0.25">
      <c r="A1395" s="6" t="s">
        <v>713</v>
      </c>
      <c r="B1395" s="7" t="s">
        <v>74</v>
      </c>
      <c r="C1395" s="27">
        <f>C1408</f>
        <v>1</v>
      </c>
      <c r="D1395" s="28" t="s">
        <v>5</v>
      </c>
      <c r="E1395" s="66">
        <f>E1408</f>
        <v>0</v>
      </c>
      <c r="F1395" s="47">
        <f>F1408</f>
        <v>0</v>
      </c>
    </row>
    <row r="1396" spans="1:6" x14ac:dyDescent="0.25">
      <c r="A1396" s="49" t="s">
        <v>75</v>
      </c>
      <c r="B1396" s="9" t="s">
        <v>77</v>
      </c>
      <c r="C1396" s="29">
        <v>150</v>
      </c>
      <c r="D1396" s="30" t="s">
        <v>76</v>
      </c>
      <c r="E1396" s="57">
        <v>0</v>
      </c>
      <c r="F1396" s="48">
        <f t="shared" ref="F1396:F1408" si="70">ROUND(C1396*E1396,2)</f>
        <v>0</v>
      </c>
    </row>
    <row r="1397" spans="1:6" x14ac:dyDescent="0.25">
      <c r="A1397" s="49" t="s">
        <v>78</v>
      </c>
      <c r="B1397" s="9" t="s">
        <v>79</v>
      </c>
      <c r="C1397" s="29">
        <v>25</v>
      </c>
      <c r="D1397" s="30" t="s">
        <v>15</v>
      </c>
      <c r="E1397" s="57">
        <v>0</v>
      </c>
      <c r="F1397" s="48">
        <f t="shared" si="70"/>
        <v>0</v>
      </c>
    </row>
    <row r="1398" spans="1:6" x14ac:dyDescent="0.25">
      <c r="A1398" s="49" t="s">
        <v>82</v>
      </c>
      <c r="B1398" s="9" t="s">
        <v>83</v>
      </c>
      <c r="C1398" s="29">
        <v>30</v>
      </c>
      <c r="D1398" s="30" t="s">
        <v>41</v>
      </c>
      <c r="E1398" s="57">
        <v>0</v>
      </c>
      <c r="F1398" s="48">
        <f t="shared" si="70"/>
        <v>0</v>
      </c>
    </row>
    <row r="1399" spans="1:6" x14ac:dyDescent="0.25">
      <c r="A1399" s="49" t="s">
        <v>86</v>
      </c>
      <c r="B1399" s="9" t="s">
        <v>87</v>
      </c>
      <c r="C1399" s="29">
        <v>21.15</v>
      </c>
      <c r="D1399" s="30" t="s">
        <v>12</v>
      </c>
      <c r="E1399" s="57">
        <v>0</v>
      </c>
      <c r="F1399" s="48">
        <f t="shared" si="70"/>
        <v>0</v>
      </c>
    </row>
    <row r="1400" spans="1:6" x14ac:dyDescent="0.25">
      <c r="A1400" s="49" t="s">
        <v>88</v>
      </c>
      <c r="B1400" s="9" t="s">
        <v>89</v>
      </c>
      <c r="C1400" s="29">
        <v>1.89</v>
      </c>
      <c r="D1400" s="30" t="s">
        <v>12</v>
      </c>
      <c r="E1400" s="57">
        <v>0</v>
      </c>
      <c r="F1400" s="48">
        <f t="shared" si="70"/>
        <v>0</v>
      </c>
    </row>
    <row r="1401" spans="1:6" x14ac:dyDescent="0.25">
      <c r="A1401" s="49" t="s">
        <v>90</v>
      </c>
      <c r="B1401" s="9" t="s">
        <v>91</v>
      </c>
      <c r="C1401" s="29">
        <v>225</v>
      </c>
      <c r="D1401" s="30" t="s">
        <v>76</v>
      </c>
      <c r="E1401" s="57">
        <v>0</v>
      </c>
      <c r="F1401" s="48">
        <f t="shared" si="70"/>
        <v>0</v>
      </c>
    </row>
    <row r="1402" spans="1:6" x14ac:dyDescent="0.25">
      <c r="A1402" s="49" t="s">
        <v>84</v>
      </c>
      <c r="B1402" s="9" t="s">
        <v>85</v>
      </c>
      <c r="C1402" s="29">
        <v>5</v>
      </c>
      <c r="D1402" s="30" t="s">
        <v>12</v>
      </c>
      <c r="E1402" s="57">
        <v>0</v>
      </c>
      <c r="F1402" s="48">
        <f t="shared" si="70"/>
        <v>0</v>
      </c>
    </row>
    <row r="1403" spans="1:6" x14ac:dyDescent="0.25">
      <c r="A1403" s="49" t="s">
        <v>94</v>
      </c>
      <c r="B1403" s="9" t="s">
        <v>95</v>
      </c>
      <c r="C1403" s="29">
        <v>3</v>
      </c>
      <c r="D1403" s="30" t="s">
        <v>15</v>
      </c>
      <c r="E1403" s="57">
        <v>0</v>
      </c>
      <c r="F1403" s="48">
        <f t="shared" si="70"/>
        <v>0</v>
      </c>
    </row>
    <row r="1404" spans="1:6" x14ac:dyDescent="0.25">
      <c r="A1404" s="49" t="s">
        <v>96</v>
      </c>
      <c r="B1404" s="9" t="s">
        <v>97</v>
      </c>
      <c r="C1404" s="29">
        <v>1</v>
      </c>
      <c r="D1404" s="30" t="s">
        <v>15</v>
      </c>
      <c r="E1404" s="57">
        <v>0</v>
      </c>
      <c r="F1404" s="48">
        <f t="shared" si="70"/>
        <v>0</v>
      </c>
    </row>
    <row r="1405" spans="1:6" x14ac:dyDescent="0.25">
      <c r="A1405" s="49" t="s">
        <v>98</v>
      </c>
      <c r="B1405" s="9" t="s">
        <v>99</v>
      </c>
      <c r="C1405" s="29">
        <v>5</v>
      </c>
      <c r="D1405" s="30" t="s">
        <v>15</v>
      </c>
      <c r="E1405" s="57">
        <v>0</v>
      </c>
      <c r="F1405" s="48">
        <f t="shared" si="70"/>
        <v>0</v>
      </c>
    </row>
    <row r="1406" spans="1:6" x14ac:dyDescent="0.25">
      <c r="A1406" s="49" t="s">
        <v>100</v>
      </c>
      <c r="B1406" s="9" t="s">
        <v>101</v>
      </c>
      <c r="C1406" s="29">
        <v>21.15</v>
      </c>
      <c r="D1406" s="30" t="s">
        <v>12</v>
      </c>
      <c r="E1406" s="57">
        <v>0</v>
      </c>
      <c r="F1406" s="48">
        <f t="shared" si="70"/>
        <v>0</v>
      </c>
    </row>
    <row r="1407" spans="1:6" x14ac:dyDescent="0.25">
      <c r="A1407" s="49" t="s">
        <v>714</v>
      </c>
      <c r="B1407" s="9" t="s">
        <v>715</v>
      </c>
      <c r="C1407" s="29">
        <v>36</v>
      </c>
      <c r="D1407" s="30" t="s">
        <v>12</v>
      </c>
      <c r="E1407" s="57">
        <v>0</v>
      </c>
      <c r="F1407" s="48">
        <f t="shared" si="70"/>
        <v>0</v>
      </c>
    </row>
    <row r="1408" spans="1:6" x14ac:dyDescent="0.25">
      <c r="A1408" s="5"/>
      <c r="B1408" s="10" t="s">
        <v>716</v>
      </c>
      <c r="C1408" s="29">
        <v>1</v>
      </c>
      <c r="D1408" s="31"/>
      <c r="E1408" s="64">
        <f>SUM(F1396:F1407)</f>
        <v>0</v>
      </c>
      <c r="F1408" s="47">
        <f t="shared" si="70"/>
        <v>0</v>
      </c>
    </row>
    <row r="1409" spans="1:6" ht="1.1499999999999999" customHeight="1" x14ac:dyDescent="0.25">
      <c r="A1409" s="11"/>
      <c r="B1409" s="12"/>
      <c r="C1409" s="32"/>
      <c r="D1409" s="32"/>
      <c r="E1409" s="65"/>
      <c r="F1409" s="48"/>
    </row>
    <row r="1410" spans="1:6" x14ac:dyDescent="0.25">
      <c r="A1410" s="6" t="s">
        <v>717</v>
      </c>
      <c r="B1410" s="7" t="s">
        <v>104</v>
      </c>
      <c r="C1410" s="27">
        <f>C1416</f>
        <v>1</v>
      </c>
      <c r="D1410" s="28" t="s">
        <v>5</v>
      </c>
      <c r="E1410" s="66">
        <f>E1416</f>
        <v>0</v>
      </c>
      <c r="F1410" s="47">
        <f>F1416</f>
        <v>0</v>
      </c>
    </row>
    <row r="1411" spans="1:6" x14ac:dyDescent="0.25">
      <c r="A1411" s="49" t="s">
        <v>105</v>
      </c>
      <c r="B1411" s="9" t="s">
        <v>106</v>
      </c>
      <c r="C1411" s="29">
        <v>90</v>
      </c>
      <c r="D1411" s="30" t="s">
        <v>12</v>
      </c>
      <c r="E1411" s="57">
        <v>0</v>
      </c>
      <c r="F1411" s="48">
        <f t="shared" ref="F1411:F1416" si="71">ROUND(C1411*E1411,2)</f>
        <v>0</v>
      </c>
    </row>
    <row r="1412" spans="1:6" x14ac:dyDescent="0.25">
      <c r="A1412" s="49" t="s">
        <v>107</v>
      </c>
      <c r="B1412" s="9" t="s">
        <v>108</v>
      </c>
      <c r="C1412" s="29">
        <v>90</v>
      </c>
      <c r="D1412" s="30" t="s">
        <v>12</v>
      </c>
      <c r="E1412" s="57">
        <v>0</v>
      </c>
      <c r="F1412" s="48">
        <f t="shared" si="71"/>
        <v>0</v>
      </c>
    </row>
    <row r="1413" spans="1:6" x14ac:dyDescent="0.25">
      <c r="A1413" s="49" t="s">
        <v>109</v>
      </c>
      <c r="B1413" s="9" t="s">
        <v>110</v>
      </c>
      <c r="C1413" s="29">
        <v>714.42</v>
      </c>
      <c r="D1413" s="30" t="s">
        <v>12</v>
      </c>
      <c r="E1413" s="57">
        <v>0</v>
      </c>
      <c r="F1413" s="48">
        <f t="shared" si="71"/>
        <v>0</v>
      </c>
    </row>
    <row r="1414" spans="1:6" x14ac:dyDescent="0.25">
      <c r="A1414" s="49" t="s">
        <v>111</v>
      </c>
      <c r="B1414" s="9" t="s">
        <v>112</v>
      </c>
      <c r="C1414" s="29">
        <v>50</v>
      </c>
      <c r="D1414" s="30" t="s">
        <v>12</v>
      </c>
      <c r="E1414" s="57">
        <v>0</v>
      </c>
      <c r="F1414" s="48">
        <f t="shared" si="71"/>
        <v>0</v>
      </c>
    </row>
    <row r="1415" spans="1:6" x14ac:dyDescent="0.25">
      <c r="A1415" s="49" t="s">
        <v>113</v>
      </c>
      <c r="B1415" s="9" t="s">
        <v>114</v>
      </c>
      <c r="C1415" s="29">
        <v>85.06</v>
      </c>
      <c r="D1415" s="30" t="s">
        <v>12</v>
      </c>
      <c r="E1415" s="57">
        <v>0</v>
      </c>
      <c r="F1415" s="48">
        <f t="shared" si="71"/>
        <v>0</v>
      </c>
    </row>
    <row r="1416" spans="1:6" x14ac:dyDescent="0.25">
      <c r="A1416" s="5"/>
      <c r="B1416" s="10" t="s">
        <v>718</v>
      </c>
      <c r="C1416" s="29">
        <v>1</v>
      </c>
      <c r="D1416" s="31"/>
      <c r="E1416" s="64">
        <f>SUM(F1411:F1415)</f>
        <v>0</v>
      </c>
      <c r="F1416" s="47">
        <f t="shared" si="71"/>
        <v>0</v>
      </c>
    </row>
    <row r="1417" spans="1:6" ht="1.1499999999999999" customHeight="1" x14ac:dyDescent="0.25">
      <c r="A1417" s="11"/>
      <c r="B1417" s="12"/>
      <c r="C1417" s="32"/>
      <c r="D1417" s="32"/>
      <c r="E1417" s="65"/>
      <c r="F1417" s="48"/>
    </row>
    <row r="1418" spans="1:6" x14ac:dyDescent="0.25">
      <c r="A1418" s="6" t="s">
        <v>719</v>
      </c>
      <c r="B1418" s="7" t="s">
        <v>117</v>
      </c>
      <c r="C1418" s="27">
        <f>C1422</f>
        <v>1</v>
      </c>
      <c r="D1418" s="28" t="s">
        <v>5</v>
      </c>
      <c r="E1418" s="66">
        <f>E1422</f>
        <v>0</v>
      </c>
      <c r="F1418" s="47">
        <f>F1422</f>
        <v>0</v>
      </c>
    </row>
    <row r="1419" spans="1:6" x14ac:dyDescent="0.25">
      <c r="A1419" s="49" t="s">
        <v>118</v>
      </c>
      <c r="B1419" s="9" t="s">
        <v>119</v>
      </c>
      <c r="C1419" s="29">
        <v>150</v>
      </c>
      <c r="D1419" s="30" t="s">
        <v>41</v>
      </c>
      <c r="E1419" s="57">
        <v>0</v>
      </c>
      <c r="F1419" s="48">
        <f>ROUND(C1419*E1419,2)</f>
        <v>0</v>
      </c>
    </row>
    <row r="1420" spans="1:6" x14ac:dyDescent="0.25">
      <c r="A1420" s="49" t="s">
        <v>120</v>
      </c>
      <c r="B1420" s="9" t="s">
        <v>121</v>
      </c>
      <c r="C1420" s="29">
        <v>3</v>
      </c>
      <c r="D1420" s="30" t="s">
        <v>20</v>
      </c>
      <c r="E1420" s="57">
        <v>0</v>
      </c>
      <c r="F1420" s="48">
        <f>ROUND(C1420*E1420,2)</f>
        <v>0</v>
      </c>
    </row>
    <row r="1421" spans="1:6" x14ac:dyDescent="0.25">
      <c r="A1421" s="49" t="s">
        <v>720</v>
      </c>
      <c r="B1421" s="9" t="s">
        <v>721</v>
      </c>
      <c r="C1421" s="29">
        <v>20</v>
      </c>
      <c r="D1421" s="30" t="s">
        <v>41</v>
      </c>
      <c r="E1421" s="57">
        <v>0</v>
      </c>
      <c r="F1421" s="48">
        <f>ROUND(C1421*E1421,2)</f>
        <v>0</v>
      </c>
    </row>
    <row r="1422" spans="1:6" x14ac:dyDescent="0.25">
      <c r="A1422" s="5"/>
      <c r="B1422" s="10" t="s">
        <v>722</v>
      </c>
      <c r="C1422" s="29">
        <v>1</v>
      </c>
      <c r="D1422" s="31"/>
      <c r="E1422" s="64">
        <f>SUM(F1419:F1421)</f>
        <v>0</v>
      </c>
      <c r="F1422" s="47">
        <f>ROUND(C1422*E1422,2)</f>
        <v>0</v>
      </c>
    </row>
    <row r="1423" spans="1:6" ht="1.1499999999999999" customHeight="1" x14ac:dyDescent="0.25">
      <c r="A1423" s="11"/>
      <c r="B1423" s="12"/>
      <c r="C1423" s="32"/>
      <c r="D1423" s="32"/>
      <c r="E1423" s="65"/>
      <c r="F1423" s="48"/>
    </row>
    <row r="1424" spans="1:6" x14ac:dyDescent="0.25">
      <c r="A1424" s="5"/>
      <c r="B1424" s="10" t="s">
        <v>723</v>
      </c>
      <c r="C1424" s="29">
        <v>1</v>
      </c>
      <c r="D1424" s="31"/>
      <c r="E1424" s="64">
        <f>F1361+F1372+F1388+F1395+F1410+F1418</f>
        <v>0</v>
      </c>
      <c r="F1424" s="47">
        <f>ROUND(C1424*E1424,2)</f>
        <v>0</v>
      </c>
    </row>
    <row r="1425" spans="1:6" ht="1.1499999999999999" customHeight="1" x14ac:dyDescent="0.25">
      <c r="A1425" s="11"/>
      <c r="B1425" s="12"/>
      <c r="C1425" s="32"/>
      <c r="D1425" s="32"/>
      <c r="E1425" s="65"/>
      <c r="F1425" s="48"/>
    </row>
    <row r="1426" spans="1:6" x14ac:dyDescent="0.25">
      <c r="A1426" s="50" t="s">
        <v>724</v>
      </c>
      <c r="B1426" s="51" t="s">
        <v>125</v>
      </c>
      <c r="C1426" s="52">
        <f>C1521</f>
        <v>1</v>
      </c>
      <c r="D1426" s="53" t="s">
        <v>5</v>
      </c>
      <c r="E1426" s="62">
        <f>E1521</f>
        <v>0</v>
      </c>
      <c r="F1426" s="54">
        <f>F1521</f>
        <v>0</v>
      </c>
    </row>
    <row r="1427" spans="1:6" x14ac:dyDescent="0.25">
      <c r="A1427" s="6" t="s">
        <v>725</v>
      </c>
      <c r="B1427" s="7" t="s">
        <v>127</v>
      </c>
      <c r="C1427" s="27">
        <f>C1431</f>
        <v>1</v>
      </c>
      <c r="D1427" s="28" t="s">
        <v>5</v>
      </c>
      <c r="E1427" s="66">
        <f>E1431</f>
        <v>0</v>
      </c>
      <c r="F1427" s="47">
        <f>F1431</f>
        <v>0</v>
      </c>
    </row>
    <row r="1428" spans="1:6" ht="30" x14ac:dyDescent="0.25">
      <c r="A1428" s="49" t="s">
        <v>128</v>
      </c>
      <c r="B1428" s="9" t="s">
        <v>129</v>
      </c>
      <c r="C1428" s="29">
        <v>7</v>
      </c>
      <c r="D1428" s="30" t="s">
        <v>20</v>
      </c>
      <c r="E1428" s="57">
        <v>0</v>
      </c>
      <c r="F1428" s="48">
        <f>ROUND(C1428*E1428,2)</f>
        <v>0</v>
      </c>
    </row>
    <row r="1429" spans="1:6" x14ac:dyDescent="0.25">
      <c r="A1429" s="49" t="s">
        <v>130</v>
      </c>
      <c r="B1429" s="9" t="s">
        <v>131</v>
      </c>
      <c r="C1429" s="29">
        <v>6</v>
      </c>
      <c r="D1429" s="30" t="s">
        <v>20</v>
      </c>
      <c r="E1429" s="57">
        <v>0</v>
      </c>
      <c r="F1429" s="48">
        <f>ROUND(C1429*E1429,2)</f>
        <v>0</v>
      </c>
    </row>
    <row r="1430" spans="1:6" x14ac:dyDescent="0.25">
      <c r="A1430" s="49" t="s">
        <v>132</v>
      </c>
      <c r="B1430" s="9" t="s">
        <v>133</v>
      </c>
      <c r="C1430" s="29">
        <v>1</v>
      </c>
      <c r="D1430" s="30" t="s">
        <v>20</v>
      </c>
      <c r="E1430" s="57">
        <v>0</v>
      </c>
      <c r="F1430" s="48">
        <f>ROUND(C1430*E1430,2)</f>
        <v>0</v>
      </c>
    </row>
    <row r="1431" spans="1:6" x14ac:dyDescent="0.25">
      <c r="A1431" s="5"/>
      <c r="B1431" s="10" t="s">
        <v>726</v>
      </c>
      <c r="C1431" s="29">
        <v>1</v>
      </c>
      <c r="D1431" s="31"/>
      <c r="E1431" s="64">
        <f>SUM(F1428:F1430)</f>
        <v>0</v>
      </c>
      <c r="F1431" s="47">
        <f>ROUND(C1431*E1431,2)</f>
        <v>0</v>
      </c>
    </row>
    <row r="1432" spans="1:6" ht="1.1499999999999999" customHeight="1" x14ac:dyDescent="0.25">
      <c r="A1432" s="11"/>
      <c r="B1432" s="12"/>
      <c r="C1432" s="32"/>
      <c r="D1432" s="32"/>
      <c r="E1432" s="65"/>
      <c r="F1432" s="48"/>
    </row>
    <row r="1433" spans="1:6" x14ac:dyDescent="0.25">
      <c r="A1433" s="6" t="s">
        <v>727</v>
      </c>
      <c r="B1433" s="7" t="s">
        <v>136</v>
      </c>
      <c r="C1433" s="27">
        <f>C1435</f>
        <v>1</v>
      </c>
      <c r="D1433" s="28" t="s">
        <v>5</v>
      </c>
      <c r="E1433" s="66">
        <f>E1435</f>
        <v>0</v>
      </c>
      <c r="F1433" s="47">
        <f>F1435</f>
        <v>0</v>
      </c>
    </row>
    <row r="1434" spans="1:6" x14ac:dyDescent="0.25">
      <c r="A1434" s="49" t="s">
        <v>137</v>
      </c>
      <c r="B1434" s="9" t="s">
        <v>138</v>
      </c>
      <c r="C1434" s="29">
        <v>1</v>
      </c>
      <c r="D1434" s="30" t="s">
        <v>20</v>
      </c>
      <c r="E1434" s="57">
        <v>0</v>
      </c>
      <c r="F1434" s="48">
        <f>ROUND(C1434*E1434,2)</f>
        <v>0</v>
      </c>
    </row>
    <row r="1435" spans="1:6" x14ac:dyDescent="0.25">
      <c r="A1435" s="5"/>
      <c r="B1435" s="10" t="s">
        <v>728</v>
      </c>
      <c r="C1435" s="29">
        <v>1</v>
      </c>
      <c r="D1435" s="31"/>
      <c r="E1435" s="64">
        <f>F1434</f>
        <v>0</v>
      </c>
      <c r="F1435" s="47">
        <f>ROUND(C1435*E1435,2)</f>
        <v>0</v>
      </c>
    </row>
    <row r="1436" spans="1:6" ht="1.1499999999999999" customHeight="1" x14ac:dyDescent="0.25">
      <c r="A1436" s="11"/>
      <c r="B1436" s="12"/>
      <c r="C1436" s="32"/>
      <c r="D1436" s="32"/>
      <c r="E1436" s="65"/>
      <c r="F1436" s="48"/>
    </row>
    <row r="1437" spans="1:6" x14ac:dyDescent="0.25">
      <c r="A1437" s="6" t="s">
        <v>729</v>
      </c>
      <c r="B1437" s="7" t="s">
        <v>141</v>
      </c>
      <c r="C1437" s="27">
        <f>C1442</f>
        <v>1</v>
      </c>
      <c r="D1437" s="28" t="s">
        <v>5</v>
      </c>
      <c r="E1437" s="66">
        <f>E1442</f>
        <v>0</v>
      </c>
      <c r="F1437" s="47">
        <f>F1442</f>
        <v>0</v>
      </c>
    </row>
    <row r="1438" spans="1:6" x14ac:dyDescent="0.25">
      <c r="A1438" s="49" t="s">
        <v>142</v>
      </c>
      <c r="B1438" s="9" t="s">
        <v>143</v>
      </c>
      <c r="C1438" s="29">
        <v>2</v>
      </c>
      <c r="D1438" s="30" t="s">
        <v>20</v>
      </c>
      <c r="E1438" s="57">
        <v>0</v>
      </c>
      <c r="F1438" s="48">
        <f>ROUND(C1438*E1438,2)</f>
        <v>0</v>
      </c>
    </row>
    <row r="1439" spans="1:6" ht="30" x14ac:dyDescent="0.25">
      <c r="A1439" s="49" t="s">
        <v>144</v>
      </c>
      <c r="B1439" s="9" t="s">
        <v>145</v>
      </c>
      <c r="C1439" s="29">
        <v>1</v>
      </c>
      <c r="D1439" s="30" t="s">
        <v>20</v>
      </c>
      <c r="E1439" s="57">
        <v>0</v>
      </c>
      <c r="F1439" s="48">
        <f>ROUND(C1439*E1439,2)</f>
        <v>0</v>
      </c>
    </row>
    <row r="1440" spans="1:6" x14ac:dyDescent="0.25">
      <c r="A1440" s="49" t="s">
        <v>146</v>
      </c>
      <c r="B1440" s="9" t="s">
        <v>147</v>
      </c>
      <c r="C1440" s="29">
        <v>2</v>
      </c>
      <c r="D1440" s="30" t="s">
        <v>20</v>
      </c>
      <c r="E1440" s="57">
        <v>0</v>
      </c>
      <c r="F1440" s="48">
        <f>ROUND(C1440*E1440,2)</f>
        <v>0</v>
      </c>
    </row>
    <row r="1441" spans="1:6" x14ac:dyDescent="0.25">
      <c r="A1441" s="49" t="s">
        <v>148</v>
      </c>
      <c r="B1441" s="9" t="s">
        <v>149</v>
      </c>
      <c r="C1441" s="29">
        <v>2</v>
      </c>
      <c r="D1441" s="30" t="s">
        <v>20</v>
      </c>
      <c r="E1441" s="57">
        <v>0</v>
      </c>
      <c r="F1441" s="48">
        <f>ROUND(C1441*E1441,2)</f>
        <v>0</v>
      </c>
    </row>
    <row r="1442" spans="1:6" x14ac:dyDescent="0.25">
      <c r="A1442" s="5"/>
      <c r="B1442" s="10" t="s">
        <v>730</v>
      </c>
      <c r="C1442" s="29">
        <v>1</v>
      </c>
      <c r="D1442" s="31"/>
      <c r="E1442" s="64">
        <f>SUM(F1438:F1441)</f>
        <v>0</v>
      </c>
      <c r="F1442" s="47">
        <f>ROUND(C1442*E1442,2)</f>
        <v>0</v>
      </c>
    </row>
    <row r="1443" spans="1:6" ht="1.1499999999999999" customHeight="1" x14ac:dyDescent="0.25">
      <c r="A1443" s="11"/>
      <c r="B1443" s="12"/>
      <c r="C1443" s="32"/>
      <c r="D1443" s="32"/>
      <c r="E1443" s="65"/>
      <c r="F1443" s="48"/>
    </row>
    <row r="1444" spans="1:6" x14ac:dyDescent="0.25">
      <c r="A1444" s="6" t="s">
        <v>731</v>
      </c>
      <c r="B1444" s="7" t="s">
        <v>152</v>
      </c>
      <c r="C1444" s="27">
        <f>C1451</f>
        <v>1</v>
      </c>
      <c r="D1444" s="28" t="s">
        <v>5</v>
      </c>
      <c r="E1444" s="66">
        <f>E1451</f>
        <v>0</v>
      </c>
      <c r="F1444" s="47">
        <f>F1451</f>
        <v>0</v>
      </c>
    </row>
    <row r="1445" spans="1:6" x14ac:dyDescent="0.25">
      <c r="A1445" s="49" t="s">
        <v>153</v>
      </c>
      <c r="B1445" s="9" t="s">
        <v>154</v>
      </c>
      <c r="C1445" s="29">
        <v>2</v>
      </c>
      <c r="D1445" s="30" t="s">
        <v>20</v>
      </c>
      <c r="E1445" s="57">
        <v>0</v>
      </c>
      <c r="F1445" s="48">
        <f t="shared" ref="F1445:F1451" si="72">ROUND(C1445*E1445,2)</f>
        <v>0</v>
      </c>
    </row>
    <row r="1446" spans="1:6" x14ac:dyDescent="0.25">
      <c r="A1446" s="49" t="s">
        <v>155</v>
      </c>
      <c r="B1446" s="9" t="s">
        <v>156</v>
      </c>
      <c r="C1446" s="29">
        <v>2</v>
      </c>
      <c r="D1446" s="30" t="s">
        <v>20</v>
      </c>
      <c r="E1446" s="57">
        <v>0</v>
      </c>
      <c r="F1446" s="48">
        <f t="shared" si="72"/>
        <v>0</v>
      </c>
    </row>
    <row r="1447" spans="1:6" x14ac:dyDescent="0.25">
      <c r="A1447" s="49" t="s">
        <v>157</v>
      </c>
      <c r="B1447" s="9" t="s">
        <v>158</v>
      </c>
      <c r="C1447" s="29">
        <v>1</v>
      </c>
      <c r="D1447" s="30" t="s">
        <v>20</v>
      </c>
      <c r="E1447" s="57">
        <v>0</v>
      </c>
      <c r="F1447" s="48">
        <f t="shared" si="72"/>
        <v>0</v>
      </c>
    </row>
    <row r="1448" spans="1:6" x14ac:dyDescent="0.25">
      <c r="A1448" s="49" t="s">
        <v>159</v>
      </c>
      <c r="B1448" s="9" t="s">
        <v>160</v>
      </c>
      <c r="C1448" s="29">
        <v>4</v>
      </c>
      <c r="D1448" s="30" t="s">
        <v>20</v>
      </c>
      <c r="E1448" s="57">
        <v>0</v>
      </c>
      <c r="F1448" s="48">
        <f t="shared" si="72"/>
        <v>0</v>
      </c>
    </row>
    <row r="1449" spans="1:6" x14ac:dyDescent="0.25">
      <c r="A1449" s="49" t="s">
        <v>161</v>
      </c>
      <c r="B1449" s="9" t="s">
        <v>162</v>
      </c>
      <c r="C1449" s="29">
        <v>1</v>
      </c>
      <c r="D1449" s="30" t="s">
        <v>20</v>
      </c>
      <c r="E1449" s="57">
        <v>0</v>
      </c>
      <c r="F1449" s="48">
        <f t="shared" si="72"/>
        <v>0</v>
      </c>
    </row>
    <row r="1450" spans="1:6" x14ac:dyDescent="0.25">
      <c r="A1450" s="49" t="s">
        <v>163</v>
      </c>
      <c r="B1450" s="9" t="s">
        <v>164</v>
      </c>
      <c r="C1450" s="29">
        <v>1</v>
      </c>
      <c r="D1450" s="30" t="s">
        <v>20</v>
      </c>
      <c r="E1450" s="57">
        <v>0</v>
      </c>
      <c r="F1450" s="48">
        <f t="shared" si="72"/>
        <v>0</v>
      </c>
    </row>
    <row r="1451" spans="1:6" x14ac:dyDescent="0.25">
      <c r="A1451" s="5"/>
      <c r="B1451" s="10" t="s">
        <v>732</v>
      </c>
      <c r="C1451" s="29">
        <v>1</v>
      </c>
      <c r="D1451" s="31"/>
      <c r="E1451" s="64">
        <f>SUM(F1445:F1450)</f>
        <v>0</v>
      </c>
      <c r="F1451" s="47">
        <f t="shared" si="72"/>
        <v>0</v>
      </c>
    </row>
    <row r="1452" spans="1:6" ht="1.1499999999999999" customHeight="1" x14ac:dyDescent="0.25">
      <c r="A1452" s="11"/>
      <c r="B1452" s="12"/>
      <c r="C1452" s="32"/>
      <c r="D1452" s="32"/>
      <c r="E1452" s="65"/>
      <c r="F1452" s="48"/>
    </row>
    <row r="1453" spans="1:6" x14ac:dyDescent="0.25">
      <c r="A1453" s="6" t="s">
        <v>733</v>
      </c>
      <c r="B1453" s="7" t="s">
        <v>167</v>
      </c>
      <c r="C1453" s="27">
        <f>C1457</f>
        <v>1</v>
      </c>
      <c r="D1453" s="28" t="s">
        <v>5</v>
      </c>
      <c r="E1453" s="66">
        <f>E1457</f>
        <v>0</v>
      </c>
      <c r="F1453" s="47">
        <f>F1457</f>
        <v>0</v>
      </c>
    </row>
    <row r="1454" spans="1:6" x14ac:dyDescent="0.25">
      <c r="A1454" s="49" t="s">
        <v>168</v>
      </c>
      <c r="B1454" s="9" t="s">
        <v>169</v>
      </c>
      <c r="C1454" s="29">
        <v>1</v>
      </c>
      <c r="D1454" s="30" t="s">
        <v>20</v>
      </c>
      <c r="E1454" s="57">
        <v>0</v>
      </c>
      <c r="F1454" s="48">
        <f>ROUND(C1454*E1454,2)</f>
        <v>0</v>
      </c>
    </row>
    <row r="1455" spans="1:6" x14ac:dyDescent="0.25">
      <c r="A1455" s="49" t="s">
        <v>170</v>
      </c>
      <c r="B1455" s="9" t="s">
        <v>171</v>
      </c>
      <c r="C1455" s="29">
        <v>1</v>
      </c>
      <c r="D1455" s="30" t="s">
        <v>20</v>
      </c>
      <c r="E1455" s="57">
        <v>0</v>
      </c>
      <c r="F1455" s="48">
        <f>ROUND(C1455*E1455,2)</f>
        <v>0</v>
      </c>
    </row>
    <row r="1456" spans="1:6" ht="14.45" customHeight="1" x14ac:dyDescent="0.25">
      <c r="A1456" s="49" t="s">
        <v>172</v>
      </c>
      <c r="B1456" s="9" t="s">
        <v>173</v>
      </c>
      <c r="C1456" s="29">
        <v>1</v>
      </c>
      <c r="D1456" s="30" t="s">
        <v>20</v>
      </c>
      <c r="E1456" s="57">
        <v>0</v>
      </c>
      <c r="F1456" s="48">
        <f>ROUND(C1456*E1456,2)</f>
        <v>0</v>
      </c>
    </row>
    <row r="1457" spans="1:6" x14ac:dyDescent="0.25">
      <c r="A1457" s="5"/>
      <c r="B1457" s="10" t="s">
        <v>734</v>
      </c>
      <c r="C1457" s="29">
        <v>1</v>
      </c>
      <c r="D1457" s="31"/>
      <c r="E1457" s="64">
        <f>SUM(F1454:F1456)</f>
        <v>0</v>
      </c>
      <c r="F1457" s="47">
        <f>ROUND(C1457*E1457,2)</f>
        <v>0</v>
      </c>
    </row>
    <row r="1458" spans="1:6" ht="1.1499999999999999" customHeight="1" x14ac:dyDescent="0.25">
      <c r="A1458" s="11"/>
      <c r="B1458" s="12"/>
      <c r="C1458" s="32"/>
      <c r="D1458" s="32"/>
      <c r="E1458" s="65"/>
      <c r="F1458" s="48"/>
    </row>
    <row r="1459" spans="1:6" x14ac:dyDescent="0.25">
      <c r="A1459" s="6" t="s">
        <v>735</v>
      </c>
      <c r="B1459" s="7" t="s">
        <v>176</v>
      </c>
      <c r="C1459" s="27">
        <f>C1464</f>
        <v>1</v>
      </c>
      <c r="D1459" s="28" t="s">
        <v>5</v>
      </c>
      <c r="E1459" s="66">
        <f>E1464</f>
        <v>0</v>
      </c>
      <c r="F1459" s="47">
        <f>F1464</f>
        <v>0</v>
      </c>
    </row>
    <row r="1460" spans="1:6" ht="30" x14ac:dyDescent="0.25">
      <c r="A1460" s="49" t="s">
        <v>177</v>
      </c>
      <c r="B1460" s="9" t="s">
        <v>178</v>
      </c>
      <c r="C1460" s="29">
        <v>1</v>
      </c>
      <c r="D1460" s="30" t="s">
        <v>20</v>
      </c>
      <c r="E1460" s="57">
        <v>0</v>
      </c>
      <c r="F1460" s="48">
        <f>ROUND(C1460*E1460,2)</f>
        <v>0</v>
      </c>
    </row>
    <row r="1461" spans="1:6" x14ac:dyDescent="0.25">
      <c r="A1461" s="49" t="s">
        <v>179</v>
      </c>
      <c r="B1461" s="9" t="s">
        <v>180</v>
      </c>
      <c r="C1461" s="29">
        <v>6</v>
      </c>
      <c r="D1461" s="30" t="s">
        <v>20</v>
      </c>
      <c r="E1461" s="57">
        <v>0</v>
      </c>
      <c r="F1461" s="48">
        <f>ROUND(C1461*E1461,2)</f>
        <v>0</v>
      </c>
    </row>
    <row r="1462" spans="1:6" ht="14.45" customHeight="1" x14ac:dyDescent="0.25">
      <c r="A1462" s="49" t="s">
        <v>181</v>
      </c>
      <c r="B1462" s="9" t="s">
        <v>182</v>
      </c>
      <c r="C1462" s="29">
        <v>1</v>
      </c>
      <c r="D1462" s="30" t="s">
        <v>20</v>
      </c>
      <c r="E1462" s="57">
        <v>0</v>
      </c>
      <c r="F1462" s="48">
        <f>ROUND(C1462*E1462,2)</f>
        <v>0</v>
      </c>
    </row>
    <row r="1463" spans="1:6" x14ac:dyDescent="0.25">
      <c r="A1463" s="49" t="s">
        <v>183</v>
      </c>
      <c r="B1463" s="9" t="s">
        <v>184</v>
      </c>
      <c r="C1463" s="29">
        <v>1</v>
      </c>
      <c r="D1463" s="30" t="s">
        <v>20</v>
      </c>
      <c r="E1463" s="57">
        <v>0</v>
      </c>
      <c r="F1463" s="48">
        <f>ROUND(C1463*E1463,2)</f>
        <v>0</v>
      </c>
    </row>
    <row r="1464" spans="1:6" x14ac:dyDescent="0.25">
      <c r="A1464" s="5"/>
      <c r="B1464" s="10" t="s">
        <v>736</v>
      </c>
      <c r="C1464" s="29">
        <v>1</v>
      </c>
      <c r="D1464" s="31"/>
      <c r="E1464" s="64">
        <f>SUM(F1460:F1463)</f>
        <v>0</v>
      </c>
      <c r="F1464" s="47">
        <f>ROUND(C1464*E1464,2)</f>
        <v>0</v>
      </c>
    </row>
    <row r="1465" spans="1:6" ht="1.1499999999999999" customHeight="1" x14ac:dyDescent="0.25">
      <c r="A1465" s="11"/>
      <c r="B1465" s="12"/>
      <c r="C1465" s="32"/>
      <c r="D1465" s="32"/>
      <c r="E1465" s="65"/>
      <c r="F1465" s="48"/>
    </row>
    <row r="1466" spans="1:6" x14ac:dyDescent="0.25">
      <c r="A1466" s="6" t="s">
        <v>737</v>
      </c>
      <c r="B1466" s="7" t="s">
        <v>187</v>
      </c>
      <c r="C1466" s="27">
        <f>C1478</f>
        <v>1</v>
      </c>
      <c r="D1466" s="28" t="s">
        <v>5</v>
      </c>
      <c r="E1466" s="66">
        <f>E1478</f>
        <v>0</v>
      </c>
      <c r="F1466" s="47">
        <f>F1478</f>
        <v>0</v>
      </c>
    </row>
    <row r="1467" spans="1:6" x14ac:dyDescent="0.25">
      <c r="A1467" s="13" t="s">
        <v>738</v>
      </c>
      <c r="B1467" s="14" t="s">
        <v>189</v>
      </c>
      <c r="C1467" s="33">
        <f>C1471</f>
        <v>1</v>
      </c>
      <c r="D1467" s="34" t="s">
        <v>5</v>
      </c>
      <c r="E1467" s="67">
        <f>E1471</f>
        <v>0</v>
      </c>
      <c r="F1467" s="47">
        <f>F1471</f>
        <v>0</v>
      </c>
    </row>
    <row r="1468" spans="1:6" x14ac:dyDescent="0.25">
      <c r="A1468" s="49" t="s">
        <v>190</v>
      </c>
      <c r="B1468" s="9" t="s">
        <v>191</v>
      </c>
      <c r="C1468" s="29">
        <v>1225</v>
      </c>
      <c r="D1468" s="30" t="s">
        <v>41</v>
      </c>
      <c r="E1468" s="57">
        <v>0</v>
      </c>
      <c r="F1468" s="48">
        <f>ROUND(C1468*E1468,2)</f>
        <v>0</v>
      </c>
    </row>
    <row r="1469" spans="1:6" x14ac:dyDescent="0.25">
      <c r="A1469" s="49" t="s">
        <v>192</v>
      </c>
      <c r="B1469" s="9" t="s">
        <v>193</v>
      </c>
      <c r="C1469" s="29">
        <v>740</v>
      </c>
      <c r="D1469" s="30" t="s">
        <v>41</v>
      </c>
      <c r="E1469" s="57">
        <v>0</v>
      </c>
      <c r="F1469" s="48">
        <f>ROUND(C1469*E1469,2)</f>
        <v>0</v>
      </c>
    </row>
    <row r="1470" spans="1:6" x14ac:dyDescent="0.25">
      <c r="A1470" s="49" t="s">
        <v>194</v>
      </c>
      <c r="B1470" s="9" t="s">
        <v>195</v>
      </c>
      <c r="C1470" s="29">
        <v>1</v>
      </c>
      <c r="D1470" s="30" t="s">
        <v>20</v>
      </c>
      <c r="E1470" s="57">
        <v>0</v>
      </c>
      <c r="F1470" s="48">
        <f>ROUND(C1470*E1470,2)</f>
        <v>0</v>
      </c>
    </row>
    <row r="1471" spans="1:6" x14ac:dyDescent="0.25">
      <c r="A1471" s="5"/>
      <c r="B1471" s="10" t="s">
        <v>739</v>
      </c>
      <c r="C1471" s="29">
        <v>1</v>
      </c>
      <c r="D1471" s="31"/>
      <c r="E1471" s="64">
        <f>SUM(F1468:F1470)</f>
        <v>0</v>
      </c>
      <c r="F1471" s="47">
        <f>ROUND(C1471*E1471,2)</f>
        <v>0</v>
      </c>
    </row>
    <row r="1472" spans="1:6" ht="1.1499999999999999" customHeight="1" x14ac:dyDescent="0.25">
      <c r="A1472" s="11"/>
      <c r="B1472" s="12"/>
      <c r="C1472" s="32"/>
      <c r="D1472" s="32"/>
      <c r="E1472" s="65"/>
      <c r="F1472" s="48"/>
    </row>
    <row r="1473" spans="1:6" x14ac:dyDescent="0.25">
      <c r="A1473" s="13" t="s">
        <v>740</v>
      </c>
      <c r="B1473" s="14" t="s">
        <v>198</v>
      </c>
      <c r="C1473" s="33">
        <f>C1476</f>
        <v>1</v>
      </c>
      <c r="D1473" s="34" t="s">
        <v>5</v>
      </c>
      <c r="E1473" s="67">
        <f>E1476</f>
        <v>0</v>
      </c>
      <c r="F1473" s="47">
        <f>F1476</f>
        <v>0</v>
      </c>
    </row>
    <row r="1474" spans="1:6" x14ac:dyDescent="0.25">
      <c r="A1474" s="49" t="s">
        <v>199</v>
      </c>
      <c r="B1474" s="9" t="s">
        <v>200</v>
      </c>
      <c r="C1474" s="29">
        <v>240</v>
      </c>
      <c r="D1474" s="30" t="s">
        <v>41</v>
      </c>
      <c r="E1474" s="57">
        <v>0</v>
      </c>
      <c r="F1474" s="48">
        <f>ROUND(C1474*E1474,2)</f>
        <v>0</v>
      </c>
    </row>
    <row r="1475" spans="1:6" x14ac:dyDescent="0.25">
      <c r="A1475" s="49" t="s">
        <v>201</v>
      </c>
      <c r="B1475" s="9" t="s">
        <v>202</v>
      </c>
      <c r="C1475" s="29">
        <v>4</v>
      </c>
      <c r="D1475" s="30" t="s">
        <v>20</v>
      </c>
      <c r="E1475" s="57">
        <v>0</v>
      </c>
      <c r="F1475" s="48">
        <f>ROUND(C1475*E1475,2)</f>
        <v>0</v>
      </c>
    </row>
    <row r="1476" spans="1:6" x14ac:dyDescent="0.25">
      <c r="A1476" s="5"/>
      <c r="B1476" s="10" t="s">
        <v>741</v>
      </c>
      <c r="C1476" s="29">
        <v>1</v>
      </c>
      <c r="D1476" s="31"/>
      <c r="E1476" s="64">
        <f>SUM(F1474:F1475)</f>
        <v>0</v>
      </c>
      <c r="F1476" s="47">
        <f>ROUND(C1476*E1476,2)</f>
        <v>0</v>
      </c>
    </row>
    <row r="1477" spans="1:6" ht="1.1499999999999999" customHeight="1" x14ac:dyDescent="0.25">
      <c r="A1477" s="11"/>
      <c r="B1477" s="12"/>
      <c r="C1477" s="32"/>
      <c r="D1477" s="32"/>
      <c r="E1477" s="65"/>
      <c r="F1477" s="48"/>
    </row>
    <row r="1478" spans="1:6" x14ac:dyDescent="0.25">
      <c r="A1478" s="5"/>
      <c r="B1478" s="10" t="s">
        <v>742</v>
      </c>
      <c r="C1478" s="29">
        <v>1</v>
      </c>
      <c r="D1478" s="31"/>
      <c r="E1478" s="64">
        <f>F1467+F1473</f>
        <v>0</v>
      </c>
      <c r="F1478" s="47">
        <f>ROUND(C1478*E1478,2)</f>
        <v>0</v>
      </c>
    </row>
    <row r="1479" spans="1:6" ht="1.1499999999999999" customHeight="1" x14ac:dyDescent="0.25">
      <c r="A1479" s="11"/>
      <c r="B1479" s="12"/>
      <c r="C1479" s="32"/>
      <c r="D1479" s="32"/>
      <c r="E1479" s="65"/>
      <c r="F1479" s="48"/>
    </row>
    <row r="1480" spans="1:6" x14ac:dyDescent="0.25">
      <c r="A1480" s="6" t="s">
        <v>743</v>
      </c>
      <c r="B1480" s="7" t="s">
        <v>206</v>
      </c>
      <c r="C1480" s="27">
        <f>C1519</f>
        <v>1</v>
      </c>
      <c r="D1480" s="28" t="s">
        <v>5</v>
      </c>
      <c r="E1480" s="66">
        <f>E1519</f>
        <v>0</v>
      </c>
      <c r="F1480" s="47">
        <f>F1519</f>
        <v>0</v>
      </c>
    </row>
    <row r="1481" spans="1:6" x14ac:dyDescent="0.25">
      <c r="A1481" s="13" t="s">
        <v>744</v>
      </c>
      <c r="B1481" s="14" t="s">
        <v>208</v>
      </c>
      <c r="C1481" s="33">
        <f>C1511</f>
        <v>1</v>
      </c>
      <c r="D1481" s="34" t="s">
        <v>5</v>
      </c>
      <c r="E1481" s="67">
        <f>E1511</f>
        <v>0</v>
      </c>
      <c r="F1481" s="47">
        <f>F1511</f>
        <v>0</v>
      </c>
    </row>
    <row r="1482" spans="1:6" x14ac:dyDescent="0.25">
      <c r="A1482" s="15" t="s">
        <v>745</v>
      </c>
      <c r="B1482" s="16" t="s">
        <v>210</v>
      </c>
      <c r="C1482" s="35">
        <f>C1498</f>
        <v>1</v>
      </c>
      <c r="D1482" s="36" t="s">
        <v>5</v>
      </c>
      <c r="E1482" s="68">
        <f>E1498</f>
        <v>0</v>
      </c>
      <c r="F1482" s="47">
        <f>F1498</f>
        <v>0</v>
      </c>
    </row>
    <row r="1483" spans="1:6" x14ac:dyDescent="0.25">
      <c r="A1483" s="49" t="s">
        <v>211</v>
      </c>
      <c r="B1483" s="9" t="s">
        <v>212</v>
      </c>
      <c r="C1483" s="29">
        <v>600</v>
      </c>
      <c r="D1483" s="30" t="s">
        <v>41</v>
      </c>
      <c r="E1483" s="57">
        <v>0</v>
      </c>
      <c r="F1483" s="48">
        <f t="shared" ref="F1483:F1498" si="73">ROUND(C1483*E1483,2)</f>
        <v>0</v>
      </c>
    </row>
    <row r="1484" spans="1:6" x14ac:dyDescent="0.25">
      <c r="A1484" s="49" t="s">
        <v>213</v>
      </c>
      <c r="B1484" s="9" t="s">
        <v>214</v>
      </c>
      <c r="C1484" s="29">
        <v>1</v>
      </c>
      <c r="D1484" s="30" t="s">
        <v>20</v>
      </c>
      <c r="E1484" s="57">
        <v>0</v>
      </c>
      <c r="F1484" s="48">
        <f t="shared" si="73"/>
        <v>0</v>
      </c>
    </row>
    <row r="1485" spans="1:6" x14ac:dyDescent="0.25">
      <c r="A1485" s="49" t="s">
        <v>215</v>
      </c>
      <c r="B1485" s="9" t="s">
        <v>216</v>
      </c>
      <c r="C1485" s="29">
        <v>64</v>
      </c>
      <c r="D1485" s="30" t="s">
        <v>20</v>
      </c>
      <c r="E1485" s="57">
        <v>0</v>
      </c>
      <c r="F1485" s="48">
        <f t="shared" si="73"/>
        <v>0</v>
      </c>
    </row>
    <row r="1486" spans="1:6" x14ac:dyDescent="0.25">
      <c r="A1486" s="49" t="s">
        <v>217</v>
      </c>
      <c r="B1486" s="9" t="s">
        <v>218</v>
      </c>
      <c r="C1486" s="29">
        <v>32</v>
      </c>
      <c r="D1486" s="30" t="s">
        <v>20</v>
      </c>
      <c r="E1486" s="57">
        <v>0</v>
      </c>
      <c r="F1486" s="48">
        <f t="shared" si="73"/>
        <v>0</v>
      </c>
    </row>
    <row r="1487" spans="1:6" x14ac:dyDescent="0.25">
      <c r="A1487" s="49" t="s">
        <v>219</v>
      </c>
      <c r="B1487" s="9" t="s">
        <v>220</v>
      </c>
      <c r="C1487" s="29">
        <v>32</v>
      </c>
      <c r="D1487" s="30" t="s">
        <v>20</v>
      </c>
      <c r="E1487" s="57">
        <v>0</v>
      </c>
      <c r="F1487" s="48">
        <f t="shared" si="73"/>
        <v>0</v>
      </c>
    </row>
    <row r="1488" spans="1:6" x14ac:dyDescent="0.25">
      <c r="A1488" s="49" t="s">
        <v>221</v>
      </c>
      <c r="B1488" s="9" t="s">
        <v>222</v>
      </c>
      <c r="C1488" s="29">
        <v>64</v>
      </c>
      <c r="D1488" s="30" t="s">
        <v>20</v>
      </c>
      <c r="E1488" s="57">
        <v>0</v>
      </c>
      <c r="F1488" s="48">
        <f t="shared" si="73"/>
        <v>0</v>
      </c>
    </row>
    <row r="1489" spans="1:6" x14ac:dyDescent="0.25">
      <c r="A1489" s="49" t="s">
        <v>223</v>
      </c>
      <c r="B1489" s="9" t="s">
        <v>224</v>
      </c>
      <c r="C1489" s="29">
        <v>32</v>
      </c>
      <c r="D1489" s="30" t="s">
        <v>20</v>
      </c>
      <c r="E1489" s="57">
        <v>0</v>
      </c>
      <c r="F1489" s="48">
        <f t="shared" si="73"/>
        <v>0</v>
      </c>
    </row>
    <row r="1490" spans="1:6" x14ac:dyDescent="0.25">
      <c r="A1490" s="49" t="s">
        <v>225</v>
      </c>
      <c r="B1490" s="9" t="s">
        <v>226</v>
      </c>
      <c r="C1490" s="29">
        <v>2</v>
      </c>
      <c r="D1490" s="30" t="s">
        <v>20</v>
      </c>
      <c r="E1490" s="57">
        <v>0</v>
      </c>
      <c r="F1490" s="48">
        <f t="shared" si="73"/>
        <v>0</v>
      </c>
    </row>
    <row r="1491" spans="1:6" x14ac:dyDescent="0.25">
      <c r="A1491" s="49" t="s">
        <v>227</v>
      </c>
      <c r="B1491" s="9" t="s">
        <v>228</v>
      </c>
      <c r="C1491" s="29">
        <v>4</v>
      </c>
      <c r="D1491" s="30" t="s">
        <v>20</v>
      </c>
      <c r="E1491" s="57">
        <v>0</v>
      </c>
      <c r="F1491" s="48">
        <f t="shared" si="73"/>
        <v>0</v>
      </c>
    </row>
    <row r="1492" spans="1:6" x14ac:dyDescent="0.25">
      <c r="A1492" s="49" t="s">
        <v>229</v>
      </c>
      <c r="B1492" s="9" t="s">
        <v>230</v>
      </c>
      <c r="C1492" s="29">
        <v>450</v>
      </c>
      <c r="D1492" s="30" t="s">
        <v>41</v>
      </c>
      <c r="E1492" s="57">
        <v>0</v>
      </c>
      <c r="F1492" s="48">
        <f t="shared" si="73"/>
        <v>0</v>
      </c>
    </row>
    <row r="1493" spans="1:6" x14ac:dyDescent="0.25">
      <c r="A1493" s="49" t="s">
        <v>231</v>
      </c>
      <c r="B1493" s="9" t="s">
        <v>232</v>
      </c>
      <c r="C1493" s="29">
        <v>4</v>
      </c>
      <c r="D1493" s="30" t="s">
        <v>20</v>
      </c>
      <c r="E1493" s="57">
        <v>0</v>
      </c>
      <c r="F1493" s="48">
        <f t="shared" si="73"/>
        <v>0</v>
      </c>
    </row>
    <row r="1494" spans="1:6" x14ac:dyDescent="0.25">
      <c r="A1494" s="49" t="s">
        <v>233</v>
      </c>
      <c r="B1494" s="9" t="s">
        <v>234</v>
      </c>
      <c r="C1494" s="29">
        <v>1</v>
      </c>
      <c r="D1494" s="30" t="s">
        <v>20</v>
      </c>
      <c r="E1494" s="57">
        <v>0</v>
      </c>
      <c r="F1494" s="48">
        <f t="shared" si="73"/>
        <v>0</v>
      </c>
    </row>
    <row r="1495" spans="1:6" x14ac:dyDescent="0.25">
      <c r="A1495" s="49" t="s">
        <v>235</v>
      </c>
      <c r="B1495" s="9" t="s">
        <v>236</v>
      </c>
      <c r="C1495" s="29">
        <v>2</v>
      </c>
      <c r="D1495" s="30" t="s">
        <v>20</v>
      </c>
      <c r="E1495" s="57">
        <v>0</v>
      </c>
      <c r="F1495" s="48">
        <f t="shared" si="73"/>
        <v>0</v>
      </c>
    </row>
    <row r="1496" spans="1:6" x14ac:dyDescent="0.25">
      <c r="A1496" s="49" t="s">
        <v>237</v>
      </c>
      <c r="B1496" s="9" t="s">
        <v>238</v>
      </c>
      <c r="C1496" s="29">
        <v>1</v>
      </c>
      <c r="D1496" s="30" t="s">
        <v>20</v>
      </c>
      <c r="E1496" s="57">
        <v>0</v>
      </c>
      <c r="F1496" s="48">
        <f t="shared" si="73"/>
        <v>0</v>
      </c>
    </row>
    <row r="1497" spans="1:6" x14ac:dyDescent="0.25">
      <c r="A1497" s="49" t="s">
        <v>239</v>
      </c>
      <c r="B1497" s="9" t="s">
        <v>240</v>
      </c>
      <c r="C1497" s="29">
        <v>1</v>
      </c>
      <c r="D1497" s="30" t="s">
        <v>20</v>
      </c>
      <c r="E1497" s="57">
        <v>0</v>
      </c>
      <c r="F1497" s="48">
        <f t="shared" si="73"/>
        <v>0</v>
      </c>
    </row>
    <row r="1498" spans="1:6" x14ac:dyDescent="0.25">
      <c r="A1498" s="5"/>
      <c r="B1498" s="10" t="s">
        <v>746</v>
      </c>
      <c r="C1498" s="29">
        <v>1</v>
      </c>
      <c r="D1498" s="31"/>
      <c r="E1498" s="64">
        <f>SUM(F1483:F1497)</f>
        <v>0</v>
      </c>
      <c r="F1498" s="47">
        <f t="shared" si="73"/>
        <v>0</v>
      </c>
    </row>
    <row r="1499" spans="1:6" ht="1.1499999999999999" customHeight="1" x14ac:dyDescent="0.25">
      <c r="A1499" s="11"/>
      <c r="B1499" s="12"/>
      <c r="C1499" s="32"/>
      <c r="D1499" s="32"/>
      <c r="E1499" s="65"/>
      <c r="F1499" s="48"/>
    </row>
    <row r="1500" spans="1:6" x14ac:dyDescent="0.25">
      <c r="A1500" s="15" t="s">
        <v>747</v>
      </c>
      <c r="B1500" s="16" t="s">
        <v>243</v>
      </c>
      <c r="C1500" s="35">
        <f>C1509</f>
        <v>1</v>
      </c>
      <c r="D1500" s="36" t="s">
        <v>5</v>
      </c>
      <c r="E1500" s="68">
        <f>E1509</f>
        <v>0</v>
      </c>
      <c r="F1500" s="47">
        <f>F1509</f>
        <v>0</v>
      </c>
    </row>
    <row r="1501" spans="1:6" ht="30" x14ac:dyDescent="0.25">
      <c r="A1501" s="49" t="s">
        <v>244</v>
      </c>
      <c r="B1501" s="9" t="s">
        <v>245</v>
      </c>
      <c r="C1501" s="29">
        <v>1</v>
      </c>
      <c r="D1501" s="30" t="s">
        <v>20</v>
      </c>
      <c r="E1501" s="57">
        <v>0</v>
      </c>
      <c r="F1501" s="48">
        <f t="shared" ref="F1501:F1509" si="74">ROUND(C1501*E1501,2)</f>
        <v>0</v>
      </c>
    </row>
    <row r="1502" spans="1:6" x14ac:dyDescent="0.25">
      <c r="A1502" s="49" t="s">
        <v>246</v>
      </c>
      <c r="B1502" s="9" t="s">
        <v>247</v>
      </c>
      <c r="C1502" s="29">
        <v>1</v>
      </c>
      <c r="D1502" s="30" t="s">
        <v>20</v>
      </c>
      <c r="E1502" s="57">
        <v>0</v>
      </c>
      <c r="F1502" s="48">
        <f t="shared" si="74"/>
        <v>0</v>
      </c>
    </row>
    <row r="1503" spans="1:6" x14ac:dyDescent="0.25">
      <c r="A1503" s="49" t="s">
        <v>248</v>
      </c>
      <c r="B1503" s="9" t="s">
        <v>249</v>
      </c>
      <c r="C1503" s="29">
        <v>1</v>
      </c>
      <c r="D1503" s="30" t="s">
        <v>20</v>
      </c>
      <c r="E1503" s="57">
        <v>0</v>
      </c>
      <c r="F1503" s="48">
        <f t="shared" si="74"/>
        <v>0</v>
      </c>
    </row>
    <row r="1504" spans="1:6" ht="30" x14ac:dyDescent="0.25">
      <c r="A1504" s="49" t="s">
        <v>250</v>
      </c>
      <c r="B1504" s="9" t="s">
        <v>251</v>
      </c>
      <c r="C1504" s="29">
        <v>1</v>
      </c>
      <c r="D1504" s="30" t="s">
        <v>20</v>
      </c>
      <c r="E1504" s="57">
        <v>0</v>
      </c>
      <c r="F1504" s="48">
        <f t="shared" si="74"/>
        <v>0</v>
      </c>
    </row>
    <row r="1505" spans="1:6" ht="30" x14ac:dyDescent="0.25">
      <c r="A1505" s="49" t="s">
        <v>252</v>
      </c>
      <c r="B1505" s="9" t="s">
        <v>253</v>
      </c>
      <c r="C1505" s="29">
        <v>1</v>
      </c>
      <c r="D1505" s="30" t="s">
        <v>20</v>
      </c>
      <c r="E1505" s="57">
        <v>0</v>
      </c>
      <c r="F1505" s="48">
        <f t="shared" si="74"/>
        <v>0</v>
      </c>
    </row>
    <row r="1506" spans="1:6" ht="30" x14ac:dyDescent="0.25">
      <c r="A1506" s="49" t="s">
        <v>254</v>
      </c>
      <c r="B1506" s="9" t="s">
        <v>255</v>
      </c>
      <c r="C1506" s="29">
        <v>2</v>
      </c>
      <c r="D1506" s="30" t="s">
        <v>20</v>
      </c>
      <c r="E1506" s="57">
        <v>0</v>
      </c>
      <c r="F1506" s="48">
        <f t="shared" si="74"/>
        <v>0</v>
      </c>
    </row>
    <row r="1507" spans="1:6" x14ac:dyDescent="0.25">
      <c r="A1507" s="49" t="s">
        <v>256</v>
      </c>
      <c r="B1507" s="9" t="s">
        <v>257</v>
      </c>
      <c r="C1507" s="29">
        <v>1</v>
      </c>
      <c r="D1507" s="30" t="s">
        <v>20</v>
      </c>
      <c r="E1507" s="57">
        <v>0</v>
      </c>
      <c r="F1507" s="48">
        <f t="shared" si="74"/>
        <v>0</v>
      </c>
    </row>
    <row r="1508" spans="1:6" x14ac:dyDescent="0.25">
      <c r="A1508" s="49" t="s">
        <v>258</v>
      </c>
      <c r="B1508" s="9" t="s">
        <v>259</v>
      </c>
      <c r="C1508" s="29">
        <v>1</v>
      </c>
      <c r="D1508" s="30" t="s">
        <v>20</v>
      </c>
      <c r="E1508" s="57">
        <v>0</v>
      </c>
      <c r="F1508" s="48">
        <f t="shared" si="74"/>
        <v>0</v>
      </c>
    </row>
    <row r="1509" spans="1:6" x14ac:dyDescent="0.25">
      <c r="A1509" s="5"/>
      <c r="B1509" s="10" t="s">
        <v>748</v>
      </c>
      <c r="C1509" s="29">
        <v>1</v>
      </c>
      <c r="D1509" s="31"/>
      <c r="E1509" s="64">
        <f>SUM(F1501:F1508)</f>
        <v>0</v>
      </c>
      <c r="F1509" s="47">
        <f t="shared" si="74"/>
        <v>0</v>
      </c>
    </row>
    <row r="1510" spans="1:6" ht="1.1499999999999999" customHeight="1" x14ac:dyDescent="0.25">
      <c r="A1510" s="11"/>
      <c r="B1510" s="12"/>
      <c r="C1510" s="32"/>
      <c r="D1510" s="32"/>
      <c r="E1510" s="65"/>
      <c r="F1510" s="48"/>
    </row>
    <row r="1511" spans="1:6" x14ac:dyDescent="0.25">
      <c r="A1511" s="5"/>
      <c r="B1511" s="10" t="s">
        <v>749</v>
      </c>
      <c r="C1511" s="29">
        <v>1</v>
      </c>
      <c r="D1511" s="31"/>
      <c r="E1511" s="64">
        <f>F1482+F1500</f>
        <v>0</v>
      </c>
      <c r="F1511" s="47">
        <f>ROUND(C1511*E1511,2)</f>
        <v>0</v>
      </c>
    </row>
    <row r="1512" spans="1:6" ht="1.1499999999999999" customHeight="1" x14ac:dyDescent="0.25">
      <c r="A1512" s="11"/>
      <c r="B1512" s="12"/>
      <c r="C1512" s="32"/>
      <c r="D1512" s="32"/>
      <c r="E1512" s="65"/>
      <c r="F1512" s="48"/>
    </row>
    <row r="1513" spans="1:6" x14ac:dyDescent="0.25">
      <c r="A1513" s="13" t="s">
        <v>750</v>
      </c>
      <c r="B1513" s="14" t="s">
        <v>263</v>
      </c>
      <c r="C1513" s="33">
        <f>C1517</f>
        <v>1</v>
      </c>
      <c r="D1513" s="34" t="s">
        <v>5</v>
      </c>
      <c r="E1513" s="67">
        <f>E1517</f>
        <v>0</v>
      </c>
      <c r="F1513" s="47">
        <f>F1517</f>
        <v>0</v>
      </c>
    </row>
    <row r="1514" spans="1:6" x14ac:dyDescent="0.25">
      <c r="A1514" s="49" t="s">
        <v>264</v>
      </c>
      <c r="B1514" s="9" t="s">
        <v>265</v>
      </c>
      <c r="C1514" s="29">
        <v>1</v>
      </c>
      <c r="D1514" s="30" t="s">
        <v>20</v>
      </c>
      <c r="E1514" s="57">
        <v>0</v>
      </c>
      <c r="F1514" s="48">
        <f>ROUND(C1514*E1514,2)</f>
        <v>0</v>
      </c>
    </row>
    <row r="1515" spans="1:6" ht="30" x14ac:dyDescent="0.25">
      <c r="A1515" s="49" t="s">
        <v>266</v>
      </c>
      <c r="B1515" s="9" t="s">
        <v>267</v>
      </c>
      <c r="C1515" s="29">
        <v>1</v>
      </c>
      <c r="D1515" s="30" t="s">
        <v>20</v>
      </c>
      <c r="E1515" s="57">
        <v>0</v>
      </c>
      <c r="F1515" s="48">
        <f>ROUND(C1515*E1515,2)</f>
        <v>0</v>
      </c>
    </row>
    <row r="1516" spans="1:6" x14ac:dyDescent="0.25">
      <c r="A1516" s="49" t="s">
        <v>268</v>
      </c>
      <c r="B1516" s="9" t="s">
        <v>269</v>
      </c>
      <c r="C1516" s="29">
        <v>1</v>
      </c>
      <c r="D1516" s="30" t="s">
        <v>20</v>
      </c>
      <c r="E1516" s="57">
        <v>0</v>
      </c>
      <c r="F1516" s="48">
        <f>ROUND(C1516*E1516,2)</f>
        <v>0</v>
      </c>
    </row>
    <row r="1517" spans="1:6" x14ac:dyDescent="0.25">
      <c r="A1517" s="5"/>
      <c r="B1517" s="10" t="s">
        <v>751</v>
      </c>
      <c r="C1517" s="29">
        <v>1</v>
      </c>
      <c r="D1517" s="31"/>
      <c r="E1517" s="64">
        <f>SUM(F1514:F1516)</f>
        <v>0</v>
      </c>
      <c r="F1517" s="47">
        <f>ROUND(C1517*E1517,2)</f>
        <v>0</v>
      </c>
    </row>
    <row r="1518" spans="1:6" ht="1.1499999999999999" customHeight="1" x14ac:dyDescent="0.25">
      <c r="A1518" s="11"/>
      <c r="B1518" s="12"/>
      <c r="C1518" s="32"/>
      <c r="D1518" s="32"/>
      <c r="E1518" s="65"/>
      <c r="F1518" s="48"/>
    </row>
    <row r="1519" spans="1:6" x14ac:dyDescent="0.25">
      <c r="A1519" s="5"/>
      <c r="B1519" s="10" t="s">
        <v>752</v>
      </c>
      <c r="C1519" s="29">
        <v>1</v>
      </c>
      <c r="D1519" s="31"/>
      <c r="E1519" s="64">
        <f>F1481+F1513</f>
        <v>0</v>
      </c>
      <c r="F1519" s="47">
        <f>ROUND(C1519*E1519,2)</f>
        <v>0</v>
      </c>
    </row>
    <row r="1520" spans="1:6" ht="1.1499999999999999" customHeight="1" x14ac:dyDescent="0.25">
      <c r="A1520" s="11"/>
      <c r="B1520" s="12"/>
      <c r="C1520" s="32"/>
      <c r="D1520" s="32"/>
      <c r="E1520" s="65"/>
      <c r="F1520" s="48"/>
    </row>
    <row r="1521" spans="1:6" x14ac:dyDescent="0.25">
      <c r="A1521" s="5"/>
      <c r="B1521" s="10" t="s">
        <v>753</v>
      </c>
      <c r="C1521" s="29">
        <v>1</v>
      </c>
      <c r="D1521" s="31"/>
      <c r="E1521" s="64">
        <f>F1427+F1433+F1437+F1444+F1453+F1459+F1466+F1480</f>
        <v>0</v>
      </c>
      <c r="F1521" s="47">
        <f>ROUND(C1521*E1521,2)</f>
        <v>0</v>
      </c>
    </row>
    <row r="1522" spans="1:6" ht="1.1499999999999999" customHeight="1" x14ac:dyDescent="0.25">
      <c r="A1522" s="11"/>
      <c r="B1522" s="12"/>
      <c r="C1522" s="32"/>
      <c r="D1522" s="32"/>
      <c r="E1522" s="65"/>
      <c r="F1522" s="48"/>
    </row>
    <row r="1523" spans="1:6" x14ac:dyDescent="0.25">
      <c r="A1523" s="50" t="s">
        <v>754</v>
      </c>
      <c r="B1523" s="51" t="s">
        <v>274</v>
      </c>
      <c r="C1523" s="52">
        <f>C1581</f>
        <v>1</v>
      </c>
      <c r="D1523" s="53" t="s">
        <v>5</v>
      </c>
      <c r="E1523" s="62">
        <f>E1581</f>
        <v>0</v>
      </c>
      <c r="F1523" s="54">
        <f>F1581</f>
        <v>0</v>
      </c>
    </row>
    <row r="1524" spans="1:6" x14ac:dyDescent="0.25">
      <c r="A1524" s="6" t="s">
        <v>755</v>
      </c>
      <c r="B1524" s="7" t="s">
        <v>276</v>
      </c>
      <c r="C1524" s="27">
        <f>C1529</f>
        <v>1</v>
      </c>
      <c r="D1524" s="28" t="s">
        <v>5</v>
      </c>
      <c r="E1524" s="66">
        <f>E1529</f>
        <v>0</v>
      </c>
      <c r="F1524" s="47">
        <f>F1529</f>
        <v>0</v>
      </c>
    </row>
    <row r="1525" spans="1:6" x14ac:dyDescent="0.25">
      <c r="A1525" s="49" t="s">
        <v>277</v>
      </c>
      <c r="B1525" s="9" t="s">
        <v>278</v>
      </c>
      <c r="C1525" s="29">
        <v>1</v>
      </c>
      <c r="D1525" s="30" t="s">
        <v>20</v>
      </c>
      <c r="E1525" s="57">
        <v>0</v>
      </c>
      <c r="F1525" s="48">
        <f>ROUND(C1525*E1525,2)</f>
        <v>0</v>
      </c>
    </row>
    <row r="1526" spans="1:6" x14ac:dyDescent="0.25">
      <c r="A1526" s="49" t="s">
        <v>279</v>
      </c>
      <c r="B1526" s="9" t="s">
        <v>280</v>
      </c>
      <c r="C1526" s="29">
        <v>65</v>
      </c>
      <c r="D1526" s="30" t="s">
        <v>20</v>
      </c>
      <c r="E1526" s="57">
        <v>0</v>
      </c>
      <c r="F1526" s="48">
        <f>ROUND(C1526*E1526,2)</f>
        <v>0</v>
      </c>
    </row>
    <row r="1527" spans="1:6" x14ac:dyDescent="0.25">
      <c r="A1527" s="49" t="s">
        <v>281</v>
      </c>
      <c r="B1527" s="9" t="s">
        <v>282</v>
      </c>
      <c r="C1527" s="29">
        <v>1</v>
      </c>
      <c r="D1527" s="30" t="s">
        <v>20</v>
      </c>
      <c r="E1527" s="57">
        <v>0</v>
      </c>
      <c r="F1527" s="48">
        <f>ROUND(C1527*E1527,2)</f>
        <v>0</v>
      </c>
    </row>
    <row r="1528" spans="1:6" x14ac:dyDescent="0.25">
      <c r="A1528" s="49" t="s">
        <v>283</v>
      </c>
      <c r="B1528" s="9" t="s">
        <v>284</v>
      </c>
      <c r="C1528" s="29">
        <v>1</v>
      </c>
      <c r="D1528" s="30" t="s">
        <v>20</v>
      </c>
      <c r="E1528" s="57">
        <v>0</v>
      </c>
      <c r="F1528" s="48">
        <f>ROUND(C1528*E1528,2)</f>
        <v>0</v>
      </c>
    </row>
    <row r="1529" spans="1:6" x14ac:dyDescent="0.25">
      <c r="A1529" s="5"/>
      <c r="B1529" s="10" t="s">
        <v>756</v>
      </c>
      <c r="C1529" s="29">
        <v>1</v>
      </c>
      <c r="D1529" s="31"/>
      <c r="E1529" s="64">
        <f>SUM(F1525:F1528)</f>
        <v>0</v>
      </c>
      <c r="F1529" s="47">
        <f>ROUND(C1529*E1529,2)</f>
        <v>0</v>
      </c>
    </row>
    <row r="1530" spans="1:6" ht="1.1499999999999999" customHeight="1" x14ac:dyDescent="0.25">
      <c r="A1530" s="11"/>
      <c r="B1530" s="12"/>
      <c r="C1530" s="32"/>
      <c r="D1530" s="32"/>
      <c r="E1530" s="65"/>
      <c r="F1530" s="48"/>
    </row>
    <row r="1531" spans="1:6" x14ac:dyDescent="0.25">
      <c r="A1531" s="6" t="s">
        <v>757</v>
      </c>
      <c r="B1531" s="7" t="s">
        <v>287</v>
      </c>
      <c r="C1531" s="27">
        <f>C1538</f>
        <v>1</v>
      </c>
      <c r="D1531" s="28" t="s">
        <v>5</v>
      </c>
      <c r="E1531" s="66">
        <f>E1538</f>
        <v>0</v>
      </c>
      <c r="F1531" s="47">
        <f>F1538</f>
        <v>0</v>
      </c>
    </row>
    <row r="1532" spans="1:6" ht="30" x14ac:dyDescent="0.25">
      <c r="A1532" s="49" t="s">
        <v>288</v>
      </c>
      <c r="B1532" s="9" t="s">
        <v>289</v>
      </c>
      <c r="C1532" s="29">
        <v>1</v>
      </c>
      <c r="D1532" s="30" t="s">
        <v>20</v>
      </c>
      <c r="E1532" s="57">
        <v>0</v>
      </c>
      <c r="F1532" s="48">
        <f t="shared" ref="F1532:F1538" si="75">ROUND(C1532*E1532,2)</f>
        <v>0</v>
      </c>
    </row>
    <row r="1533" spans="1:6" x14ac:dyDescent="0.25">
      <c r="A1533" s="49" t="s">
        <v>290</v>
      </c>
      <c r="B1533" s="9" t="s">
        <v>291</v>
      </c>
      <c r="C1533" s="29">
        <v>1</v>
      </c>
      <c r="D1533" s="30" t="s">
        <v>20</v>
      </c>
      <c r="E1533" s="57">
        <v>0</v>
      </c>
      <c r="F1533" s="48">
        <f t="shared" si="75"/>
        <v>0</v>
      </c>
    </row>
    <row r="1534" spans="1:6" ht="30" x14ac:dyDescent="0.25">
      <c r="A1534" s="49" t="s">
        <v>292</v>
      </c>
      <c r="B1534" s="9" t="s">
        <v>293</v>
      </c>
      <c r="C1534" s="29">
        <v>1</v>
      </c>
      <c r="D1534" s="30" t="s">
        <v>20</v>
      </c>
      <c r="E1534" s="57">
        <v>0</v>
      </c>
      <c r="F1534" s="48">
        <f t="shared" si="75"/>
        <v>0</v>
      </c>
    </row>
    <row r="1535" spans="1:6" x14ac:dyDescent="0.25">
      <c r="A1535" s="49" t="s">
        <v>294</v>
      </c>
      <c r="B1535" s="9" t="s">
        <v>295</v>
      </c>
      <c r="C1535" s="29">
        <v>1</v>
      </c>
      <c r="D1535" s="30" t="s">
        <v>20</v>
      </c>
      <c r="E1535" s="57">
        <v>0</v>
      </c>
      <c r="F1535" s="48">
        <f t="shared" si="75"/>
        <v>0</v>
      </c>
    </row>
    <row r="1536" spans="1:6" x14ac:dyDescent="0.25">
      <c r="A1536" s="49" t="s">
        <v>296</v>
      </c>
      <c r="B1536" s="9" t="s">
        <v>297</v>
      </c>
      <c r="C1536" s="29">
        <v>2</v>
      </c>
      <c r="D1536" s="30" t="s">
        <v>20</v>
      </c>
      <c r="E1536" s="57">
        <v>0</v>
      </c>
      <c r="F1536" s="48">
        <f t="shared" si="75"/>
        <v>0</v>
      </c>
    </row>
    <row r="1537" spans="1:6" x14ac:dyDescent="0.25">
      <c r="A1537" s="49" t="s">
        <v>298</v>
      </c>
      <c r="B1537" s="9" t="s">
        <v>299</v>
      </c>
      <c r="C1537" s="29">
        <v>1</v>
      </c>
      <c r="D1537" s="30" t="s">
        <v>20</v>
      </c>
      <c r="E1537" s="57">
        <v>0</v>
      </c>
      <c r="F1537" s="48">
        <f t="shared" si="75"/>
        <v>0</v>
      </c>
    </row>
    <row r="1538" spans="1:6" x14ac:dyDescent="0.25">
      <c r="A1538" s="5"/>
      <c r="B1538" s="10" t="s">
        <v>758</v>
      </c>
      <c r="C1538" s="29">
        <v>1</v>
      </c>
      <c r="D1538" s="31"/>
      <c r="E1538" s="64">
        <f>SUM(F1532:F1537)</f>
        <v>0</v>
      </c>
      <c r="F1538" s="47">
        <f t="shared" si="75"/>
        <v>0</v>
      </c>
    </row>
    <row r="1539" spans="1:6" ht="1.1499999999999999" customHeight="1" x14ac:dyDescent="0.25">
      <c r="A1539" s="11"/>
      <c r="B1539" s="12"/>
      <c r="C1539" s="32"/>
      <c r="D1539" s="32"/>
      <c r="E1539" s="65"/>
      <c r="F1539" s="48"/>
    </row>
    <row r="1540" spans="1:6" x14ac:dyDescent="0.25">
      <c r="A1540" s="6" t="s">
        <v>759</v>
      </c>
      <c r="B1540" s="7" t="s">
        <v>302</v>
      </c>
      <c r="C1540" s="27">
        <f>C1546</f>
        <v>1</v>
      </c>
      <c r="D1540" s="28" t="s">
        <v>5</v>
      </c>
      <c r="E1540" s="66">
        <f>E1546</f>
        <v>0</v>
      </c>
      <c r="F1540" s="47">
        <f>F1546</f>
        <v>0</v>
      </c>
    </row>
    <row r="1541" spans="1:6" x14ac:dyDescent="0.25">
      <c r="A1541" s="49" t="s">
        <v>303</v>
      </c>
      <c r="B1541" s="9" t="s">
        <v>304</v>
      </c>
      <c r="C1541" s="29">
        <v>1</v>
      </c>
      <c r="D1541" s="30" t="s">
        <v>20</v>
      </c>
      <c r="E1541" s="57">
        <v>0</v>
      </c>
      <c r="F1541" s="48">
        <f t="shared" ref="F1541:F1546" si="76">ROUND(C1541*E1541,2)</f>
        <v>0</v>
      </c>
    </row>
    <row r="1542" spans="1:6" x14ac:dyDescent="0.25">
      <c r="A1542" s="49" t="s">
        <v>305</v>
      </c>
      <c r="B1542" s="9" t="s">
        <v>306</v>
      </c>
      <c r="C1542" s="29">
        <v>1</v>
      </c>
      <c r="D1542" s="30" t="s">
        <v>20</v>
      </c>
      <c r="E1542" s="57">
        <v>0</v>
      </c>
      <c r="F1542" s="48">
        <f t="shared" si="76"/>
        <v>0</v>
      </c>
    </row>
    <row r="1543" spans="1:6" x14ac:dyDescent="0.25">
      <c r="A1543" s="49" t="s">
        <v>307</v>
      </c>
      <c r="B1543" s="9" t="s">
        <v>308</v>
      </c>
      <c r="C1543" s="29">
        <v>1</v>
      </c>
      <c r="D1543" s="30" t="s">
        <v>20</v>
      </c>
      <c r="E1543" s="57">
        <v>0</v>
      </c>
      <c r="F1543" s="48">
        <f t="shared" si="76"/>
        <v>0</v>
      </c>
    </row>
    <row r="1544" spans="1:6" x14ac:dyDescent="0.25">
      <c r="A1544" s="49" t="s">
        <v>309</v>
      </c>
      <c r="B1544" s="9" t="s">
        <v>310</v>
      </c>
      <c r="C1544" s="29">
        <v>1</v>
      </c>
      <c r="D1544" s="30" t="s">
        <v>20</v>
      </c>
      <c r="E1544" s="57">
        <v>0</v>
      </c>
      <c r="F1544" s="48">
        <f t="shared" si="76"/>
        <v>0</v>
      </c>
    </row>
    <row r="1545" spans="1:6" x14ac:dyDescent="0.25">
      <c r="A1545" s="49" t="s">
        <v>311</v>
      </c>
      <c r="B1545" s="9" t="s">
        <v>312</v>
      </c>
      <c r="C1545" s="29">
        <v>1</v>
      </c>
      <c r="D1545" s="30" t="s">
        <v>20</v>
      </c>
      <c r="E1545" s="57">
        <v>0</v>
      </c>
      <c r="F1545" s="48">
        <f t="shared" si="76"/>
        <v>0</v>
      </c>
    </row>
    <row r="1546" spans="1:6" x14ac:dyDescent="0.25">
      <c r="A1546" s="5"/>
      <c r="B1546" s="10" t="s">
        <v>760</v>
      </c>
      <c r="C1546" s="29">
        <v>1</v>
      </c>
      <c r="D1546" s="31"/>
      <c r="E1546" s="64">
        <f>SUM(F1541:F1545)</f>
        <v>0</v>
      </c>
      <c r="F1546" s="47">
        <f t="shared" si="76"/>
        <v>0</v>
      </c>
    </row>
    <row r="1547" spans="1:6" ht="1.1499999999999999" customHeight="1" x14ac:dyDescent="0.25">
      <c r="A1547" s="11"/>
      <c r="B1547" s="12"/>
      <c r="C1547" s="32"/>
      <c r="D1547" s="32"/>
      <c r="E1547" s="65"/>
      <c r="F1547" s="48"/>
    </row>
    <row r="1548" spans="1:6" x14ac:dyDescent="0.25">
      <c r="A1548" s="6" t="s">
        <v>761</v>
      </c>
      <c r="B1548" s="7" t="s">
        <v>315</v>
      </c>
      <c r="C1548" s="27">
        <f>C1550</f>
        <v>1</v>
      </c>
      <c r="D1548" s="28" t="s">
        <v>5</v>
      </c>
      <c r="E1548" s="66">
        <f>E1550</f>
        <v>0</v>
      </c>
      <c r="F1548" s="47">
        <f>F1550</f>
        <v>0</v>
      </c>
    </row>
    <row r="1549" spans="1:6" x14ac:dyDescent="0.25">
      <c r="A1549" s="49" t="s">
        <v>316</v>
      </c>
      <c r="B1549" s="9" t="s">
        <v>317</v>
      </c>
      <c r="C1549" s="29">
        <v>1</v>
      </c>
      <c r="D1549" s="30" t="s">
        <v>20</v>
      </c>
      <c r="E1549" s="57">
        <v>0</v>
      </c>
      <c r="F1549" s="48">
        <f>ROUND(C1549*E1549,2)</f>
        <v>0</v>
      </c>
    </row>
    <row r="1550" spans="1:6" x14ac:dyDescent="0.25">
      <c r="A1550" s="5"/>
      <c r="B1550" s="10" t="s">
        <v>762</v>
      </c>
      <c r="C1550" s="29">
        <v>1</v>
      </c>
      <c r="D1550" s="31"/>
      <c r="E1550" s="64">
        <f>F1549</f>
        <v>0</v>
      </c>
      <c r="F1550" s="47">
        <f>ROUND(C1550*E1550,2)</f>
        <v>0</v>
      </c>
    </row>
    <row r="1551" spans="1:6" ht="1.1499999999999999" customHeight="1" x14ac:dyDescent="0.25">
      <c r="A1551" s="11"/>
      <c r="B1551" s="12"/>
      <c r="C1551" s="32"/>
      <c r="D1551" s="32"/>
      <c r="E1551" s="65"/>
      <c r="F1551" s="48"/>
    </row>
    <row r="1552" spans="1:6" x14ac:dyDescent="0.25">
      <c r="A1552" s="6" t="s">
        <v>763</v>
      </c>
      <c r="B1552" s="7" t="s">
        <v>320</v>
      </c>
      <c r="C1552" s="27">
        <f>C1554</f>
        <v>1</v>
      </c>
      <c r="D1552" s="28" t="s">
        <v>5</v>
      </c>
      <c r="E1552" s="66">
        <f>E1554</f>
        <v>0</v>
      </c>
      <c r="F1552" s="47">
        <f>F1554</f>
        <v>0</v>
      </c>
    </row>
    <row r="1553" spans="1:6" x14ac:dyDescent="0.25">
      <c r="A1553" s="49" t="s">
        <v>321</v>
      </c>
      <c r="B1553" s="9" t="s">
        <v>322</v>
      </c>
      <c r="C1553" s="29">
        <v>1</v>
      </c>
      <c r="D1553" s="30" t="s">
        <v>20</v>
      </c>
      <c r="E1553" s="57">
        <v>0</v>
      </c>
      <c r="F1553" s="48">
        <f>ROUND(C1553*E1553,2)</f>
        <v>0</v>
      </c>
    </row>
    <row r="1554" spans="1:6" x14ac:dyDescent="0.25">
      <c r="A1554" s="5"/>
      <c r="B1554" s="10" t="s">
        <v>764</v>
      </c>
      <c r="C1554" s="29">
        <v>1</v>
      </c>
      <c r="D1554" s="31"/>
      <c r="E1554" s="64">
        <f>F1553</f>
        <v>0</v>
      </c>
      <c r="F1554" s="47">
        <f>ROUND(C1554*E1554,2)</f>
        <v>0</v>
      </c>
    </row>
    <row r="1555" spans="1:6" ht="1.1499999999999999" customHeight="1" x14ac:dyDescent="0.25">
      <c r="A1555" s="11"/>
      <c r="B1555" s="12"/>
      <c r="C1555" s="32"/>
      <c r="D1555" s="32"/>
      <c r="E1555" s="65"/>
      <c r="F1555" s="48"/>
    </row>
    <row r="1556" spans="1:6" x14ac:dyDescent="0.25">
      <c r="A1556" s="6" t="s">
        <v>765</v>
      </c>
      <c r="B1556" s="7" t="s">
        <v>325</v>
      </c>
      <c r="C1556" s="27">
        <f>C1562</f>
        <v>1</v>
      </c>
      <c r="D1556" s="28" t="s">
        <v>5</v>
      </c>
      <c r="E1556" s="66">
        <f>E1562</f>
        <v>0</v>
      </c>
      <c r="F1556" s="47">
        <f>F1562</f>
        <v>0</v>
      </c>
    </row>
    <row r="1557" spans="1:6" x14ac:dyDescent="0.25">
      <c r="A1557" s="49" t="s">
        <v>326</v>
      </c>
      <c r="B1557" s="9" t="s">
        <v>327</v>
      </c>
      <c r="C1557" s="29">
        <v>1</v>
      </c>
      <c r="D1557" s="30" t="s">
        <v>20</v>
      </c>
      <c r="E1557" s="57">
        <v>0</v>
      </c>
      <c r="F1557" s="48">
        <f t="shared" ref="F1557:F1562" si="77">ROUND(C1557*E1557,2)</f>
        <v>0</v>
      </c>
    </row>
    <row r="1558" spans="1:6" x14ac:dyDescent="0.25">
      <c r="A1558" s="49" t="s">
        <v>328</v>
      </c>
      <c r="B1558" s="9" t="s">
        <v>329</v>
      </c>
      <c r="C1558" s="29">
        <v>1</v>
      </c>
      <c r="D1558" s="30" t="s">
        <v>20</v>
      </c>
      <c r="E1558" s="57">
        <v>0</v>
      </c>
      <c r="F1558" s="48">
        <f t="shared" si="77"/>
        <v>0</v>
      </c>
    </row>
    <row r="1559" spans="1:6" x14ac:dyDescent="0.25">
      <c r="A1559" s="49" t="s">
        <v>330</v>
      </c>
      <c r="B1559" s="9" t="s">
        <v>331</v>
      </c>
      <c r="C1559" s="29">
        <v>1</v>
      </c>
      <c r="D1559" s="30" t="s">
        <v>20</v>
      </c>
      <c r="E1559" s="57">
        <v>0</v>
      </c>
      <c r="F1559" s="48">
        <f t="shared" si="77"/>
        <v>0</v>
      </c>
    </row>
    <row r="1560" spans="1:6" x14ac:dyDescent="0.25">
      <c r="A1560" s="49" t="s">
        <v>332</v>
      </c>
      <c r="B1560" s="9" t="s">
        <v>333</v>
      </c>
      <c r="C1560" s="29">
        <v>1</v>
      </c>
      <c r="D1560" s="30" t="s">
        <v>20</v>
      </c>
      <c r="E1560" s="57">
        <v>0</v>
      </c>
      <c r="F1560" s="48">
        <f t="shared" si="77"/>
        <v>0</v>
      </c>
    </row>
    <row r="1561" spans="1:6" x14ac:dyDescent="0.25">
      <c r="A1561" s="49" t="s">
        <v>334</v>
      </c>
      <c r="B1561" s="9" t="s">
        <v>335</v>
      </c>
      <c r="C1561" s="29">
        <v>1</v>
      </c>
      <c r="D1561" s="30" t="s">
        <v>20</v>
      </c>
      <c r="E1561" s="57">
        <v>0</v>
      </c>
      <c r="F1561" s="48">
        <f t="shared" si="77"/>
        <v>0</v>
      </c>
    </row>
    <row r="1562" spans="1:6" x14ac:dyDescent="0.25">
      <c r="A1562" s="5"/>
      <c r="B1562" s="10" t="s">
        <v>766</v>
      </c>
      <c r="C1562" s="29">
        <v>1</v>
      </c>
      <c r="D1562" s="31"/>
      <c r="E1562" s="64">
        <f>SUM(F1557:F1561)</f>
        <v>0</v>
      </c>
      <c r="F1562" s="47">
        <f t="shared" si="77"/>
        <v>0</v>
      </c>
    </row>
    <row r="1563" spans="1:6" ht="1.1499999999999999" customHeight="1" x14ac:dyDescent="0.25">
      <c r="A1563" s="11"/>
      <c r="B1563" s="12"/>
      <c r="C1563" s="32"/>
      <c r="D1563" s="32"/>
      <c r="E1563" s="65"/>
      <c r="F1563" s="48"/>
    </row>
    <row r="1564" spans="1:6" x14ac:dyDescent="0.25">
      <c r="A1564" s="6" t="s">
        <v>767</v>
      </c>
      <c r="B1564" s="7" t="s">
        <v>338</v>
      </c>
      <c r="C1564" s="27">
        <f>C1572</f>
        <v>1</v>
      </c>
      <c r="D1564" s="28" t="s">
        <v>5</v>
      </c>
      <c r="E1564" s="66">
        <f>E1572</f>
        <v>0</v>
      </c>
      <c r="F1564" s="47">
        <f>F1572</f>
        <v>0</v>
      </c>
    </row>
    <row r="1565" spans="1:6" x14ac:dyDescent="0.25">
      <c r="A1565" s="49" t="s">
        <v>339</v>
      </c>
      <c r="B1565" s="9" t="s">
        <v>340</v>
      </c>
      <c r="C1565" s="29">
        <v>75</v>
      </c>
      <c r="D1565" s="30" t="s">
        <v>41</v>
      </c>
      <c r="E1565" s="57">
        <v>0</v>
      </c>
      <c r="F1565" s="48">
        <f t="shared" ref="F1565:F1572" si="78">ROUND(C1565*E1565,2)</f>
        <v>0</v>
      </c>
    </row>
    <row r="1566" spans="1:6" x14ac:dyDescent="0.25">
      <c r="A1566" s="49" t="s">
        <v>341</v>
      </c>
      <c r="B1566" s="9" t="s">
        <v>342</v>
      </c>
      <c r="C1566" s="29">
        <v>60</v>
      </c>
      <c r="D1566" s="30" t="s">
        <v>41</v>
      </c>
      <c r="E1566" s="57">
        <v>0</v>
      </c>
      <c r="F1566" s="48">
        <f t="shared" si="78"/>
        <v>0</v>
      </c>
    </row>
    <row r="1567" spans="1:6" x14ac:dyDescent="0.25">
      <c r="A1567" s="49" t="s">
        <v>343</v>
      </c>
      <c r="B1567" s="9" t="s">
        <v>344</v>
      </c>
      <c r="C1567" s="29">
        <v>50</v>
      </c>
      <c r="D1567" s="30" t="s">
        <v>41</v>
      </c>
      <c r="E1567" s="57">
        <v>0</v>
      </c>
      <c r="F1567" s="48">
        <f t="shared" si="78"/>
        <v>0</v>
      </c>
    </row>
    <row r="1568" spans="1:6" x14ac:dyDescent="0.25">
      <c r="A1568" s="49" t="s">
        <v>345</v>
      </c>
      <c r="B1568" s="9" t="s">
        <v>346</v>
      </c>
      <c r="C1568" s="29">
        <v>150</v>
      </c>
      <c r="D1568" s="30" t="s">
        <v>41</v>
      </c>
      <c r="E1568" s="57">
        <v>0</v>
      </c>
      <c r="F1568" s="48">
        <f t="shared" si="78"/>
        <v>0</v>
      </c>
    </row>
    <row r="1569" spans="1:6" x14ac:dyDescent="0.25">
      <c r="A1569" s="49" t="s">
        <v>347</v>
      </c>
      <c r="B1569" s="9" t="s">
        <v>348</v>
      </c>
      <c r="C1569" s="29">
        <v>600</v>
      </c>
      <c r="D1569" s="30" t="s">
        <v>20</v>
      </c>
      <c r="E1569" s="57">
        <v>0</v>
      </c>
      <c r="F1569" s="48">
        <f t="shared" si="78"/>
        <v>0</v>
      </c>
    </row>
    <row r="1570" spans="1:6" x14ac:dyDescent="0.25">
      <c r="A1570" s="49" t="s">
        <v>349</v>
      </c>
      <c r="B1570" s="9" t="s">
        <v>350</v>
      </c>
      <c r="C1570" s="29">
        <v>150</v>
      </c>
      <c r="D1570" s="30" t="s">
        <v>20</v>
      </c>
      <c r="E1570" s="57">
        <v>0</v>
      </c>
      <c r="F1570" s="48">
        <f t="shared" si="78"/>
        <v>0</v>
      </c>
    </row>
    <row r="1571" spans="1:6" x14ac:dyDescent="0.25">
      <c r="A1571" s="49" t="s">
        <v>351</v>
      </c>
      <c r="B1571" s="9" t="s">
        <v>352</v>
      </c>
      <c r="C1571" s="29">
        <v>60</v>
      </c>
      <c r="D1571" s="30" t="s">
        <v>20</v>
      </c>
      <c r="E1571" s="57">
        <v>0</v>
      </c>
      <c r="F1571" s="48">
        <f t="shared" si="78"/>
        <v>0</v>
      </c>
    </row>
    <row r="1572" spans="1:6" x14ac:dyDescent="0.25">
      <c r="A1572" s="5"/>
      <c r="B1572" s="10" t="s">
        <v>768</v>
      </c>
      <c r="C1572" s="29">
        <v>1</v>
      </c>
      <c r="D1572" s="31"/>
      <c r="E1572" s="64">
        <f>SUM(F1565:F1571)</f>
        <v>0</v>
      </c>
      <c r="F1572" s="47">
        <f t="shared" si="78"/>
        <v>0</v>
      </c>
    </row>
    <row r="1573" spans="1:6" ht="1.1499999999999999" customHeight="1" x14ac:dyDescent="0.25">
      <c r="A1573" s="11"/>
      <c r="B1573" s="12"/>
      <c r="C1573" s="32"/>
      <c r="D1573" s="32"/>
      <c r="E1573" s="65"/>
      <c r="F1573" s="48"/>
    </row>
    <row r="1574" spans="1:6" x14ac:dyDescent="0.25">
      <c r="A1574" s="6" t="s">
        <v>769</v>
      </c>
      <c r="B1574" s="7" t="s">
        <v>355</v>
      </c>
      <c r="C1574" s="27">
        <f>C1579</f>
        <v>1</v>
      </c>
      <c r="D1574" s="28" t="s">
        <v>5</v>
      </c>
      <c r="E1574" s="66">
        <f>E1579</f>
        <v>0</v>
      </c>
      <c r="F1574" s="47">
        <f>F1579</f>
        <v>0</v>
      </c>
    </row>
    <row r="1575" spans="1:6" x14ac:dyDescent="0.25">
      <c r="A1575" s="49" t="s">
        <v>356</v>
      </c>
      <c r="B1575" s="9" t="s">
        <v>357</v>
      </c>
      <c r="C1575" s="29">
        <v>1</v>
      </c>
      <c r="D1575" s="30" t="s">
        <v>20</v>
      </c>
      <c r="E1575" s="57">
        <v>0</v>
      </c>
      <c r="F1575" s="48">
        <f>ROUND(C1575*E1575,2)</f>
        <v>0</v>
      </c>
    </row>
    <row r="1576" spans="1:6" x14ac:dyDescent="0.25">
      <c r="A1576" s="49" t="s">
        <v>358</v>
      </c>
      <c r="B1576" s="9" t="s">
        <v>359</v>
      </c>
      <c r="C1576" s="29">
        <v>1</v>
      </c>
      <c r="D1576" s="30" t="s">
        <v>20</v>
      </c>
      <c r="E1576" s="57">
        <v>0</v>
      </c>
      <c r="F1576" s="48">
        <f>ROUND(C1576*E1576,2)</f>
        <v>0</v>
      </c>
    </row>
    <row r="1577" spans="1:6" x14ac:dyDescent="0.25">
      <c r="A1577" s="49" t="s">
        <v>360</v>
      </c>
      <c r="B1577" s="9" t="s">
        <v>361</v>
      </c>
      <c r="C1577" s="29">
        <v>1</v>
      </c>
      <c r="D1577" s="30" t="s">
        <v>20</v>
      </c>
      <c r="E1577" s="57">
        <v>0</v>
      </c>
      <c r="F1577" s="48">
        <f>ROUND(C1577*E1577,2)</f>
        <v>0</v>
      </c>
    </row>
    <row r="1578" spans="1:6" x14ac:dyDescent="0.25">
      <c r="A1578" s="49" t="s">
        <v>362</v>
      </c>
      <c r="B1578" s="9" t="s">
        <v>363</v>
      </c>
      <c r="C1578" s="29">
        <v>1</v>
      </c>
      <c r="D1578" s="30" t="s">
        <v>20</v>
      </c>
      <c r="E1578" s="57">
        <v>0</v>
      </c>
      <c r="F1578" s="48">
        <f>ROUND(C1578*E1578,2)</f>
        <v>0</v>
      </c>
    </row>
    <row r="1579" spans="1:6" x14ac:dyDescent="0.25">
      <c r="A1579" s="5"/>
      <c r="B1579" s="10" t="s">
        <v>770</v>
      </c>
      <c r="C1579" s="29">
        <v>1</v>
      </c>
      <c r="D1579" s="31"/>
      <c r="E1579" s="64">
        <f>SUM(F1575:F1578)</f>
        <v>0</v>
      </c>
      <c r="F1579" s="47">
        <f>ROUND(C1579*E1579,2)</f>
        <v>0</v>
      </c>
    </row>
    <row r="1580" spans="1:6" ht="1.1499999999999999" customHeight="1" x14ac:dyDescent="0.25">
      <c r="A1580" s="11"/>
      <c r="B1580" s="12"/>
      <c r="C1580" s="32"/>
      <c r="D1580" s="32"/>
      <c r="E1580" s="65"/>
      <c r="F1580" s="48"/>
    </row>
    <row r="1581" spans="1:6" x14ac:dyDescent="0.25">
      <c r="A1581" s="5"/>
      <c r="B1581" s="10" t="s">
        <v>771</v>
      </c>
      <c r="C1581" s="29">
        <v>1</v>
      </c>
      <c r="D1581" s="31"/>
      <c r="E1581" s="64">
        <f>F1524+F1531+F1540+F1548+F1552+F1556+F1564+F1574</f>
        <v>0</v>
      </c>
      <c r="F1581" s="47">
        <f>ROUND(C1581*E1581,2)</f>
        <v>0</v>
      </c>
    </row>
    <row r="1582" spans="1:6" ht="1.1499999999999999" customHeight="1" x14ac:dyDescent="0.25">
      <c r="A1582" s="11"/>
      <c r="B1582" s="12"/>
      <c r="C1582" s="32"/>
      <c r="D1582" s="32"/>
      <c r="E1582" s="65"/>
      <c r="F1582" s="48"/>
    </row>
    <row r="1583" spans="1:6" x14ac:dyDescent="0.25">
      <c r="A1583" s="5"/>
      <c r="B1583" s="10" t="s">
        <v>772</v>
      </c>
      <c r="C1583" s="37">
        <v>1</v>
      </c>
      <c r="D1583" s="31"/>
      <c r="E1583" s="64">
        <f>F1360+F1426+F1523</f>
        <v>0</v>
      </c>
      <c r="F1583" s="47">
        <f>ROUND(C1583*E1583,2)</f>
        <v>0</v>
      </c>
    </row>
    <row r="1584" spans="1:6" ht="1.1499999999999999" customHeight="1" x14ac:dyDescent="0.25">
      <c r="A1584" s="11"/>
      <c r="B1584" s="12"/>
      <c r="C1584" s="32"/>
      <c r="D1584" s="32"/>
      <c r="E1584" s="65"/>
      <c r="F1584" s="48"/>
    </row>
    <row r="1585" spans="1:6" x14ac:dyDescent="0.25">
      <c r="A1585" s="40" t="s">
        <v>773</v>
      </c>
      <c r="B1585" s="21" t="s">
        <v>774</v>
      </c>
      <c r="C1585" s="41">
        <f>C1603</f>
        <v>1</v>
      </c>
      <c r="D1585" s="42" t="s">
        <v>5</v>
      </c>
      <c r="E1585" s="61">
        <f>E1603</f>
        <v>0</v>
      </c>
      <c r="F1585" s="43">
        <f>F1603</f>
        <v>0</v>
      </c>
    </row>
    <row r="1586" spans="1:6" x14ac:dyDescent="0.25">
      <c r="A1586" s="50" t="s">
        <v>775</v>
      </c>
      <c r="B1586" s="51" t="s">
        <v>776</v>
      </c>
      <c r="C1586" s="52">
        <f>C1589</f>
        <v>1</v>
      </c>
      <c r="D1586" s="53" t="s">
        <v>5</v>
      </c>
      <c r="E1586" s="62">
        <f>E1589</f>
        <v>0</v>
      </c>
      <c r="F1586" s="54">
        <f>F1589</f>
        <v>0</v>
      </c>
    </row>
    <row r="1587" spans="1:6" x14ac:dyDescent="0.25">
      <c r="A1587" s="49" t="s">
        <v>777</v>
      </c>
      <c r="B1587" s="9" t="s">
        <v>778</v>
      </c>
      <c r="C1587" s="29">
        <v>7</v>
      </c>
      <c r="D1587" s="30" t="s">
        <v>20</v>
      </c>
      <c r="E1587" s="57">
        <v>0</v>
      </c>
      <c r="F1587" s="48">
        <f>ROUND(C1587*E1587,2)</f>
        <v>0</v>
      </c>
    </row>
    <row r="1588" spans="1:6" x14ac:dyDescent="0.25">
      <c r="A1588" s="49" t="s">
        <v>779</v>
      </c>
      <c r="B1588" s="9" t="s">
        <v>780</v>
      </c>
      <c r="C1588" s="29">
        <v>7</v>
      </c>
      <c r="D1588" s="30" t="s">
        <v>20</v>
      </c>
      <c r="E1588" s="57">
        <v>0</v>
      </c>
      <c r="F1588" s="48">
        <f>ROUND(C1588*E1588,2)</f>
        <v>0</v>
      </c>
    </row>
    <row r="1589" spans="1:6" x14ac:dyDescent="0.25">
      <c r="A1589" s="5"/>
      <c r="B1589" s="10" t="s">
        <v>781</v>
      </c>
      <c r="C1589" s="29">
        <v>1</v>
      </c>
      <c r="D1589" s="31"/>
      <c r="E1589" s="64">
        <f>SUM(F1587:F1588)</f>
        <v>0</v>
      </c>
      <c r="F1589" s="47">
        <f>ROUND(C1589*E1589,2)</f>
        <v>0</v>
      </c>
    </row>
    <row r="1590" spans="1:6" ht="1.1499999999999999" customHeight="1" x14ac:dyDescent="0.25">
      <c r="A1590" s="11"/>
      <c r="B1590" s="12"/>
      <c r="C1590" s="32"/>
      <c r="D1590" s="32"/>
      <c r="E1590" s="65"/>
      <c r="F1590" s="48"/>
    </row>
    <row r="1591" spans="1:6" x14ac:dyDescent="0.25">
      <c r="A1591" s="50" t="s">
        <v>782</v>
      </c>
      <c r="B1591" s="51" t="s">
        <v>783</v>
      </c>
      <c r="C1591" s="52">
        <f>C1594</f>
        <v>1</v>
      </c>
      <c r="D1591" s="53" t="s">
        <v>5</v>
      </c>
      <c r="E1591" s="62">
        <f>E1594</f>
        <v>0</v>
      </c>
      <c r="F1591" s="54">
        <f>F1594</f>
        <v>0</v>
      </c>
    </row>
    <row r="1592" spans="1:6" x14ac:dyDescent="0.25">
      <c r="A1592" s="49" t="s">
        <v>784</v>
      </c>
      <c r="B1592" s="9" t="s">
        <v>785</v>
      </c>
      <c r="C1592" s="29">
        <v>12</v>
      </c>
      <c r="D1592" s="30" t="s">
        <v>20</v>
      </c>
      <c r="E1592" s="57">
        <v>0</v>
      </c>
      <c r="F1592" s="48">
        <f>ROUND(C1592*E1592,2)</f>
        <v>0</v>
      </c>
    </row>
    <row r="1593" spans="1:6" x14ac:dyDescent="0.25">
      <c r="A1593" s="49" t="s">
        <v>786</v>
      </c>
      <c r="B1593" s="9" t="s">
        <v>787</v>
      </c>
      <c r="C1593" s="29">
        <v>7</v>
      </c>
      <c r="D1593" s="30" t="s">
        <v>20</v>
      </c>
      <c r="E1593" s="57">
        <v>0</v>
      </c>
      <c r="F1593" s="48">
        <f>ROUND(C1593*E1593,2)</f>
        <v>0</v>
      </c>
    </row>
    <row r="1594" spans="1:6" x14ac:dyDescent="0.25">
      <c r="A1594" s="5"/>
      <c r="B1594" s="10" t="s">
        <v>788</v>
      </c>
      <c r="C1594" s="29">
        <v>1</v>
      </c>
      <c r="D1594" s="31"/>
      <c r="E1594" s="64">
        <f>SUM(F1592:F1593)</f>
        <v>0</v>
      </c>
      <c r="F1594" s="47">
        <f>ROUND(C1594*E1594,2)</f>
        <v>0</v>
      </c>
    </row>
    <row r="1595" spans="1:6" ht="1.1499999999999999" customHeight="1" x14ac:dyDescent="0.25">
      <c r="A1595" s="11"/>
      <c r="B1595" s="12"/>
      <c r="C1595" s="32"/>
      <c r="D1595" s="32"/>
      <c r="E1595" s="65"/>
      <c r="F1595" s="48"/>
    </row>
    <row r="1596" spans="1:6" x14ac:dyDescent="0.25">
      <c r="A1596" s="50" t="s">
        <v>789</v>
      </c>
      <c r="B1596" s="51" t="s">
        <v>117</v>
      </c>
      <c r="C1596" s="52">
        <f>C1601</f>
        <v>1</v>
      </c>
      <c r="D1596" s="53" t="s">
        <v>5</v>
      </c>
      <c r="E1596" s="62">
        <f>E1601</f>
        <v>0</v>
      </c>
      <c r="F1596" s="54">
        <f>F1601</f>
        <v>0</v>
      </c>
    </row>
    <row r="1597" spans="1:6" x14ac:dyDescent="0.25">
      <c r="A1597" s="49" t="s">
        <v>790</v>
      </c>
      <c r="B1597" s="9" t="s">
        <v>791</v>
      </c>
      <c r="C1597" s="29">
        <v>4</v>
      </c>
      <c r="D1597" s="30" t="s">
        <v>20</v>
      </c>
      <c r="E1597" s="57">
        <v>0</v>
      </c>
      <c r="F1597" s="48">
        <f>ROUND(C1597*E1597,2)</f>
        <v>0</v>
      </c>
    </row>
    <row r="1598" spans="1:6" x14ac:dyDescent="0.25">
      <c r="A1598" s="49" t="s">
        <v>215</v>
      </c>
      <c r="B1598" s="9" t="s">
        <v>216</v>
      </c>
      <c r="C1598" s="29">
        <v>4</v>
      </c>
      <c r="D1598" s="30" t="s">
        <v>20</v>
      </c>
      <c r="E1598" s="57">
        <v>0</v>
      </c>
      <c r="F1598" s="48">
        <f>ROUND(C1598*E1598,2)</f>
        <v>0</v>
      </c>
    </row>
    <row r="1599" spans="1:6" ht="30" x14ac:dyDescent="0.25">
      <c r="A1599" s="49" t="s">
        <v>792</v>
      </c>
      <c r="B1599" s="9" t="s">
        <v>793</v>
      </c>
      <c r="C1599" s="29">
        <v>2</v>
      </c>
      <c r="D1599" s="30" t="s">
        <v>20</v>
      </c>
      <c r="E1599" s="57">
        <v>0</v>
      </c>
      <c r="F1599" s="48">
        <f>ROUND(C1599*E1599,2)</f>
        <v>0</v>
      </c>
    </row>
    <row r="1600" spans="1:6" x14ac:dyDescent="0.25">
      <c r="A1600" s="49" t="s">
        <v>794</v>
      </c>
      <c r="B1600" s="9" t="s">
        <v>795</v>
      </c>
      <c r="C1600" s="29">
        <v>1</v>
      </c>
      <c r="D1600" s="30" t="s">
        <v>20</v>
      </c>
      <c r="E1600" s="57">
        <v>0</v>
      </c>
      <c r="F1600" s="48">
        <f>ROUND(C1600*E1600,2)</f>
        <v>0</v>
      </c>
    </row>
    <row r="1601" spans="1:6" x14ac:dyDescent="0.25">
      <c r="A1601" s="5"/>
      <c r="B1601" s="10" t="s">
        <v>796</v>
      </c>
      <c r="C1601" s="29">
        <v>1</v>
      </c>
      <c r="D1601" s="31"/>
      <c r="E1601" s="64">
        <f>SUM(F1597:F1600)</f>
        <v>0</v>
      </c>
      <c r="F1601" s="47">
        <f>ROUND(C1601*E1601,2)</f>
        <v>0</v>
      </c>
    </row>
    <row r="1602" spans="1:6" ht="1.1499999999999999" customHeight="1" x14ac:dyDescent="0.25">
      <c r="A1602" s="11"/>
      <c r="B1602" s="12"/>
      <c r="C1602" s="32"/>
      <c r="D1602" s="32"/>
      <c r="E1602" s="65"/>
      <c r="F1602" s="48"/>
    </row>
    <row r="1603" spans="1:6" x14ac:dyDescent="0.25">
      <c r="A1603" s="5"/>
      <c r="B1603" s="10" t="s">
        <v>797</v>
      </c>
      <c r="C1603" s="37">
        <v>1</v>
      </c>
      <c r="D1603" s="31"/>
      <c r="E1603" s="64">
        <f>F1586+F1591+F1596</f>
        <v>0</v>
      </c>
      <c r="F1603" s="47">
        <f>ROUND(C1603*E1603,2)</f>
        <v>0</v>
      </c>
    </row>
    <row r="1604" spans="1:6" ht="1.1499999999999999" customHeight="1" x14ac:dyDescent="0.25">
      <c r="A1604" s="11"/>
      <c r="B1604" s="12"/>
      <c r="C1604" s="32"/>
      <c r="D1604" s="32"/>
      <c r="E1604" s="65"/>
      <c r="F1604" s="48"/>
    </row>
    <row r="1605" spans="1:6" x14ac:dyDescent="0.25">
      <c r="A1605" s="40" t="s">
        <v>798</v>
      </c>
      <c r="B1605" s="21" t="s">
        <v>799</v>
      </c>
      <c r="C1605" s="41">
        <f>C1607</f>
        <v>1</v>
      </c>
      <c r="D1605" s="42" t="s">
        <v>5</v>
      </c>
      <c r="E1605" s="61">
        <f>E1607</f>
        <v>0</v>
      </c>
      <c r="F1605" s="43">
        <f>F1607</f>
        <v>0</v>
      </c>
    </row>
    <row r="1606" spans="1:6" x14ac:dyDescent="0.25">
      <c r="A1606" s="49" t="s">
        <v>800</v>
      </c>
      <c r="B1606" s="9" t="s">
        <v>801</v>
      </c>
      <c r="C1606" s="29">
        <v>1</v>
      </c>
      <c r="D1606" s="30" t="s">
        <v>20</v>
      </c>
      <c r="E1606" s="57">
        <v>0</v>
      </c>
      <c r="F1606" s="48">
        <f>ROUND(C1606*E1606,2)</f>
        <v>0</v>
      </c>
    </row>
    <row r="1607" spans="1:6" x14ac:dyDescent="0.25">
      <c r="A1607" s="5"/>
      <c r="B1607" s="10" t="s">
        <v>802</v>
      </c>
      <c r="C1607" s="37">
        <v>1</v>
      </c>
      <c r="D1607" s="31"/>
      <c r="E1607" s="64">
        <f>F1606</f>
        <v>0</v>
      </c>
      <c r="F1607" s="47">
        <f>ROUND(C1607*E1607,2)</f>
        <v>0</v>
      </c>
    </row>
    <row r="1608" spans="1:6" ht="1.1499999999999999" customHeight="1" x14ac:dyDescent="0.25">
      <c r="A1608" s="11"/>
      <c r="B1608" s="12"/>
      <c r="C1608" s="32"/>
      <c r="D1608" s="32"/>
      <c r="E1608" s="65"/>
      <c r="F1608" s="48"/>
    </row>
    <row r="1609" spans="1:6" x14ac:dyDescent="0.25">
      <c r="A1609" s="5"/>
      <c r="B1609" s="10" t="s">
        <v>803</v>
      </c>
      <c r="C1609" s="37">
        <v>1</v>
      </c>
      <c r="D1609" s="31"/>
      <c r="E1609" s="64">
        <f>F4+F230+F456+F685+F909+F1133+F1359+F1585+F1605</f>
        <v>0</v>
      </c>
      <c r="F1609" s="47">
        <f>ROUND(C1609*E1609,2)</f>
        <v>0</v>
      </c>
    </row>
    <row r="1610" spans="1:6" ht="1.1499999999999999" customHeight="1" x14ac:dyDescent="0.25">
      <c r="A1610" s="2"/>
      <c r="B1610" s="3"/>
      <c r="C1610" s="38"/>
      <c r="D1610" s="38"/>
      <c r="E1610" s="69"/>
      <c r="F1610" s="45"/>
    </row>
    <row r="1611" spans="1:6" ht="15.75" thickBot="1" x14ac:dyDescent="0.3"/>
    <row r="1612" spans="1:6" x14ac:dyDescent="0.25">
      <c r="B1612" s="73" t="s">
        <v>807</v>
      </c>
      <c r="C1612" s="74"/>
      <c r="D1612" s="75"/>
      <c r="E1612" s="74"/>
      <c r="F1612" s="71">
        <f>F1609</f>
        <v>0</v>
      </c>
    </row>
    <row r="1613" spans="1:6" x14ac:dyDescent="0.25">
      <c r="B1613" s="76"/>
      <c r="C1613" s="77"/>
      <c r="D1613" s="78"/>
      <c r="E1613" s="77"/>
      <c r="F1613" s="79"/>
    </row>
    <row r="1614" spans="1:6" x14ac:dyDescent="0.25">
      <c r="B1614" s="80" t="s">
        <v>808</v>
      </c>
      <c r="C1614" s="81"/>
      <c r="D1614" s="82"/>
      <c r="E1614" s="72">
        <v>0</v>
      </c>
      <c r="F1614" s="83">
        <f>F1612*E1614</f>
        <v>0</v>
      </c>
    </row>
    <row r="1615" spans="1:6" x14ac:dyDescent="0.25">
      <c r="B1615" s="80" t="s">
        <v>809</v>
      </c>
      <c r="C1615" s="81"/>
      <c r="D1615" s="82"/>
      <c r="E1615" s="72">
        <v>0</v>
      </c>
      <c r="F1615" s="83">
        <f>F1612*E1615</f>
        <v>0</v>
      </c>
    </row>
    <row r="1616" spans="1:6" x14ac:dyDescent="0.25">
      <c r="B1616" s="84"/>
      <c r="C1616" s="85"/>
      <c r="D1616" s="86"/>
      <c r="E1616" s="87"/>
      <c r="F1616" s="88"/>
    </row>
    <row r="1617" spans="2:6" x14ac:dyDescent="0.25">
      <c r="B1617" s="89" t="s">
        <v>810</v>
      </c>
      <c r="C1617" s="90"/>
      <c r="D1617" s="91"/>
      <c r="E1617" s="92"/>
      <c r="F1617" s="93">
        <f>SUM(F1612:F1615)</f>
        <v>0</v>
      </c>
    </row>
    <row r="1618" spans="2:6" x14ac:dyDescent="0.25">
      <c r="B1618" s="84"/>
      <c r="C1618" s="85"/>
      <c r="D1618" s="86"/>
      <c r="E1618" s="87"/>
      <c r="F1618" s="88"/>
    </row>
    <row r="1619" spans="2:6" x14ac:dyDescent="0.25">
      <c r="B1619" s="89" t="s">
        <v>811</v>
      </c>
      <c r="C1619" s="90"/>
      <c r="D1619" s="91"/>
      <c r="E1619" s="94">
        <v>0.21</v>
      </c>
      <c r="F1619" s="93">
        <f>F1617*E1619</f>
        <v>0</v>
      </c>
    </row>
    <row r="1620" spans="2:6" x14ac:dyDescent="0.25">
      <c r="B1620" s="84"/>
      <c r="C1620" s="85"/>
      <c r="D1620" s="86"/>
      <c r="E1620" s="85"/>
      <c r="F1620" s="95"/>
    </row>
    <row r="1621" spans="2:6" ht="15.75" thickBot="1" x14ac:dyDescent="0.3">
      <c r="B1621" s="96" t="s">
        <v>812</v>
      </c>
      <c r="C1621" s="97"/>
      <c r="D1621" s="98"/>
      <c r="E1621" s="97"/>
      <c r="F1621" s="99">
        <f>SUM(F1617:F1619)</f>
        <v>0</v>
      </c>
    </row>
  </sheetData>
  <sheetProtection algorithmName="SHA-512" hashValue="GHyP3C9LMg7lQBoyQkX8PDX+eOvzG0jJM9uwBdf+Mlfv27xXtk3Bl+y4hH+izAL2oRe2wFofWsjEzY64d3ngDg==" saltValue="iWXJz55RVjZOT6w1xhFNbw==" spinCount="100000" sheet="1" objects="1" scenarios="1"/>
  <mergeCells count="1">
    <mergeCell ref="A1:B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Gálvez García, Félix</dc:creator>
  <cp:lastModifiedBy>Cañete Mora, Francisco José</cp:lastModifiedBy>
  <dcterms:created xsi:type="dcterms:W3CDTF">2020-03-13T08:35:41Z</dcterms:created>
  <dcterms:modified xsi:type="dcterms:W3CDTF">2021-09-30T11:05:47Z</dcterms:modified>
</cp:coreProperties>
</file>