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ThisWorkbook" defaultThemeVersion="166925"/>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358902AF-9704-43DE-9374-B03627B4EFB8}" xr6:coauthVersionLast="36" xr6:coauthVersionMax="36" xr10:uidLastSave="{00000000-0000-0000-0000-000000000000}"/>
  <bookViews>
    <workbookView xWindow="0" yWindow="0" windowWidth="13440" windowHeight="11895" xr2:uid="{C0A3A9F2-6ED3-4E20-B50A-EFBBAA14757C}"/>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1" l="1"/>
  <c r="J15" i="1"/>
  <c r="G15" i="1"/>
  <c r="G17" i="1" s="1"/>
  <c r="J9" i="1"/>
  <c r="J7" i="1"/>
  <c r="J5" i="1"/>
  <c r="H4" i="1"/>
  <c r="G18" i="1" l="1"/>
  <c r="G19" i="1" s="1"/>
  <c r="J16" i="1"/>
  <c r="J17" i="1" s="1"/>
  <c r="I11" i="1"/>
  <c r="J11" i="1" s="1"/>
  <c r="J4" i="1" s="1"/>
  <c r="I13" i="1" s="1"/>
  <c r="J13" i="1" s="1"/>
  <c r="I4" i="1"/>
  <c r="J18" i="1" l="1"/>
  <c r="J19" i="1"/>
  <c r="E4" i="1" l="1"/>
  <c r="G9" i="1"/>
  <c r="G7" i="1"/>
  <c r="G5" i="1"/>
  <c r="F11" i="1" s="1"/>
  <c r="G11" i="1" l="1"/>
  <c r="G4" i="1" s="1"/>
  <c r="F13" i="1" s="1"/>
  <c r="G13" i="1" s="1"/>
  <c r="F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D194F63A-3CAB-4093-9A69-F368D57DB6F8}">
      <text>
        <r>
          <rPr>
            <b/>
            <sz val="9"/>
            <color indexed="81"/>
            <rFont val="Tahoma"/>
            <family val="2"/>
          </rPr>
          <t>Código del concepto. Ver colores en "Entorno de trabajo: Apariencia"</t>
        </r>
      </text>
    </comment>
    <comment ref="B3" authorId="0" shapeId="0" xr:uid="{F5121712-F272-44CA-B388-3E054AD6E453}">
      <text>
        <r>
          <rPr>
            <b/>
            <sz val="9"/>
            <color indexed="81"/>
            <rFont val="Tahoma"/>
            <family val="2"/>
          </rPr>
          <t>Naturaleza o tipo de concepto, ver valores de cada naturaleza en la ayuda del menú contextual</t>
        </r>
      </text>
    </comment>
    <comment ref="C3" authorId="0" shapeId="0" xr:uid="{D98726A3-CD5D-4134-BC07-7D7908A00097}">
      <text>
        <r>
          <rPr>
            <b/>
            <sz val="9"/>
            <color indexed="81"/>
            <rFont val="Tahoma"/>
            <family val="2"/>
          </rPr>
          <t>Unidad principal de medida del concepto</t>
        </r>
      </text>
    </comment>
    <comment ref="D3" authorId="0" shapeId="0" xr:uid="{C752896D-9930-4B63-8AAA-998822F9B61F}">
      <text>
        <r>
          <rPr>
            <b/>
            <sz val="9"/>
            <color indexed="81"/>
            <rFont val="Tahoma"/>
            <family val="2"/>
          </rPr>
          <t>Descripción corta</t>
        </r>
      </text>
    </comment>
    <comment ref="E3" authorId="0" shapeId="0" xr:uid="{40DAD616-82A1-4186-B866-6E47A9BA6998}">
      <text>
        <r>
          <rPr>
            <b/>
            <sz val="9"/>
            <color indexed="81"/>
            <rFont val="Tahoma"/>
            <family val="2"/>
          </rPr>
          <t>Rendimiento o cantidad presupuestada</t>
        </r>
      </text>
    </comment>
    <comment ref="F3" authorId="0" shapeId="0" xr:uid="{0F65CAA5-EC60-4B3D-B11F-6AB9ADF63018}">
      <text>
        <r>
          <rPr>
            <b/>
            <sz val="9"/>
            <color indexed="81"/>
            <rFont val="Tahoma"/>
            <family val="2"/>
          </rPr>
          <t>Precio unitario en el presupuesto</t>
        </r>
      </text>
    </comment>
    <comment ref="G3" authorId="0" shapeId="0" xr:uid="{4C21ABC4-047F-4DFE-8532-14165D16BFBE}">
      <text>
        <r>
          <rPr>
            <b/>
            <sz val="9"/>
            <color indexed="81"/>
            <rFont val="Tahoma"/>
            <family val="2"/>
          </rPr>
          <t>Importe del presupuesto</t>
        </r>
      </text>
    </comment>
    <comment ref="H3" authorId="0" shapeId="0" xr:uid="{3A0408EC-960D-4CBB-A559-EFFA0E3C367A}">
      <text>
        <r>
          <rPr>
            <b/>
            <sz val="9"/>
            <color indexed="81"/>
            <rFont val="Tahoma"/>
            <family val="2"/>
          </rPr>
          <t>Rendimiento o cantidad presupuestada</t>
        </r>
      </text>
    </comment>
    <comment ref="I3" authorId="0" shapeId="0" xr:uid="{7DB2AADF-6E53-4F96-A506-DA28ADD892A1}">
      <text>
        <r>
          <rPr>
            <b/>
            <sz val="9"/>
            <color indexed="81"/>
            <rFont val="Tahoma"/>
            <family val="2"/>
          </rPr>
          <t>Precio unitario en el presupuesto</t>
        </r>
      </text>
    </comment>
    <comment ref="J3" authorId="0" shapeId="0" xr:uid="{62DBFB2E-3D4D-4F49-9EB7-54E35E9D12B8}">
      <text>
        <r>
          <rPr>
            <b/>
            <sz val="9"/>
            <color indexed="81"/>
            <rFont val="Tahoma"/>
            <family val="2"/>
          </rPr>
          <t>Importe del presupuesto</t>
        </r>
      </text>
    </comment>
    <comment ref="D17" authorId="1" shapeId="0" xr:uid="{8EB129DF-5520-44F5-8534-7B17637621F9}">
      <text>
        <r>
          <rPr>
            <sz val="9"/>
            <color indexed="81"/>
            <rFont val="Tahoma"/>
            <family val="2"/>
          </rPr>
          <t>IVA no incluido</t>
        </r>
      </text>
    </comment>
    <comment ref="D19" authorId="1" shapeId="0" xr:uid="{096CF14A-C3AF-4173-84C2-AF1EE1C85B64}">
      <text>
        <r>
          <rPr>
            <sz val="9"/>
            <color indexed="81"/>
            <rFont val="Tahoma"/>
            <family val="2"/>
          </rPr>
          <t>IVA incluido</t>
        </r>
      </text>
    </comment>
  </commentList>
</comments>
</file>

<file path=xl/sharedStrings.xml><?xml version="1.0" encoding="utf-8"?>
<sst xmlns="http://schemas.openxmlformats.org/spreadsheetml/2006/main" count="38" uniqueCount="31">
  <si>
    <t>SUPLEMENTOS DE BORDE DE ANDEN. FASE I</t>
  </si>
  <si>
    <t>Presupuesto</t>
  </si>
  <si>
    <t>Código</t>
  </si>
  <si>
    <t>Nat</t>
  </si>
  <si>
    <t>Ud</t>
  </si>
  <si>
    <t>Resumen</t>
  </si>
  <si>
    <t>CanPres</t>
  </si>
  <si>
    <t>Pres</t>
  </si>
  <si>
    <t>ImpPres</t>
  </si>
  <si>
    <t>EGE</t>
  </si>
  <si>
    <t>Capítulo</t>
  </si>
  <si>
    <t/>
  </si>
  <si>
    <t>MEDIDAS TECNOLÓGICAS DE AYUDA AL VIAJERO</t>
  </si>
  <si>
    <t>EGE0020</t>
  </si>
  <si>
    <t>Partida</t>
  </si>
  <si>
    <t>u</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</si>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</sst>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49" fontId="5" fillId="2" borderId="1" xfId="0" applyNumberFormat="1" applyFont="1" applyFill="1" applyBorder="1" applyAlignment="1">
      <alignment vertical="top" wrapText="1"/>
    </xf>
    <xf numFmtId="49" fontId="5"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6" fillId="2" borderId="3" xfId="0" applyNumberFormat="1" applyFont="1" applyFill="1" applyBorder="1" applyAlignment="1">
      <alignment vertical="top"/>
    </xf>
    <xf numFmtId="49" fontId="5" fillId="2" borderId="4" xfId="0" applyNumberFormat="1" applyFont="1" applyFill="1" applyBorder="1" applyAlignment="1">
      <alignment vertical="top" wrapText="1"/>
    </xf>
    <xf numFmtId="49" fontId="5" fillId="2" borderId="0" xfId="0" applyNumberFormat="1" applyFont="1" applyFill="1" applyBorder="1" applyAlignment="1">
      <alignment vertical="top" wrapText="1"/>
    </xf>
    <xf numFmtId="9" fontId="7" fillId="2" borderId="4" xfId="0" applyNumberFormat="1" applyFont="1" applyFill="1" applyBorder="1" applyAlignment="1">
      <alignment vertical="top"/>
    </xf>
    <xf numFmtId="0" fontId="0" fillId="2" borderId="0" xfId="0" applyFill="1" applyBorder="1"/>
    <xf numFmtId="4" fontId="6" fillId="2" borderId="5" xfId="0" applyNumberFormat="1" applyFont="1" applyFill="1" applyBorder="1" applyAlignment="1">
      <alignment vertical="top"/>
    </xf>
    <xf numFmtId="4" fontId="7" fillId="2" borderId="0" xfId="0" applyNumberFormat="1" applyFont="1" applyFill="1" applyBorder="1" applyAlignment="1" applyProtection="1">
      <alignment vertical="top"/>
      <protection locked="0"/>
    </xf>
    <xf numFmtId="9" fontId="7" fillId="2" borderId="4" xfId="0" applyNumberFormat="1" applyFont="1" applyFill="1" applyBorder="1" applyAlignment="1" applyProtection="1">
      <alignment vertical="top"/>
      <protection locked="0"/>
    </xf>
    <xf numFmtId="0" fontId="0" fillId="2" borderId="4" xfId="0" applyFill="1" applyBorder="1"/>
    <xf numFmtId="49" fontId="5" fillId="2" borderId="6" xfId="0" applyNumberFormat="1" applyFont="1" applyFill="1" applyBorder="1" applyAlignment="1">
      <alignment vertical="top" wrapText="1"/>
    </xf>
    <xf numFmtId="49" fontId="5"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6" fillId="2"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20</xdr:row>
      <xdr:rowOff>57150</xdr:rowOff>
    </xdr:from>
    <xdr:to>
      <xdr:col>9</xdr:col>
      <xdr:colOff>466726</xdr:colOff>
      <xdr:row>28</xdr:row>
      <xdr:rowOff>38100</xdr:rowOff>
    </xdr:to>
    <xdr:sp macro="" textlink="" fLocksText="0">
      <xdr:nvSpPr>
        <xdr:cNvPr id="2" name="CuadroTexto 1">
          <a:extLst>
            <a:ext uri="{FF2B5EF4-FFF2-40B4-BE49-F238E27FC236}">
              <a16:creationId xmlns:a16="http://schemas.microsoft.com/office/drawing/2014/main" id="{E2986E3E-8353-412A-95EE-7D1CCB9E5CDC}"/>
            </a:ext>
          </a:extLst>
        </xdr:cNvPr>
        <xdr:cNvSpPr txBox="1"/>
      </xdr:nvSpPr>
      <xdr:spPr>
        <a:xfrm>
          <a:off x="171451" y="2533650"/>
          <a:ext cx="64960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2C4BE-5063-4FBB-A09A-90B582FD1D66}">
  <sheetPr codeName="Hoja1"/>
  <dimension ref="A1:J19"/>
  <sheetViews>
    <sheetView tabSelected="1"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 bestFit="1" customWidth="1"/>
    <col min="2" max="2" width="6.5703125" bestFit="1" customWidth="1"/>
    <col min="3" max="3" width="3.7109375" bestFit="1" customWidth="1"/>
    <col min="4" max="4" width="32.85546875" customWidth="1"/>
    <col min="5" max="5" width="7.85546875" bestFit="1" customWidth="1"/>
    <col min="6" max="7" width="8.7109375" bestFit="1" customWidth="1"/>
    <col min="8" max="8" width="7.85546875" hidden="1" customWidth="1"/>
    <col min="9"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7" t="s">
        <v>5</v>
      </c>
      <c r="E3" s="4" t="s">
        <v>6</v>
      </c>
      <c r="F3" s="4" t="s">
        <v>7</v>
      </c>
      <c r="G3" s="4" t="s">
        <v>8</v>
      </c>
      <c r="H3" s="4" t="s">
        <v>6</v>
      </c>
      <c r="I3" s="4" t="s">
        <v>7</v>
      </c>
      <c r="J3" s="4" t="s">
        <v>8</v>
      </c>
    </row>
    <row r="4" spans="1:10" ht="22.5" x14ac:dyDescent="0.25">
      <c r="A4" s="5" t="s">
        <v>9</v>
      </c>
      <c r="B4" s="5" t="s">
        <v>10</v>
      </c>
      <c r="C4" s="5" t="s">
        <v>11</v>
      </c>
      <c r="D4" s="18" t="s">
        <v>12</v>
      </c>
      <c r="E4" s="6">
        <f>E11</f>
        <v>1</v>
      </c>
      <c r="F4" s="7">
        <f>F11</f>
        <v>158448.46</v>
      </c>
      <c r="G4" s="7">
        <f>G11</f>
        <v>158448.46</v>
      </c>
      <c r="H4" s="6">
        <f>H11</f>
        <v>1</v>
      </c>
      <c r="I4" s="7">
        <f>I11</f>
        <v>0</v>
      </c>
      <c r="J4" s="7">
        <f>J11</f>
        <v>0</v>
      </c>
    </row>
    <row r="5" spans="1:10" ht="22.5" x14ac:dyDescent="0.25">
      <c r="A5" s="8" t="s">
        <v>13</v>
      </c>
      <c r="B5" s="9" t="s">
        <v>14</v>
      </c>
      <c r="C5" s="9" t="s">
        <v>15</v>
      </c>
      <c r="D5" s="13" t="s">
        <v>16</v>
      </c>
      <c r="E5" s="10">
        <v>41</v>
      </c>
      <c r="F5" s="10">
        <v>1686.61</v>
      </c>
      <c r="G5" s="11">
        <f>ROUND(E5*F5,2)</f>
        <v>69151.009999999995</v>
      </c>
      <c r="H5" s="10">
        <v>41</v>
      </c>
      <c r="I5" s="21">
        <v>0</v>
      </c>
      <c r="J5" s="11">
        <f>ROUND(H5*I5,2)</f>
        <v>0</v>
      </c>
    </row>
    <row r="6" spans="1:10" ht="326.25" x14ac:dyDescent="0.25">
      <c r="A6" s="12"/>
      <c r="B6" s="12"/>
      <c r="C6" s="12"/>
      <c r="D6" s="13" t="s">
        <v>17</v>
      </c>
      <c r="E6" s="12"/>
      <c r="F6" s="12"/>
      <c r="G6" s="12"/>
      <c r="H6" s="12"/>
      <c r="I6" s="12"/>
      <c r="J6" s="12"/>
    </row>
    <row r="7" spans="1:10" ht="22.5" x14ac:dyDescent="0.25">
      <c r="A7" s="8" t="s">
        <v>18</v>
      </c>
      <c r="B7" s="9" t="s">
        <v>14</v>
      </c>
      <c r="C7" s="9" t="s">
        <v>15</v>
      </c>
      <c r="D7" s="13" t="s">
        <v>19</v>
      </c>
      <c r="E7" s="10">
        <v>41</v>
      </c>
      <c r="F7" s="10">
        <v>1886.61</v>
      </c>
      <c r="G7" s="11">
        <f>ROUND(E7*F7,2)</f>
        <v>77351.009999999995</v>
      </c>
      <c r="H7" s="10">
        <v>41</v>
      </c>
      <c r="I7" s="21">
        <v>0</v>
      </c>
      <c r="J7" s="11">
        <f>ROUND(H7*I7,2)</f>
        <v>0</v>
      </c>
    </row>
    <row r="8" spans="1:10" ht="326.25" x14ac:dyDescent="0.25">
      <c r="A8" s="12"/>
      <c r="B8" s="12"/>
      <c r="C8" s="12"/>
      <c r="D8" s="13" t="s">
        <v>20</v>
      </c>
      <c r="E8" s="12"/>
      <c r="F8" s="12"/>
      <c r="G8" s="12"/>
      <c r="H8" s="12"/>
      <c r="I8" s="12"/>
      <c r="J8" s="12"/>
    </row>
    <row r="9" spans="1:10" ht="22.5" x14ac:dyDescent="0.25">
      <c r="A9" s="8" t="s">
        <v>21</v>
      </c>
      <c r="B9" s="9" t="s">
        <v>14</v>
      </c>
      <c r="C9" s="9" t="s">
        <v>15</v>
      </c>
      <c r="D9" s="13" t="s">
        <v>22</v>
      </c>
      <c r="E9" s="10">
        <v>4</v>
      </c>
      <c r="F9" s="10">
        <v>2986.61</v>
      </c>
      <c r="G9" s="11">
        <f>ROUND(E9*F9,2)</f>
        <v>11946.44</v>
      </c>
      <c r="H9" s="10">
        <v>4</v>
      </c>
      <c r="I9" s="21">
        <v>0</v>
      </c>
      <c r="J9" s="11">
        <f>ROUND(H9*I9,2)</f>
        <v>0</v>
      </c>
    </row>
    <row r="10" spans="1:10" ht="326.25" x14ac:dyDescent="0.25">
      <c r="A10" s="12"/>
      <c r="B10" s="12"/>
      <c r="C10" s="12"/>
      <c r="D10" s="13" t="s">
        <v>23</v>
      </c>
      <c r="E10" s="12"/>
      <c r="F10" s="12"/>
      <c r="G10" s="12"/>
      <c r="H10" s="12"/>
      <c r="I10" s="12"/>
      <c r="J10" s="12"/>
    </row>
    <row r="11" spans="1:10" x14ac:dyDescent="0.25">
      <c r="A11" s="12"/>
      <c r="B11" s="12"/>
      <c r="C11" s="12"/>
      <c r="D11" s="19" t="s">
        <v>24</v>
      </c>
      <c r="E11" s="14">
        <v>1</v>
      </c>
      <c r="F11" s="15">
        <f>G5+G7+G9</f>
        <v>158448.46</v>
      </c>
      <c r="G11" s="15">
        <f>ROUND(E11*F11,2)</f>
        <v>158448.46</v>
      </c>
      <c r="H11" s="14">
        <v>1</v>
      </c>
      <c r="I11" s="15">
        <f>J5+J7+J9</f>
        <v>0</v>
      </c>
      <c r="J11" s="15">
        <f>ROUND(H11*I11,2)</f>
        <v>0</v>
      </c>
    </row>
    <row r="12" spans="1:10" ht="0.95" customHeight="1" x14ac:dyDescent="0.25">
      <c r="A12" s="16"/>
      <c r="B12" s="16"/>
      <c r="C12" s="16"/>
      <c r="D12" s="20"/>
      <c r="E12" s="16"/>
      <c r="F12" s="16"/>
      <c r="G12" s="16"/>
      <c r="H12" s="16"/>
      <c r="I12" s="16"/>
      <c r="J12" s="16"/>
    </row>
    <row r="13" spans="1:10" x14ac:dyDescent="0.25">
      <c r="A13" s="12"/>
      <c r="B13" s="12"/>
      <c r="C13" s="12"/>
      <c r="D13" s="19" t="s">
        <v>25</v>
      </c>
      <c r="E13" s="14">
        <v>1</v>
      </c>
      <c r="F13" s="15">
        <f>G4</f>
        <v>158448.46</v>
      </c>
      <c r="G13" s="15">
        <f>ROUND(E13*F13,2)</f>
        <v>158448.46</v>
      </c>
      <c r="H13" s="14">
        <v>1</v>
      </c>
      <c r="I13" s="15">
        <f>J4</f>
        <v>0</v>
      </c>
      <c r="J13" s="15">
        <f>ROUND(H13*I13,2)</f>
        <v>0</v>
      </c>
    </row>
    <row r="14" spans="1:10" ht="0.95" customHeight="1" x14ac:dyDescent="0.25">
      <c r="A14" s="16"/>
      <c r="B14" s="16"/>
      <c r="C14" s="16"/>
      <c r="D14" s="20"/>
      <c r="E14" s="16"/>
      <c r="F14" s="16"/>
      <c r="G14" s="16"/>
      <c r="H14" s="16"/>
      <c r="I14" s="16"/>
      <c r="J14" s="16"/>
    </row>
    <row r="15" spans="1:10" x14ac:dyDescent="0.25">
      <c r="A15" s="22"/>
      <c r="B15" s="23"/>
      <c r="C15" s="23"/>
      <c r="D15" s="23" t="s">
        <v>26</v>
      </c>
      <c r="E15" s="24"/>
      <c r="F15" s="25"/>
      <c r="G15" s="26">
        <f>G13</f>
        <v>158448.46</v>
      </c>
      <c r="H15" s="25"/>
      <c r="I15" s="24"/>
      <c r="J15" s="26">
        <f>J13</f>
        <v>0</v>
      </c>
    </row>
    <row r="16" spans="1:10" x14ac:dyDescent="0.25">
      <c r="A16" s="27"/>
      <c r="B16" s="28"/>
      <c r="C16" s="28"/>
      <c r="D16" s="28" t="s">
        <v>27</v>
      </c>
      <c r="E16" s="29">
        <v>0.19</v>
      </c>
      <c r="F16" s="30"/>
      <c r="G16" s="31">
        <f>G15*E16</f>
        <v>30105.21</v>
      </c>
      <c r="H16" s="32"/>
      <c r="I16" s="33">
        <v>0.19</v>
      </c>
      <c r="J16" s="31">
        <f>J15*I16</f>
        <v>0</v>
      </c>
    </row>
    <row r="17" spans="1:10" x14ac:dyDescent="0.25">
      <c r="A17" s="27"/>
      <c r="B17" s="28"/>
      <c r="C17" s="28"/>
      <c r="D17" s="28" t="s">
        <v>28</v>
      </c>
      <c r="E17" s="34"/>
      <c r="F17" s="30"/>
      <c r="G17" s="31">
        <f>G15+G16</f>
        <v>188553.67</v>
      </c>
      <c r="H17" s="30"/>
      <c r="I17" s="34"/>
      <c r="J17" s="31">
        <f>J15+J16</f>
        <v>0</v>
      </c>
    </row>
    <row r="18" spans="1:10" x14ac:dyDescent="0.25">
      <c r="A18" s="27"/>
      <c r="B18" s="28"/>
      <c r="C18" s="28"/>
      <c r="D18" s="28" t="s">
        <v>29</v>
      </c>
      <c r="E18" s="29">
        <v>0.21</v>
      </c>
      <c r="F18" s="30"/>
      <c r="G18" s="31">
        <f>21*G17%</f>
        <v>39596.269999999997</v>
      </c>
      <c r="H18" s="30"/>
      <c r="I18" s="29">
        <v>0.21</v>
      </c>
      <c r="J18" s="31">
        <f>E18*J17</f>
        <v>0</v>
      </c>
    </row>
    <row r="19" spans="1:10" x14ac:dyDescent="0.25">
      <c r="A19" s="35"/>
      <c r="B19" s="36"/>
      <c r="C19" s="36"/>
      <c r="D19" s="36" t="s">
        <v>30</v>
      </c>
      <c r="E19" s="37"/>
      <c r="F19" s="38"/>
      <c r="G19" s="39">
        <f>G17+G18</f>
        <v>228149.94</v>
      </c>
      <c r="H19" s="38"/>
      <c r="I19" s="37"/>
      <c r="J19" s="39">
        <f>J17+J18</f>
        <v>0</v>
      </c>
    </row>
  </sheetData>
  <sheetProtection algorithmName="SHA-512" hashValue="fzFHZqI9wAEuUpgAiIggRWBYxBuyrz20CjEbnwNm136riOO3OcCNOh5RgKybGXUOEwQazpJ2+FWvvk5IWU7WSQ==" saltValue="Q6DWpqxL6dHHJq4Kixc4OQ==" spinCount="100000" sheet="1" objects="1" scenarios="1" selectLockedCells="1"/>
  <dataValidations count="6">
    <dataValidation type="list" allowBlank="1" showInputMessage="1" showErrorMessage="1" sqref="B4:B14" xr:uid="{7221B9EC-62D7-4966-A18C-16B22BA7A6B0}">
      <formula1>"Capítulo,Partida,Mano de obra,Maquinaria,Material,Otros,Tarea,"</formula1>
    </dataValidation>
    <dataValidation type="decimal" allowBlank="1" showErrorMessage="1" errorTitle="ERROR" error="El precio especificado es erróneo" sqref="I5" xr:uid="{0D932DCD-2C02-4C52-9A80-192A985E8DB1}">
      <formula1>0</formula1>
      <formula2>1686.61</formula2>
    </dataValidation>
    <dataValidation type="decimal" allowBlank="1" showErrorMessage="1" errorTitle="ERROR" error="El precio especificado es erróneo" sqref="I7" xr:uid="{947F6BB9-E1DA-4A34-9E8D-3010F1AA7690}">
      <formula1>0</formula1>
      <formula2>1886.61</formula2>
    </dataValidation>
    <dataValidation type="decimal" allowBlank="1" showErrorMessage="1" errorTitle="ERROR" error="El precio especificado es erróneo" sqref="I9" xr:uid="{09FCC1BC-0B72-491A-B891-B27D9997E4D0}">
      <formula1>0</formula1>
      <formula2>2986.61</formula2>
    </dataValidation>
    <dataValidation type="decimal" allowBlank="1" showErrorMessage="1" errorTitle="ERROR" error="El BI+GG debe estar comprendido entre el 0 y 19%" sqref="I16" xr:uid="{F0F06191-A719-46EA-AACA-0B23D802D294}">
      <formula1>0</formula1>
      <formula2>0.19</formula2>
    </dataValidation>
    <dataValidation type="whole" allowBlank="1" showErrorMessage="1" errorTitle="ERROR" error="El valor debe estar comprendido entre 0 y 19%" sqref="H16" xr:uid="{138B42DB-C6EF-49C9-85A1-71B1FCAAF0F0}">
      <formula1>0</formula1>
      <formula2>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Cárdaba Prada, Luis María</cp:lastModifiedBy>
  <dcterms:created xsi:type="dcterms:W3CDTF">2021-06-13T21:59:06Z</dcterms:created>
  <dcterms:modified xsi:type="dcterms:W3CDTF">2021-06-14T06:30:51Z</dcterms:modified>
</cp:coreProperties>
</file>