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codeName="ThisWorkbook"/>
  <mc:AlternateContent xmlns:mc="http://schemas.openxmlformats.org/markup-compatibility/2006">
    <mc:Choice Requires="x15">
      <x15ac:absPath xmlns:x15ac="http://schemas.microsoft.com/office/spreadsheetml/2010/11/ac" url="\\metromadrid.net\estamentos\Ser. Expl. Sistemas y Seg. Informatica\Infraestructura Informatica\GESTION\REPOSITORIO\2021-6000009522-Mto servidores Oracle 2022-24\3. Pliegos\"/>
    </mc:Choice>
  </mc:AlternateContent>
  <xr:revisionPtr revIDLastSave="0" documentId="13_ncr:1_{2E67929D-F747-4A98-A4B1-C8995BD4C29E}" xr6:coauthVersionLast="36" xr6:coauthVersionMax="36" xr10:uidLastSave="{00000000-0000-0000-0000-000000000000}"/>
  <bookViews>
    <workbookView xWindow="0" yWindow="0" windowWidth="17256" windowHeight="8484" xr2:uid="{00000000-000D-0000-FFFF-FFFF00000000}"/>
  </bookViews>
  <sheets>
    <sheet name="Presupuesto 2022-24" sheetId="1" r:id="rId1"/>
    <sheet name="Presupuesto prórrogas" sheetId="3" r:id="rId2"/>
  </sheets>
  <calcPr calcId="191029"/>
</workbook>
</file>

<file path=xl/calcChain.xml><?xml version="1.0" encoding="utf-8"?>
<calcChain xmlns="http://schemas.openxmlformats.org/spreadsheetml/2006/main">
  <c r="I43" i="3" l="1"/>
  <c r="M29" i="3" s="1"/>
  <c r="I42" i="3"/>
  <c r="K18" i="3" s="1"/>
  <c r="J29" i="3"/>
  <c r="J28" i="3"/>
  <c r="J23" i="3"/>
  <c r="J20" i="3"/>
  <c r="J19" i="3"/>
  <c r="J18" i="3"/>
  <c r="J17" i="3"/>
  <c r="J16" i="3"/>
  <c r="J15" i="3"/>
  <c r="J14" i="3"/>
  <c r="J13" i="3"/>
  <c r="J12" i="3"/>
  <c r="J11" i="3"/>
  <c r="J10" i="3"/>
  <c r="N29" i="3" l="1"/>
  <c r="L18" i="3"/>
  <c r="M12" i="3"/>
  <c r="N12" i="3" s="1"/>
  <c r="M16" i="3"/>
  <c r="N16" i="3" s="1"/>
  <c r="M23" i="3"/>
  <c r="M13" i="3"/>
  <c r="N13" i="3" s="1"/>
  <c r="M14" i="3"/>
  <c r="N14" i="3" s="1"/>
  <c r="M18" i="3"/>
  <c r="N18" i="3" s="1"/>
  <c r="M17" i="3"/>
  <c r="N17" i="3" s="1"/>
  <c r="M15" i="3"/>
  <c r="N15" i="3" s="1"/>
  <c r="M10" i="3"/>
  <c r="N10" i="3" s="1"/>
  <c r="N32" i="3" s="1"/>
  <c r="M11" i="3"/>
  <c r="N11" i="3" s="1"/>
  <c r="M19" i="3"/>
  <c r="N19" i="3" s="1"/>
  <c r="M28" i="3"/>
  <c r="N28" i="3" s="1"/>
  <c r="M20" i="3"/>
  <c r="N20" i="3" s="1"/>
  <c r="N23" i="3"/>
  <c r="K17" i="3"/>
  <c r="L17" i="3" s="1"/>
  <c r="K15" i="3"/>
  <c r="L15" i="3" s="1"/>
  <c r="K29" i="3"/>
  <c r="L29" i="3" s="1"/>
  <c r="K16" i="3"/>
  <c r="L16" i="3" s="1"/>
  <c r="K14" i="3"/>
  <c r="L14" i="3" s="1"/>
  <c r="K28" i="3"/>
  <c r="L28" i="3" s="1"/>
  <c r="K13" i="3"/>
  <c r="L13" i="3" s="1"/>
  <c r="K23" i="3"/>
  <c r="L23" i="3" s="1"/>
  <c r="K12" i="3"/>
  <c r="L12" i="3" s="1"/>
  <c r="K20" i="3"/>
  <c r="L20" i="3" s="1"/>
  <c r="K11" i="3"/>
  <c r="L11" i="3" s="1"/>
  <c r="K19" i="3"/>
  <c r="L19" i="3" s="1"/>
  <c r="K10" i="3"/>
  <c r="L10" i="3" s="1"/>
  <c r="L32" i="3" s="1"/>
  <c r="J17" i="1"/>
  <c r="N35" i="3" l="1"/>
  <c r="N34" i="3"/>
  <c r="J26" i="1"/>
  <c r="J10" i="1"/>
  <c r="J9" i="1"/>
  <c r="J8" i="1"/>
  <c r="J7" i="1"/>
  <c r="J16" i="1"/>
  <c r="J14" i="1"/>
  <c r="J12" i="1"/>
  <c r="J20" i="1"/>
  <c r="J25" i="1"/>
  <c r="N36" i="3" l="1"/>
  <c r="N38" i="3" s="1"/>
  <c r="N39" i="3" s="1"/>
  <c r="L35" i="3"/>
  <c r="L34" i="3"/>
  <c r="J11" i="1"/>
  <c r="J13" i="1"/>
  <c r="J15" i="1"/>
  <c r="L36" i="3" l="1"/>
  <c r="L38" i="3" s="1"/>
  <c r="L39" i="3" s="1"/>
  <c r="I39" i="1"/>
  <c r="K26" i="1" l="1"/>
  <c r="L26" i="1" s="1"/>
  <c r="K17" i="1"/>
  <c r="L17" i="1" s="1"/>
  <c r="K9" i="1"/>
  <c r="L9" i="1" s="1"/>
  <c r="K8" i="1"/>
  <c r="L8" i="1" s="1"/>
  <c r="K7" i="1"/>
  <c r="L7" i="1" s="1"/>
  <c r="K10" i="1"/>
  <c r="L10" i="1" s="1"/>
  <c r="K14" i="1"/>
  <c r="L14" i="1" s="1"/>
  <c r="K12" i="1"/>
  <c r="L12" i="1" s="1"/>
  <c r="K16" i="1"/>
  <c r="L16" i="1" s="1"/>
  <c r="K20" i="1"/>
  <c r="L20" i="1" s="1"/>
  <c r="K25" i="1"/>
  <c r="L25" i="1" s="1"/>
  <c r="K11" i="1"/>
  <c r="L11" i="1" s="1"/>
  <c r="K13" i="1"/>
  <c r="L13" i="1" s="1"/>
  <c r="K15" i="1"/>
  <c r="L15" i="1" s="1"/>
  <c r="L28" i="1" l="1"/>
  <c r="L31" i="1" s="1"/>
  <c r="L30" i="1" l="1"/>
  <c r="L32" i="1" s="1"/>
  <c r="L34" i="1" s="1"/>
  <c r="L3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3633</author>
  </authors>
  <commentList>
    <comment ref="N63" authorId="0" shapeId="0" xr:uid="{00000000-0006-0000-0000-000002000000}">
      <text>
        <r>
          <rPr>
            <b/>
            <sz val="8"/>
            <color indexed="81"/>
            <rFont val="Tahoma"/>
            <family val="2"/>
          </rPr>
          <t>3633:</t>
        </r>
        <r>
          <rPr>
            <sz val="8"/>
            <color indexed="81"/>
            <rFont val="Tahoma"/>
            <family val="2"/>
          </rPr>
          <t xml:space="preserve">
Comunicado por Juan Pouso el 31/03/2008</t>
        </r>
      </text>
    </comment>
    <comment ref="AK63" authorId="0" shapeId="0" xr:uid="{00000000-0006-0000-0000-000003000000}">
      <text>
        <r>
          <rPr>
            <b/>
            <sz val="8"/>
            <color indexed="81"/>
            <rFont val="Tahoma"/>
            <family val="2"/>
          </rPr>
          <t>3633:</t>
        </r>
        <r>
          <rPr>
            <sz val="8"/>
            <color indexed="81"/>
            <rFont val="Tahoma"/>
            <family val="2"/>
          </rPr>
          <t xml:space="preserve">
Comunicado por Juan Pouso el 31/03/2008</t>
        </r>
      </text>
    </comment>
    <comment ref="BQ63" authorId="0" shapeId="0" xr:uid="{00000000-0006-0000-0000-000004000000}">
      <text>
        <r>
          <rPr>
            <b/>
            <sz val="8"/>
            <color indexed="81"/>
            <rFont val="Tahoma"/>
            <family val="2"/>
          </rPr>
          <t>3633:</t>
        </r>
        <r>
          <rPr>
            <sz val="8"/>
            <color indexed="81"/>
            <rFont val="Tahoma"/>
            <family val="2"/>
          </rPr>
          <t xml:space="preserve">
Comunicado por Juan Pouso el 31/03/2008</t>
        </r>
      </text>
    </comment>
    <comment ref="CW63" authorId="0" shapeId="0" xr:uid="{00000000-0006-0000-0000-000005000000}">
      <text>
        <r>
          <rPr>
            <b/>
            <sz val="8"/>
            <color indexed="81"/>
            <rFont val="Tahoma"/>
            <family val="2"/>
          </rPr>
          <t>3633:</t>
        </r>
        <r>
          <rPr>
            <sz val="8"/>
            <color indexed="81"/>
            <rFont val="Tahoma"/>
            <family val="2"/>
          </rPr>
          <t xml:space="preserve">
Comunicado por Juan Pouso el 31/03/2008</t>
        </r>
      </text>
    </comment>
    <comment ref="EC63" authorId="0" shapeId="0" xr:uid="{00000000-0006-0000-0000-000006000000}">
      <text>
        <r>
          <rPr>
            <b/>
            <sz val="8"/>
            <color indexed="81"/>
            <rFont val="Tahoma"/>
            <family val="2"/>
          </rPr>
          <t>3633:</t>
        </r>
        <r>
          <rPr>
            <sz val="8"/>
            <color indexed="81"/>
            <rFont val="Tahoma"/>
            <family val="2"/>
          </rPr>
          <t xml:space="preserve">
Comunicado por Juan Pouso el 31/03/2008</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3633</author>
  </authors>
  <commentList>
    <comment ref="L66" authorId="0" shapeId="0" xr:uid="{397E014E-653F-4EC5-965D-66623D74DB05}">
      <text>
        <r>
          <rPr>
            <b/>
            <sz val="8"/>
            <color indexed="81"/>
            <rFont val="Tahoma"/>
            <family val="2"/>
          </rPr>
          <t>3633:</t>
        </r>
        <r>
          <rPr>
            <sz val="8"/>
            <color indexed="81"/>
            <rFont val="Tahoma"/>
            <family val="2"/>
          </rPr>
          <t xml:space="preserve">
Comunicado por Juan Pouso el 31/03/2008</t>
        </r>
      </text>
    </comment>
    <comment ref="AN66" authorId="0" shapeId="0" xr:uid="{A46E5C8A-8EDF-47B3-A26A-99768C334404}">
      <text>
        <r>
          <rPr>
            <b/>
            <sz val="8"/>
            <color indexed="81"/>
            <rFont val="Tahoma"/>
            <family val="2"/>
          </rPr>
          <t>3633:</t>
        </r>
        <r>
          <rPr>
            <sz val="8"/>
            <color indexed="81"/>
            <rFont val="Tahoma"/>
            <family val="2"/>
          </rPr>
          <t xml:space="preserve">
Comunicado por Juan Pouso el 31/03/2008</t>
        </r>
      </text>
    </comment>
    <comment ref="BT66" authorId="0" shapeId="0" xr:uid="{9B44C6B0-6E50-4DFA-8335-2A0D2CC9BD70}">
      <text>
        <r>
          <rPr>
            <b/>
            <sz val="8"/>
            <color indexed="81"/>
            <rFont val="Tahoma"/>
            <family val="2"/>
          </rPr>
          <t>3633:</t>
        </r>
        <r>
          <rPr>
            <sz val="8"/>
            <color indexed="81"/>
            <rFont val="Tahoma"/>
            <family val="2"/>
          </rPr>
          <t xml:space="preserve">
Comunicado por Juan Pouso el 31/03/2008</t>
        </r>
      </text>
    </comment>
    <comment ref="CZ66" authorId="0" shapeId="0" xr:uid="{7D0DC2DD-D490-47A5-9C43-85DE41043F86}">
      <text>
        <r>
          <rPr>
            <b/>
            <sz val="8"/>
            <color indexed="81"/>
            <rFont val="Tahoma"/>
            <family val="2"/>
          </rPr>
          <t>3633:</t>
        </r>
        <r>
          <rPr>
            <sz val="8"/>
            <color indexed="81"/>
            <rFont val="Tahoma"/>
            <family val="2"/>
          </rPr>
          <t xml:space="preserve">
Comunicado por Juan Pouso el 31/03/2008</t>
        </r>
      </text>
    </comment>
  </commentList>
</comments>
</file>

<file path=xl/sharedStrings.xml><?xml version="1.0" encoding="utf-8"?>
<sst xmlns="http://schemas.openxmlformats.org/spreadsheetml/2006/main" count="99" uniqueCount="48">
  <si>
    <t>Apartado</t>
  </si>
  <si>
    <t>Elemento</t>
  </si>
  <si>
    <t>Fecha fin garantía</t>
  </si>
  <si>
    <t>Nº Elementos</t>
  </si>
  <si>
    <t>Coste mes item</t>
  </si>
  <si>
    <t>Networker</t>
  </si>
  <si>
    <t>Duración del contrato:</t>
  </si>
  <si>
    <t>Desde</t>
  </si>
  <si>
    <t>Fecha de alta en cto de mto</t>
  </si>
  <si>
    <t>Fecha de baja en cto de mto</t>
  </si>
  <si>
    <t>Coste</t>
  </si>
  <si>
    <t>Meses del ítem en el periodo</t>
  </si>
  <si>
    <t>Período previsto</t>
  </si>
  <si>
    <t>IVA</t>
  </si>
  <si>
    <t>Posible prórroga 1</t>
  </si>
  <si>
    <t>Posible prórroga 2</t>
  </si>
  <si>
    <t>Software</t>
  </si>
  <si>
    <t>Hardware</t>
  </si>
  <si>
    <t>Servidores</t>
  </si>
  <si>
    <t>Racks</t>
  </si>
  <si>
    <t>Licencias</t>
  </si>
  <si>
    <t>SPARC T4-2 8C/8T 2.85 GHz GB mem - Nº serie: 1303BDYCD3 - CSI: 18894281</t>
  </si>
  <si>
    <t>SPARC T4-4 8C/16T 3.0 GHz GB mem - Nº serie: 1303BDYCE3 - CSI: 18894281</t>
  </si>
  <si>
    <t>SPARC T4-4 8C/16T 3.0 GHz GB mem - Nº serie: 1303BDYCE0 - CSI: 18894281</t>
  </si>
  <si>
    <t>SPARC M6 12C/8Th 3,6 Ghz 1024 GB mem - Nº serie: AK00316972 - CSI: 20126047</t>
  </si>
  <si>
    <t>SPARC M6 12C/8Th 3,6 Ghz 1024 GB mem - Nº serie: AK00316971 - CSI: 20126047</t>
  </si>
  <si>
    <t>X5-2 Intel(R) Xeon(R) CPU E5-2630 v3 @ 2.40GHz64 GB mem - Nº serie: 1530NM106A - CSI: 20126051</t>
  </si>
  <si>
    <t>X5-2 Intel(R) Xeon(R) CPU E5-2630 v3 @ 2.40GHz64 GB mem - Nº serie: 1530NM106B - CSI: 20126051</t>
  </si>
  <si>
    <t>SUN RACK 2B MODEL - ATO MODEL  - Nº serie: 2343VLY-0950RH0012 - CSI: 16927749</t>
  </si>
  <si>
    <t>Sun Studio - User Perpetual - CSI: 17005940</t>
  </si>
  <si>
    <t>Sun Java System Access Manager 1 to 24999 - User Perpetual - CSI: 17629301</t>
  </si>
  <si>
    <r>
      <t xml:space="preserve">Coste unitario mensual 
</t>
    </r>
    <r>
      <rPr>
        <b/>
        <sz val="9"/>
        <color theme="0"/>
        <rFont val="Arial"/>
        <family val="2"/>
      </rPr>
      <t>(1)</t>
    </r>
  </si>
  <si>
    <t>SPARC T5-2 16C/8Th 3,6 Ghz 512 GB mem - Nº serie: AK00316746 - CSI: 20126053</t>
  </si>
  <si>
    <t>SPARC T5-2 16C/8Th 3,6 Ghz 512 GB mem - Nº serie: AK00316747 - CSI: 20126053</t>
  </si>
  <si>
    <t>SPARC T5-2 16C/8Th 3,6 Ghz 512 GB mem - Nº serie: AK00316748 - CSI: 20126053</t>
  </si>
  <si>
    <t>SPARC T5-2 16C/8Th 3,6 Ghz 512 GB mem - Nº serie: AK00316749 - CSI: 20126053</t>
  </si>
  <si>
    <t>NOTA: Estos precios no estarán incluidos dentro de la oferta económica del período de vigencia del contrato de 24 meses. Sólo tendrán validez en caso de ejecución de las prórrogas previstas en el contrato.</t>
  </si>
  <si>
    <t>Total presupuesto base licitación</t>
  </si>
  <si>
    <t>Total presupuesto</t>
  </si>
  <si>
    <t>Gastos generales</t>
  </si>
  <si>
    <t>Beneficio industrial</t>
  </si>
  <si>
    <t>Total base imponible</t>
  </si>
  <si>
    <t>(1) Se rellenará este importe unitario. Las cantidades serán sin IVA y sin incluir los conceptos de Gastos generales y Beneficio industrial que se aplicará posteriormente</t>
  </si>
  <si>
    <t>Se deben rellenar las celdas marcadas en verde</t>
  </si>
  <si>
    <t>Prórroga 1</t>
  </si>
  <si>
    <t>Prórroga 2</t>
  </si>
  <si>
    <r>
      <t xml:space="preserve">(2) Cada una de las cantidades resultantes para cada período de prórroga de 6 meses no podrá superar la cantidad de </t>
    </r>
    <r>
      <rPr>
        <b/>
        <sz val="10"/>
        <rFont val="Arial"/>
        <family val="2"/>
      </rPr>
      <t>136.275,00 €</t>
    </r>
  </si>
  <si>
    <t>Total presupuesto prórroga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</si>
</sst>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dd/mm/yyyy;@"/>
    <numFmt numFmtId="165" formatCode="#0&quot; meses&quot;"/>
    <numFmt numFmtId="166" formatCode="0.000"/>
    <numFmt numFmtId="167" formatCode="#,##0.0000000"/>
  </numFmts>
  <fonts count="19" x14ac:knownFonts="1">
    <font>
      <sz val="10"/>
      <name val="Arial"/>
      <family val="2"/>
    </font>
    <font>
      <sz val="10"/>
      <name val="Arial"/>
      <family val="2"/>
    </font>
    <font>
      <sz val="12"/>
      <name val="Arial Narrow"/>
      <family val="2"/>
    </font>
    <font>
      <b/>
      <sz val="10"/>
      <name val="Arial"/>
      <family val="2"/>
    </font>
    <font>
      <b/>
      <sz val="12"/>
      <name val="Trebuchet MS"/>
      <family val="2"/>
    </font>
    <font>
      <sz val="10"/>
      <name val="Verdana"/>
      <family val="2"/>
    </font>
    <font>
      <b/>
      <sz val="10"/>
      <name val="Verdana"/>
      <family val="2"/>
    </font>
    <font>
      <b/>
      <sz val="14"/>
      <name val="Arial"/>
      <family val="2"/>
    </font>
    <font>
      <b/>
      <sz val="12"/>
      <name val="Arial"/>
      <family val="2"/>
    </font>
    <font>
      <b/>
      <sz val="11"/>
      <name val="Arial"/>
      <family val="2"/>
    </font>
    <font>
      <b/>
      <sz val="12"/>
      <color indexed="18"/>
      <name val="Arial"/>
      <family val="2"/>
    </font>
    <font>
      <sz val="10"/>
      <color indexed="10"/>
      <name val="Arial"/>
      <family val="2"/>
    </font>
    <font>
      <b/>
      <sz val="8"/>
      <color indexed="81"/>
      <name val="Tahoma"/>
      <family val="2"/>
    </font>
    <font>
      <sz val="8"/>
      <color indexed="81"/>
      <name val="Tahoma"/>
      <family val="2"/>
    </font>
    <font>
      <b/>
      <sz val="11"/>
      <color theme="0"/>
      <name val="Arial"/>
      <family val="2"/>
    </font>
    <font>
      <sz val="12"/>
      <name val="Arial"/>
      <family val="2"/>
    </font>
    <font>
      <b/>
      <sz val="9"/>
      <color theme="0"/>
      <name val="Arial"/>
      <family val="2"/>
    </font>
    <font>
      <b/>
      <sz val="18"/>
      <color rgb="FFFF0000"/>
      <name val="Arial"/>
      <family val="2"/>
    </font>
    <font>
      <sz val="11"/>
      <name val="Arial"/>
      <family val="2"/>
    </font>
  </fonts>
  <fills count="16">
    <fill>
      <patternFill patternType="none"/>
    </fill>
    <fill>
      <patternFill patternType="gray125"/>
    </fill>
    <fill>
      <patternFill patternType="solid">
        <fgColor indexed="22"/>
        <bgColor indexed="64"/>
      </patternFill>
    </fill>
    <fill>
      <patternFill patternType="solid">
        <fgColor indexed="22"/>
        <bgColor indexed="31"/>
      </patternFill>
    </fill>
    <fill>
      <patternFill patternType="solid">
        <fgColor indexed="31"/>
        <bgColor indexed="64"/>
      </patternFill>
    </fill>
    <fill>
      <patternFill patternType="solid">
        <fgColor theme="0" tint="-4.9989318521683403E-2"/>
        <bgColor indexed="64"/>
      </patternFill>
    </fill>
    <fill>
      <patternFill patternType="solid">
        <fgColor theme="1" tint="0.34998626667073579"/>
        <bgColor theme="4"/>
      </patternFill>
    </fill>
    <fill>
      <patternFill patternType="solid">
        <fgColor theme="3" tint="0.59999389629810485"/>
        <bgColor theme="4"/>
      </patternFill>
    </fill>
    <fill>
      <patternFill patternType="solid">
        <fgColor theme="6" tint="0.59999389629810485"/>
        <bgColor theme="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7" tint="0.39997558519241921"/>
        <bgColor indexed="64"/>
      </patternFill>
    </fill>
    <fill>
      <patternFill patternType="solid">
        <fgColor theme="6" tint="0.39997558519241921"/>
        <bgColor indexed="64"/>
      </patternFill>
    </fill>
    <fill>
      <patternFill patternType="solid">
        <fgColor theme="4" tint="0.59999389629810485"/>
        <bgColor indexed="64"/>
      </patternFill>
    </fill>
  </fills>
  <borders count="2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theme="0" tint="-0.34998626667073579"/>
      </top>
      <bottom/>
      <diagonal/>
    </border>
    <border>
      <left style="thin">
        <color indexed="64"/>
      </left>
      <right/>
      <top style="thin">
        <color indexed="64"/>
      </top>
      <bottom style="thin">
        <color indexed="64"/>
      </bottom>
      <diagonal/>
    </border>
    <border>
      <left style="medium">
        <color indexed="64"/>
      </left>
      <right/>
      <top style="medium">
        <color indexed="64"/>
      </top>
      <bottom style="thin">
        <color theme="0" tint="-0.34998626667073579"/>
      </bottom>
      <diagonal/>
    </border>
    <border>
      <left/>
      <right style="medium">
        <color indexed="64"/>
      </right>
      <top style="medium">
        <color indexed="64"/>
      </top>
      <bottom style="thin">
        <color theme="0" tint="-0.34998626667073579"/>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theme="0" tint="-0.34998626667073579"/>
      </top>
      <bottom style="medium">
        <color indexed="64"/>
      </bottom>
      <diagonal/>
    </border>
    <border>
      <left/>
      <right style="medium">
        <color indexed="64"/>
      </right>
      <top style="thin">
        <color theme="0" tint="-0.34998626667073579"/>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s>
  <cellStyleXfs count="4">
    <xf numFmtId="0" fontId="0" fillId="0" borderId="0"/>
    <xf numFmtId="0" fontId="1" fillId="0" borderId="0"/>
    <xf numFmtId="44" fontId="1" fillId="0" borderId="0" applyFont="0" applyFill="0" applyBorder="0" applyAlignment="0" applyProtection="0"/>
    <xf numFmtId="9" fontId="1" fillId="0" borderId="0" applyFont="0" applyFill="0" applyBorder="0" applyAlignment="0" applyProtection="0"/>
  </cellStyleXfs>
  <cellXfs count="105">
    <xf numFmtId="0" fontId="0" fillId="0" borderId="0" xfId="0"/>
    <xf numFmtId="0" fontId="2" fillId="2" borderId="1" xfId="0" applyFont="1" applyFill="1" applyBorder="1" applyAlignment="1" applyProtection="1">
      <alignment vertical="center" wrapText="1"/>
    </xf>
    <xf numFmtId="0" fontId="0" fillId="0" borderId="0" xfId="0" applyProtection="1"/>
    <xf numFmtId="164" fontId="0" fillId="0" borderId="0" xfId="0" applyNumberFormat="1" applyProtection="1"/>
    <xf numFmtId="0" fontId="3" fillId="0" borderId="0" xfId="0" applyFont="1" applyProtection="1"/>
    <xf numFmtId="0" fontId="1" fillId="0" borderId="0" xfId="0" applyFont="1" applyBorder="1" applyProtection="1"/>
    <xf numFmtId="164" fontId="0" fillId="0" borderId="0" xfId="0" applyNumberFormat="1" applyBorder="1" applyProtection="1"/>
    <xf numFmtId="2" fontId="0" fillId="0" borderId="0" xfId="0" applyNumberFormat="1" applyFill="1" applyBorder="1" applyProtection="1"/>
    <xf numFmtId="4" fontId="0" fillId="0" borderId="0" xfId="0" applyNumberFormat="1" applyFill="1" applyBorder="1" applyProtection="1"/>
    <xf numFmtId="0" fontId="4" fillId="0" borderId="0" xfId="0" applyFont="1" applyProtection="1"/>
    <xf numFmtId="0" fontId="5" fillId="0" borderId="0" xfId="0" applyFont="1" applyFill="1" applyProtection="1"/>
    <xf numFmtId="14" fontId="0" fillId="0" borderId="0" xfId="0" applyNumberFormat="1" applyProtection="1"/>
    <xf numFmtId="0" fontId="5" fillId="0" borderId="0" xfId="0" applyFont="1" applyProtection="1"/>
    <xf numFmtId="0" fontId="3" fillId="4" borderId="0" xfId="0" applyFont="1" applyFill="1" applyProtection="1"/>
    <xf numFmtId="2" fontId="0" fillId="0" borderId="0" xfId="0" applyNumberFormat="1" applyProtection="1"/>
    <xf numFmtId="4" fontId="0" fillId="0" borderId="0" xfId="0" applyNumberFormat="1" applyBorder="1" applyProtection="1"/>
    <xf numFmtId="0" fontId="6" fillId="4" borderId="0" xfId="0" applyFont="1" applyFill="1" applyProtection="1"/>
    <xf numFmtId="14" fontId="0" fillId="0" borderId="0" xfId="0" applyNumberFormat="1" applyFill="1" applyProtection="1"/>
    <xf numFmtId="0" fontId="0" fillId="0" borderId="0" xfId="0" applyFill="1" applyProtection="1"/>
    <xf numFmtId="164" fontId="0" fillId="0" borderId="0" xfId="0" applyNumberFormat="1" applyFill="1" applyBorder="1" applyProtection="1"/>
    <xf numFmtId="4" fontId="0" fillId="0" borderId="0" xfId="0" applyNumberFormat="1" applyProtection="1"/>
    <xf numFmtId="4" fontId="1" fillId="0" borderId="0" xfId="0" applyNumberFormat="1" applyFont="1" applyProtection="1"/>
    <xf numFmtId="4" fontId="0" fillId="5" borderId="2" xfId="0" applyNumberFormat="1" applyFill="1" applyBorder="1" applyProtection="1"/>
    <xf numFmtId="4" fontId="0" fillId="0" borderId="0" xfId="0" applyNumberFormat="1" applyFill="1" applyProtection="1"/>
    <xf numFmtId="0" fontId="1" fillId="0" borderId="0" xfId="0" applyFont="1" applyFill="1" applyBorder="1" applyProtection="1"/>
    <xf numFmtId="4" fontId="3" fillId="0" borderId="0" xfId="0" applyNumberFormat="1" applyFont="1" applyFill="1" applyBorder="1" applyProtection="1"/>
    <xf numFmtId="0" fontId="0" fillId="0" borderId="0" xfId="0" applyFill="1" applyBorder="1" applyProtection="1"/>
    <xf numFmtId="0" fontId="3" fillId="0" borderId="0" xfId="0" applyFont="1" applyFill="1" applyBorder="1" applyProtection="1"/>
    <xf numFmtId="0" fontId="3" fillId="0" borderId="0" xfId="0" applyFont="1" applyFill="1" applyBorder="1" applyAlignment="1" applyProtection="1">
      <alignment vertical="center"/>
    </xf>
    <xf numFmtId="0" fontId="10" fillId="0" borderId="0" xfId="0" applyFont="1" applyBorder="1" applyProtection="1"/>
    <xf numFmtId="4" fontId="3" fillId="0" borderId="0" xfId="0" applyNumberFormat="1" applyFont="1" applyBorder="1" applyProtection="1"/>
    <xf numFmtId="0" fontId="3" fillId="0" borderId="0" xfId="0" applyFont="1" applyBorder="1" applyProtection="1"/>
    <xf numFmtId="0" fontId="10" fillId="0" borderId="0" xfId="0" applyFont="1" applyProtection="1"/>
    <xf numFmtId="4" fontId="3" fillId="0" borderId="3" xfId="0" applyNumberFormat="1" applyFont="1" applyBorder="1" applyProtection="1"/>
    <xf numFmtId="0" fontId="0" fillId="0" borderId="0" xfId="0" applyBorder="1" applyProtection="1"/>
    <xf numFmtId="0" fontId="8" fillId="2" borderId="0" xfId="0" applyFont="1" applyFill="1" applyBorder="1" applyAlignment="1" applyProtection="1">
      <alignment horizontal="justify" vertical="center"/>
    </xf>
    <xf numFmtId="4" fontId="0" fillId="9" borderId="3" xfId="0" applyNumberFormat="1" applyFill="1" applyBorder="1" applyProtection="1"/>
    <xf numFmtId="2" fontId="0" fillId="9" borderId="8" xfId="0" applyNumberFormat="1" applyFill="1" applyBorder="1" applyProtection="1"/>
    <xf numFmtId="4" fontId="0" fillId="9" borderId="9" xfId="0" applyNumberFormat="1" applyFill="1" applyBorder="1" applyProtection="1"/>
    <xf numFmtId="4" fontId="0" fillId="10" borderId="3" xfId="0" applyNumberFormat="1" applyFill="1" applyBorder="1" applyProtection="1"/>
    <xf numFmtId="4" fontId="0" fillId="10" borderId="8" xfId="0" applyNumberFormat="1" applyFill="1" applyBorder="1" applyProtection="1"/>
    <xf numFmtId="4" fontId="0" fillId="10" borderId="9" xfId="0" applyNumberFormat="1" applyFill="1" applyBorder="1" applyProtection="1"/>
    <xf numFmtId="0" fontId="1" fillId="11" borderId="2" xfId="0" applyFont="1" applyFill="1" applyBorder="1" applyProtection="1"/>
    <xf numFmtId="2" fontId="0" fillId="9" borderId="13" xfId="0" applyNumberFormat="1" applyFill="1" applyBorder="1" applyProtection="1"/>
    <xf numFmtId="4" fontId="0" fillId="10" borderId="13" xfId="0" applyNumberFormat="1" applyFill="1" applyBorder="1" applyProtection="1"/>
    <xf numFmtId="4" fontId="0" fillId="10" borderId="14" xfId="0" applyNumberFormat="1" applyFill="1" applyBorder="1" applyProtection="1"/>
    <xf numFmtId="167" fontId="0" fillId="0" borderId="0" xfId="0" applyNumberFormat="1" applyProtection="1"/>
    <xf numFmtId="166" fontId="0" fillId="0" borderId="0" xfId="0" applyNumberFormat="1" applyProtection="1"/>
    <xf numFmtId="14" fontId="11" fillId="0" borderId="0" xfId="0" applyNumberFormat="1" applyFont="1" applyFill="1" applyProtection="1"/>
    <xf numFmtId="0" fontId="0" fillId="0" borderId="0" xfId="0" applyFill="1" applyAlignment="1" applyProtection="1">
      <alignment wrapText="1"/>
    </xf>
    <xf numFmtId="44" fontId="9" fillId="9" borderId="15" xfId="2" applyFont="1" applyFill="1" applyBorder="1" applyAlignment="1" applyProtection="1"/>
    <xf numFmtId="44" fontId="9" fillId="9" borderId="16" xfId="2" applyFont="1" applyFill="1" applyBorder="1" applyAlignment="1" applyProtection="1"/>
    <xf numFmtId="1" fontId="1" fillId="11" borderId="2" xfId="0" applyNumberFormat="1" applyFont="1" applyFill="1" applyBorder="1" applyProtection="1"/>
    <xf numFmtId="2" fontId="0" fillId="9" borderId="17" xfId="0" applyNumberFormat="1" applyFill="1" applyBorder="1" applyProtection="1"/>
    <xf numFmtId="4" fontId="0" fillId="9" borderId="18" xfId="0" applyNumberFormat="1" applyFill="1" applyBorder="1" applyProtection="1"/>
    <xf numFmtId="4" fontId="0" fillId="10" borderId="17" xfId="0" applyNumberFormat="1" applyFill="1" applyBorder="1" applyProtection="1"/>
    <xf numFmtId="4" fontId="0" fillId="10" borderId="18" xfId="0" applyNumberFormat="1" applyFill="1" applyBorder="1" applyProtection="1"/>
    <xf numFmtId="0" fontId="17" fillId="0" borderId="0" xfId="0" applyFont="1" applyProtection="1"/>
    <xf numFmtId="0" fontId="2" fillId="2" borderId="0" xfId="0" applyFont="1" applyFill="1" applyBorder="1" applyAlignment="1" applyProtection="1">
      <alignment vertical="center" wrapText="1"/>
    </xf>
    <xf numFmtId="4" fontId="0" fillId="0" borderId="12" xfId="0" applyNumberFormat="1" applyBorder="1" applyProtection="1"/>
    <xf numFmtId="44" fontId="9" fillId="14" borderId="15" xfId="2" applyFont="1" applyFill="1" applyBorder="1" applyAlignment="1" applyProtection="1"/>
    <xf numFmtId="44" fontId="9" fillId="15" borderId="15" xfId="2" applyFont="1" applyFill="1" applyBorder="1" applyAlignment="1" applyProtection="1"/>
    <xf numFmtId="0" fontId="0" fillId="9" borderId="21" xfId="0" applyFill="1" applyBorder="1" applyProtection="1"/>
    <xf numFmtId="44" fontId="9" fillId="9" borderId="21" xfId="2" applyFont="1" applyFill="1" applyBorder="1" applyAlignment="1" applyProtection="1"/>
    <xf numFmtId="44" fontId="9" fillId="14" borderId="16" xfId="2" applyFont="1" applyFill="1" applyBorder="1" applyAlignment="1" applyProtection="1"/>
    <xf numFmtId="0" fontId="0" fillId="14" borderId="21" xfId="0" applyFill="1" applyBorder="1" applyProtection="1"/>
    <xf numFmtId="44" fontId="9" fillId="14" borderId="21" xfId="2" applyFont="1" applyFill="1" applyBorder="1" applyAlignment="1" applyProtection="1"/>
    <xf numFmtId="44" fontId="9" fillId="15" borderId="16" xfId="2" applyFont="1" applyFill="1" applyBorder="1" applyAlignment="1" applyProtection="1"/>
    <xf numFmtId="0" fontId="0" fillId="15" borderId="21" xfId="0" applyFill="1" applyBorder="1" applyProtection="1"/>
    <xf numFmtId="44" fontId="9" fillId="15" borderId="21" xfId="2" applyFont="1" applyFill="1" applyBorder="1" applyAlignment="1" applyProtection="1"/>
    <xf numFmtId="0" fontId="0" fillId="13" borderId="0" xfId="0" applyFill="1" applyAlignment="1" applyProtection="1">
      <alignment wrapText="1"/>
    </xf>
    <xf numFmtId="0" fontId="0" fillId="12" borderId="21" xfId="0" applyFill="1" applyBorder="1" applyProtection="1"/>
    <xf numFmtId="44" fontId="9" fillId="12" borderId="21" xfId="2" applyFont="1" applyFill="1" applyBorder="1" applyAlignment="1" applyProtection="1"/>
    <xf numFmtId="9" fontId="9" fillId="12" borderId="12" xfId="3" applyFont="1" applyFill="1" applyBorder="1" applyAlignment="1" applyProtection="1"/>
    <xf numFmtId="44" fontId="9" fillId="12" borderId="15" xfId="2" applyFont="1" applyFill="1" applyBorder="1" applyAlignment="1" applyProtection="1"/>
    <xf numFmtId="44" fontId="18" fillId="12" borderId="16" xfId="2" applyFont="1" applyFill="1" applyBorder="1" applyAlignment="1" applyProtection="1"/>
    <xf numFmtId="44" fontId="9" fillId="10" borderId="16" xfId="2" applyFont="1" applyFill="1" applyBorder="1" applyAlignment="1" applyProtection="1"/>
    <xf numFmtId="0" fontId="0" fillId="10" borderId="21" xfId="0" applyFill="1" applyBorder="1" applyProtection="1"/>
    <xf numFmtId="44" fontId="9" fillId="10" borderId="21" xfId="2" applyFont="1" applyFill="1" applyBorder="1" applyAlignment="1" applyProtection="1"/>
    <xf numFmtId="44" fontId="9" fillId="10" borderId="15" xfId="2" applyFont="1" applyFill="1" applyBorder="1" applyAlignment="1" applyProtection="1"/>
    <xf numFmtId="44" fontId="9" fillId="12" borderId="12" xfId="2" applyFont="1" applyFill="1" applyBorder="1" applyAlignment="1" applyProtection="1"/>
    <xf numFmtId="44" fontId="9" fillId="14" borderId="12" xfId="2" applyFont="1" applyFill="1" applyBorder="1" applyAlignment="1" applyProtection="1"/>
    <xf numFmtId="44" fontId="9" fillId="15" borderId="12" xfId="2" applyFont="1" applyFill="1" applyBorder="1" applyAlignment="1" applyProtection="1"/>
    <xf numFmtId="4" fontId="0" fillId="0" borderId="23" xfId="0" applyNumberFormat="1" applyBorder="1" applyProtection="1"/>
    <xf numFmtId="4" fontId="0" fillId="0" borderId="22" xfId="0" applyNumberFormat="1" applyBorder="1" applyProtection="1"/>
    <xf numFmtId="0" fontId="9" fillId="7" borderId="6" xfId="0" applyFont="1" applyFill="1" applyBorder="1" applyAlignment="1" applyProtection="1">
      <alignment horizontal="center" vertical="center" wrapText="1"/>
    </xf>
    <xf numFmtId="0" fontId="9" fillId="7" borderId="7" xfId="0" applyFont="1" applyFill="1" applyBorder="1" applyAlignment="1" applyProtection="1">
      <alignment horizontal="center" vertical="center" wrapText="1"/>
    </xf>
    <xf numFmtId="0" fontId="14" fillId="6" borderId="4" xfId="0" applyFont="1" applyFill="1" applyBorder="1" applyAlignment="1" applyProtection="1">
      <alignment horizontal="left" vertical="center" wrapText="1" indent="1"/>
    </xf>
    <xf numFmtId="0" fontId="14" fillId="6" borderId="4" xfId="0" applyFont="1" applyFill="1" applyBorder="1" applyAlignment="1" applyProtection="1">
      <alignment horizontal="center" vertical="center" wrapText="1"/>
    </xf>
    <xf numFmtId="0" fontId="9" fillId="7" borderId="10" xfId="0" applyFont="1" applyFill="1" applyBorder="1" applyAlignment="1" applyProtection="1">
      <alignment horizontal="center" vertical="center" wrapText="1"/>
    </xf>
    <xf numFmtId="0" fontId="9" fillId="7" borderId="11" xfId="0" applyFont="1" applyFill="1" applyBorder="1" applyAlignment="1" applyProtection="1">
      <alignment horizontal="center" vertical="center" wrapText="1"/>
    </xf>
    <xf numFmtId="4" fontId="0" fillId="11" borderId="5" xfId="0" applyNumberFormat="1" applyFill="1" applyBorder="1" applyProtection="1"/>
    <xf numFmtId="0" fontId="7" fillId="3" borderId="0" xfId="0" applyFont="1" applyFill="1" applyBorder="1" applyAlignment="1" applyProtection="1">
      <alignment horizontal="left" vertical="center"/>
    </xf>
    <xf numFmtId="0" fontId="8" fillId="3" borderId="0" xfId="0" applyFont="1" applyFill="1" applyBorder="1" applyAlignment="1" applyProtection="1">
      <alignment horizontal="left" vertical="center"/>
    </xf>
    <xf numFmtId="0" fontId="9" fillId="3" borderId="0" xfId="0" applyFont="1" applyFill="1" applyBorder="1" applyAlignment="1" applyProtection="1">
      <alignment horizontal="right" vertical="center"/>
    </xf>
    <xf numFmtId="14" fontId="15" fillId="3" borderId="0" xfId="0" applyNumberFormat="1" applyFont="1" applyFill="1" applyBorder="1" applyAlignment="1" applyProtection="1">
      <alignment horizontal="right" vertical="center"/>
    </xf>
    <xf numFmtId="14" fontId="15" fillId="3" borderId="0" xfId="0" applyNumberFormat="1" applyFont="1" applyFill="1" applyBorder="1" applyAlignment="1" applyProtection="1">
      <alignment horizontal="left" vertical="center"/>
    </xf>
    <xf numFmtId="165" fontId="3" fillId="3" borderId="0" xfId="0" applyNumberFormat="1" applyFont="1" applyFill="1" applyBorder="1" applyAlignment="1" applyProtection="1">
      <alignment vertical="center"/>
    </xf>
    <xf numFmtId="4" fontId="0" fillId="13" borderId="2" xfId="0" applyNumberFormat="1" applyFill="1" applyBorder="1" applyProtection="1">
      <protection locked="0"/>
    </xf>
    <xf numFmtId="9" fontId="9" fillId="13" borderId="12" xfId="3" applyFont="1" applyFill="1" applyBorder="1" applyAlignment="1" applyProtection="1">
      <protection locked="0"/>
    </xf>
    <xf numFmtId="0" fontId="9" fillId="8" borderId="19" xfId="0" applyFont="1" applyFill="1" applyBorder="1" applyAlignment="1" applyProtection="1">
      <alignment horizontal="center" vertical="center" wrapText="1"/>
    </xf>
    <xf numFmtId="0" fontId="9" fillId="8" borderId="24" xfId="0" applyFont="1" applyFill="1" applyBorder="1" applyAlignment="1" applyProtection="1">
      <alignment horizontal="center" vertical="center" wrapText="1"/>
    </xf>
    <xf numFmtId="0" fontId="9" fillId="8" borderId="20" xfId="0" applyFont="1" applyFill="1" applyBorder="1" applyAlignment="1" applyProtection="1">
      <alignment horizontal="center" vertical="center" wrapText="1"/>
    </xf>
    <xf numFmtId="0" fontId="9" fillId="8" borderId="25" xfId="0" applyFont="1" applyFill="1" applyBorder="1" applyAlignment="1" applyProtection="1">
      <alignment horizontal="center" vertical="center" wrapText="1"/>
    </xf>
    <xf numFmtId="0" fontId="8" fillId="3" borderId="0" xfId="0" applyFont="1" applyFill="1" applyBorder="1" applyAlignment="1" applyProtection="1">
      <alignment horizontal="center" vertical="center"/>
    </xf>
  </cellXfs>
  <cellStyles count="4">
    <cellStyle name="Moneda" xfId="2" builtinId="4"/>
    <cellStyle name="Normal" xfId="0" builtinId="0"/>
    <cellStyle name="Normal 2" xfId="1" xr:uid="{00000000-0005-0000-0000-000001000000}"/>
    <cellStyle name="Porcentaje" xfId="3" builtinId="5"/>
  </cellStyles>
  <dxfs count="0"/>
  <tableStyles count="0" defaultTableStyle="TableStyleMedium2" defaultPivotStyle="PivotStyleLight16"/>
  <colors>
    <mruColors>
      <color rgb="FFFFE2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Alberto">
      <a:dk1>
        <a:sysClr val="windowText" lastClr="000000"/>
      </a:dk1>
      <a:lt1>
        <a:sysClr val="window" lastClr="FFFFFF"/>
      </a:lt1>
      <a:dk2>
        <a:srgbClr val="1F497D"/>
      </a:dk2>
      <a:lt2>
        <a:srgbClr val="EEECE1"/>
      </a:lt2>
      <a:accent1>
        <a:srgbClr val="E15B64"/>
      </a:accent1>
      <a:accent2>
        <a:srgbClr val="F27F62"/>
      </a:accent2>
      <a:accent3>
        <a:srgbClr val="FBB36B"/>
      </a:accent3>
      <a:accent4>
        <a:srgbClr val="ABBC85"/>
      </a:accent4>
      <a:accent5>
        <a:srgbClr val="849B89"/>
      </a:accent5>
      <a:accent6>
        <a:srgbClr val="849BC8"/>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EL90"/>
  <sheetViews>
    <sheetView tabSelected="1" zoomScale="70" zoomScaleNormal="70" workbookViewId="0">
      <pane xSplit="4" ySplit="2" topLeftCell="E3" activePane="bottomRight" state="frozen"/>
      <selection activeCell="B1" sqref="B1"/>
      <selection pane="topRight" activeCell="E1" sqref="E1"/>
      <selection pane="bottomLeft" activeCell="B3" sqref="B3"/>
      <selection pane="bottomRight" activeCell="K31" activeCellId="5" sqref="I7:I17 I20 I25 I26 K30 K31"/>
    </sheetView>
  </sheetViews>
  <sheetFormatPr baseColWidth="10" defaultColWidth="11.44140625" defaultRowHeight="13.2" x14ac:dyDescent="0.25"/>
  <cols>
    <col min="1" max="1" width="11" style="2" hidden="1" customWidth="1"/>
    <col min="2" max="2" width="9" style="2" customWidth="1"/>
    <col min="3" max="3" width="9.109375" style="2" customWidth="1"/>
    <col min="4" max="4" width="93.88671875" style="2" bestFit="1" customWidth="1"/>
    <col min="5" max="5" width="20.5546875" style="2" bestFit="1" customWidth="1"/>
    <col min="6" max="6" width="15.6640625" style="2" customWidth="1"/>
    <col min="7" max="7" width="14.109375" style="2" customWidth="1"/>
    <col min="8" max="8" width="13.33203125" style="2" customWidth="1"/>
    <col min="9" max="9" width="12.6640625" style="2" bestFit="1" customWidth="1"/>
    <col min="10" max="10" width="13.6640625" style="2" bestFit="1" customWidth="1"/>
    <col min="11" max="11" width="14.5546875" style="2" customWidth="1"/>
    <col min="12" max="12" width="16.88671875" style="2" bestFit="1" customWidth="1"/>
    <col min="13" max="16384" width="11.44140625" style="2"/>
  </cols>
  <sheetData>
    <row r="1" spans="1:13" ht="28.95" customHeight="1" x14ac:dyDescent="0.25">
      <c r="K1" s="85" t="s">
        <v>12</v>
      </c>
      <c r="L1" s="86"/>
    </row>
    <row r="2" spans="1:13" ht="54" thickBot="1" x14ac:dyDescent="0.3">
      <c r="A2" s="1" t="s">
        <v>0</v>
      </c>
      <c r="D2" s="87" t="s">
        <v>1</v>
      </c>
      <c r="E2" s="88" t="s">
        <v>2</v>
      </c>
      <c r="F2" s="88" t="s">
        <v>8</v>
      </c>
      <c r="G2" s="88" t="s">
        <v>9</v>
      </c>
      <c r="H2" s="88" t="s">
        <v>3</v>
      </c>
      <c r="I2" s="88" t="s">
        <v>31</v>
      </c>
      <c r="J2" s="88" t="s">
        <v>4</v>
      </c>
      <c r="K2" s="89" t="s">
        <v>11</v>
      </c>
      <c r="L2" s="90" t="s">
        <v>10</v>
      </c>
    </row>
    <row r="3" spans="1:13" ht="12.75" customHeight="1" thickBot="1" x14ac:dyDescent="0.3">
      <c r="E3" s="3"/>
      <c r="F3" s="3"/>
      <c r="G3" s="3"/>
      <c r="H3" s="4"/>
      <c r="I3" s="5"/>
      <c r="J3" s="5"/>
      <c r="K3" s="8"/>
      <c r="L3" s="8"/>
    </row>
    <row r="4" spans="1:13" x14ac:dyDescent="0.25">
      <c r="B4" s="12"/>
      <c r="C4" s="12"/>
      <c r="F4" s="17"/>
      <c r="G4" s="14"/>
      <c r="H4" s="42"/>
      <c r="I4" s="22"/>
      <c r="J4" s="91"/>
      <c r="K4" s="53"/>
      <c r="L4" s="54"/>
      <c r="M4" s="14"/>
    </row>
    <row r="5" spans="1:13" ht="16.2" x14ac:dyDescent="0.35">
      <c r="B5" s="9" t="s">
        <v>17</v>
      </c>
      <c r="C5" s="12"/>
      <c r="F5" s="17"/>
      <c r="G5" s="14"/>
      <c r="H5" s="42"/>
      <c r="I5" s="22"/>
      <c r="J5" s="91"/>
      <c r="K5" s="43"/>
      <c r="L5" s="36"/>
      <c r="M5" s="14"/>
    </row>
    <row r="6" spans="1:13" x14ac:dyDescent="0.25">
      <c r="A6" s="2" t="s">
        <v>5</v>
      </c>
      <c r="C6" s="16" t="s">
        <v>18</v>
      </c>
      <c r="D6" s="13"/>
      <c r="F6" s="17"/>
      <c r="G6" s="14"/>
      <c r="H6" s="42"/>
      <c r="I6" s="22"/>
      <c r="J6" s="91"/>
      <c r="K6" s="43"/>
      <c r="L6" s="36"/>
      <c r="M6" s="14"/>
    </row>
    <row r="7" spans="1:13" x14ac:dyDescent="0.25">
      <c r="C7" s="12"/>
      <c r="D7" s="2" t="s">
        <v>21</v>
      </c>
      <c r="F7" s="17"/>
      <c r="G7" s="14"/>
      <c r="H7" s="42">
        <v>1</v>
      </c>
      <c r="I7" s="98"/>
      <c r="J7" s="91">
        <f t="shared" ref="J7:J10" si="0">+I7*H7</f>
        <v>0</v>
      </c>
      <c r="K7" s="43">
        <f t="shared" ref="K7:K17" si="1">IF($E7="",I$39,IF($E7&lt;$G$39,I$39,IF($E7&gt;$H$39,0,      TRUNC(DAYS360($E7+1,$H$39+1)/30) + (1-(DAY($E7)/DAY(EOMONTH($E7,0)))) * 30 / DAY(EOMONTH($E7,0))      )))</f>
        <v>24</v>
      </c>
      <c r="L7" s="36">
        <f t="shared" ref="L7:L10" si="2">+K7*J7</f>
        <v>0</v>
      </c>
      <c r="M7" s="14"/>
    </row>
    <row r="8" spans="1:13" x14ac:dyDescent="0.25">
      <c r="C8" s="12"/>
      <c r="D8" s="2" t="s">
        <v>22</v>
      </c>
      <c r="F8" s="17"/>
      <c r="G8" s="14"/>
      <c r="H8" s="42">
        <v>1</v>
      </c>
      <c r="I8" s="98"/>
      <c r="J8" s="91">
        <f t="shared" si="0"/>
        <v>0</v>
      </c>
      <c r="K8" s="43">
        <f t="shared" si="1"/>
        <v>24</v>
      </c>
      <c r="L8" s="36">
        <f t="shared" si="2"/>
        <v>0</v>
      </c>
      <c r="M8" s="14"/>
    </row>
    <row r="9" spans="1:13" x14ac:dyDescent="0.25">
      <c r="C9" s="12"/>
      <c r="D9" s="2" t="s">
        <v>23</v>
      </c>
      <c r="F9" s="17"/>
      <c r="G9" s="14"/>
      <c r="H9" s="42">
        <v>1</v>
      </c>
      <c r="I9" s="98"/>
      <c r="J9" s="91">
        <f t="shared" si="0"/>
        <v>0</v>
      </c>
      <c r="K9" s="43">
        <f t="shared" si="1"/>
        <v>24</v>
      </c>
      <c r="L9" s="36">
        <f t="shared" si="2"/>
        <v>0</v>
      </c>
      <c r="M9" s="14"/>
    </row>
    <row r="10" spans="1:13" x14ac:dyDescent="0.25">
      <c r="C10" s="12"/>
      <c r="D10" s="2" t="s">
        <v>24</v>
      </c>
      <c r="F10" s="17"/>
      <c r="G10" s="14"/>
      <c r="H10" s="42">
        <v>1</v>
      </c>
      <c r="I10" s="98"/>
      <c r="J10" s="91">
        <f t="shared" si="0"/>
        <v>0</v>
      </c>
      <c r="K10" s="43">
        <f t="shared" si="1"/>
        <v>24</v>
      </c>
      <c r="L10" s="36">
        <f t="shared" si="2"/>
        <v>0</v>
      </c>
      <c r="M10" s="14"/>
    </row>
    <row r="11" spans="1:13" x14ac:dyDescent="0.25">
      <c r="C11" s="12"/>
      <c r="D11" s="2" t="s">
        <v>25</v>
      </c>
      <c r="F11" s="17"/>
      <c r="G11" s="14"/>
      <c r="H11" s="42">
        <v>1</v>
      </c>
      <c r="I11" s="98"/>
      <c r="J11" s="91">
        <f t="shared" ref="J11:J15" si="3">+I11*H11</f>
        <v>0</v>
      </c>
      <c r="K11" s="43">
        <f t="shared" si="1"/>
        <v>24</v>
      </c>
      <c r="L11" s="36">
        <f t="shared" ref="L11:L15" si="4">+K11*J11</f>
        <v>0</v>
      </c>
      <c r="M11" s="14"/>
    </row>
    <row r="12" spans="1:13" x14ac:dyDescent="0.25">
      <c r="C12" s="12"/>
      <c r="D12" s="2" t="s">
        <v>32</v>
      </c>
      <c r="F12" s="17"/>
      <c r="G12" s="14"/>
      <c r="H12" s="42">
        <v>1</v>
      </c>
      <c r="I12" s="98"/>
      <c r="J12" s="91">
        <f>+I12*H12</f>
        <v>0</v>
      </c>
      <c r="K12" s="43">
        <f t="shared" si="1"/>
        <v>24</v>
      </c>
      <c r="L12" s="36">
        <f>+K12*J12</f>
        <v>0</v>
      </c>
      <c r="M12" s="14"/>
    </row>
    <row r="13" spans="1:13" x14ac:dyDescent="0.25">
      <c r="C13" s="12"/>
      <c r="D13" s="2" t="s">
        <v>33</v>
      </c>
      <c r="F13" s="17"/>
      <c r="G13" s="14"/>
      <c r="H13" s="42">
        <v>1</v>
      </c>
      <c r="I13" s="98"/>
      <c r="J13" s="91">
        <f t="shared" si="3"/>
        <v>0</v>
      </c>
      <c r="K13" s="43">
        <f t="shared" si="1"/>
        <v>24</v>
      </c>
      <c r="L13" s="36">
        <f t="shared" si="4"/>
        <v>0</v>
      </c>
      <c r="M13" s="14"/>
    </row>
    <row r="14" spans="1:13" x14ac:dyDescent="0.25">
      <c r="C14" s="12"/>
      <c r="D14" s="2" t="s">
        <v>34</v>
      </c>
      <c r="F14" s="17"/>
      <c r="G14" s="14"/>
      <c r="H14" s="42">
        <v>1</v>
      </c>
      <c r="I14" s="98"/>
      <c r="J14" s="91">
        <f>+I14*H14</f>
        <v>0</v>
      </c>
      <c r="K14" s="43">
        <f t="shared" si="1"/>
        <v>24</v>
      </c>
      <c r="L14" s="36">
        <f>+K14*J14</f>
        <v>0</v>
      </c>
      <c r="M14" s="14"/>
    </row>
    <row r="15" spans="1:13" x14ac:dyDescent="0.25">
      <c r="C15" s="12"/>
      <c r="D15" s="2" t="s">
        <v>35</v>
      </c>
      <c r="F15" s="17"/>
      <c r="G15" s="14"/>
      <c r="H15" s="42">
        <v>1</v>
      </c>
      <c r="I15" s="98"/>
      <c r="J15" s="91">
        <f t="shared" si="3"/>
        <v>0</v>
      </c>
      <c r="K15" s="43">
        <f t="shared" si="1"/>
        <v>24</v>
      </c>
      <c r="L15" s="36">
        <f t="shared" si="4"/>
        <v>0</v>
      </c>
      <c r="M15" s="14"/>
    </row>
    <row r="16" spans="1:13" x14ac:dyDescent="0.25">
      <c r="C16" s="12"/>
      <c r="D16" s="2" t="s">
        <v>26</v>
      </c>
      <c r="F16" s="17"/>
      <c r="G16" s="14"/>
      <c r="H16" s="42">
        <v>1</v>
      </c>
      <c r="I16" s="98"/>
      <c r="J16" s="91">
        <f t="shared" ref="J16" si="5">+I16*H16</f>
        <v>0</v>
      </c>
      <c r="K16" s="43">
        <f t="shared" si="1"/>
        <v>24</v>
      </c>
      <c r="L16" s="36">
        <f t="shared" ref="L16" si="6">+K16*J16</f>
        <v>0</v>
      </c>
      <c r="M16" s="14"/>
    </row>
    <row r="17" spans="1:13" x14ac:dyDescent="0.25">
      <c r="C17" s="12"/>
      <c r="D17" s="2" t="s">
        <v>27</v>
      </c>
      <c r="F17" s="17"/>
      <c r="G17" s="14"/>
      <c r="H17" s="42">
        <v>1</v>
      </c>
      <c r="I17" s="98"/>
      <c r="J17" s="91">
        <f t="shared" ref="J17" si="7">+I17*H17</f>
        <v>0</v>
      </c>
      <c r="K17" s="43">
        <f t="shared" si="1"/>
        <v>24</v>
      </c>
      <c r="L17" s="36">
        <f t="shared" ref="L17" si="8">+K17*J17</f>
        <v>0</v>
      </c>
      <c r="M17" s="14"/>
    </row>
    <row r="18" spans="1:13" x14ac:dyDescent="0.25">
      <c r="C18" s="12"/>
      <c r="D18" s="18"/>
      <c r="E18" s="17"/>
      <c r="F18" s="17"/>
      <c r="G18" s="14"/>
      <c r="H18" s="42"/>
      <c r="I18" s="22"/>
      <c r="J18" s="91"/>
      <c r="K18" s="43"/>
      <c r="L18" s="36"/>
      <c r="M18" s="14"/>
    </row>
    <row r="19" spans="1:13" x14ac:dyDescent="0.25">
      <c r="A19" s="2" t="s">
        <v>5</v>
      </c>
      <c r="C19" s="16" t="s">
        <v>19</v>
      </c>
      <c r="D19" s="13"/>
      <c r="F19" s="17"/>
      <c r="G19" s="14"/>
      <c r="H19" s="42"/>
      <c r="I19" s="22"/>
      <c r="J19" s="91"/>
      <c r="K19" s="43"/>
      <c r="L19" s="36"/>
      <c r="M19" s="14"/>
    </row>
    <row r="20" spans="1:13" x14ac:dyDescent="0.25">
      <c r="A20" s="2" t="s">
        <v>5</v>
      </c>
      <c r="C20" s="12"/>
      <c r="D20" s="2" t="s">
        <v>28</v>
      </c>
      <c r="F20" s="17"/>
      <c r="G20" s="14"/>
      <c r="H20" s="42">
        <v>1</v>
      </c>
      <c r="I20" s="98"/>
      <c r="J20" s="91">
        <f>+I20*H20</f>
        <v>0</v>
      </c>
      <c r="K20" s="43">
        <f>IF($E20="",I$39,IF($E20&lt;$G$39,I$39,IF($E20&gt;$H$39,0,      TRUNC(DAYS360($E20+1,$H$39+1)/30) + (1-(DAY($E20)/DAY(EOMONTH($E20,0)))) * 30 / DAY(EOMONTH($E20,0))      )))</f>
        <v>24</v>
      </c>
      <c r="L20" s="36">
        <f>+K20*J20</f>
        <v>0</v>
      </c>
      <c r="M20" s="14"/>
    </row>
    <row r="21" spans="1:13" x14ac:dyDescent="0.25">
      <c r="C21" s="12"/>
      <c r="F21" s="17"/>
      <c r="G21" s="14"/>
      <c r="H21" s="42"/>
      <c r="I21" s="22"/>
      <c r="J21" s="91"/>
      <c r="K21" s="43"/>
      <c r="L21" s="36"/>
      <c r="M21" s="14"/>
    </row>
    <row r="22" spans="1:13" x14ac:dyDescent="0.25">
      <c r="C22" s="12"/>
      <c r="D22" s="18"/>
      <c r="E22" s="17"/>
      <c r="F22" s="17"/>
      <c r="G22" s="14"/>
      <c r="H22" s="42"/>
      <c r="I22" s="22"/>
      <c r="J22" s="91"/>
      <c r="K22" s="43"/>
      <c r="L22" s="36"/>
      <c r="M22" s="14"/>
    </row>
    <row r="23" spans="1:13" ht="16.2" x14ac:dyDescent="0.35">
      <c r="B23" s="9" t="s">
        <v>16</v>
      </c>
      <c r="C23" s="12"/>
      <c r="F23" s="17"/>
      <c r="G23" s="14"/>
      <c r="H23" s="42"/>
      <c r="I23" s="22"/>
      <c r="J23" s="91"/>
      <c r="K23" s="43"/>
      <c r="L23" s="36"/>
      <c r="M23" s="14"/>
    </row>
    <row r="24" spans="1:13" x14ac:dyDescent="0.25">
      <c r="A24" s="2" t="s">
        <v>5</v>
      </c>
      <c r="C24" s="16" t="s">
        <v>20</v>
      </c>
      <c r="D24" s="13"/>
      <c r="F24" s="17"/>
      <c r="G24" s="14"/>
      <c r="H24" s="42"/>
      <c r="I24" s="22"/>
      <c r="J24" s="91"/>
      <c r="K24" s="43"/>
      <c r="L24" s="36"/>
      <c r="M24" s="14"/>
    </row>
    <row r="25" spans="1:13" x14ac:dyDescent="0.25">
      <c r="A25" s="2" t="s">
        <v>5</v>
      </c>
      <c r="C25" s="12"/>
      <c r="D25" s="2" t="s">
        <v>29</v>
      </c>
      <c r="F25" s="17"/>
      <c r="G25" s="14"/>
      <c r="H25" s="42">
        <v>3</v>
      </c>
      <c r="I25" s="98"/>
      <c r="J25" s="91">
        <f>+I25*H25</f>
        <v>0</v>
      </c>
      <c r="K25" s="43">
        <f>IF($E25="",I$39,IF($E25&lt;$G$39,I$39,IF($E25&gt;$H$39,0,      TRUNC(DAYS360($E25+1,$H$39+1)/30) + (1-(DAY($E25)/DAY(EOMONTH($E25,0)))) * 30 / DAY(EOMONTH($E25,0))      )))</f>
        <v>24</v>
      </c>
      <c r="L25" s="36">
        <f>+K25*J25</f>
        <v>0</v>
      </c>
      <c r="M25" s="14"/>
    </row>
    <row r="26" spans="1:13" ht="13.8" thickBot="1" x14ac:dyDescent="0.3">
      <c r="C26" s="12"/>
      <c r="D26" s="2" t="s">
        <v>30</v>
      </c>
      <c r="E26" s="17"/>
      <c r="F26" s="17"/>
      <c r="G26" s="14"/>
      <c r="H26" s="52">
        <v>1000</v>
      </c>
      <c r="I26" s="98"/>
      <c r="J26" s="91">
        <f>+I26*H26</f>
        <v>0</v>
      </c>
      <c r="K26" s="37">
        <f>IF($E26="",I$39,IF($E26&lt;$G$39,I$39,IF($E26&gt;$H$39,0,      TRUNC(DAYS360($E26+1,$H$39+1)/30) + (1-(DAY($E26)/DAY(EOMONTH($E26,0)))) * 30 / DAY(EOMONTH($E26,0))      )))</f>
        <v>24</v>
      </c>
      <c r="L26" s="38">
        <f>+K26*J26</f>
        <v>0</v>
      </c>
      <c r="M26" s="14"/>
    </row>
    <row r="27" spans="1:13" ht="13.8" thickBot="1" x14ac:dyDescent="0.3">
      <c r="C27" s="12"/>
      <c r="E27" s="17"/>
      <c r="F27" s="17"/>
      <c r="H27" s="24"/>
      <c r="I27" s="8"/>
      <c r="J27" s="8"/>
      <c r="K27" s="7"/>
      <c r="M27" s="14"/>
    </row>
    <row r="28" spans="1:13" ht="14.4" thickBot="1" x14ac:dyDescent="0.3">
      <c r="C28" s="12"/>
      <c r="F28" s="17"/>
      <c r="H28" s="51" t="s">
        <v>38</v>
      </c>
      <c r="I28" s="62"/>
      <c r="J28" s="63"/>
      <c r="K28" s="50"/>
      <c r="L28" s="50">
        <f>SUM(L4:L26)</f>
        <v>0</v>
      </c>
      <c r="M28" s="14"/>
    </row>
    <row r="29" spans="1:13" ht="13.8" thickBot="1" x14ac:dyDescent="0.3">
      <c r="C29" s="12"/>
      <c r="F29" s="17"/>
      <c r="M29" s="14"/>
    </row>
    <row r="30" spans="1:13" ht="14.4" thickBot="1" x14ac:dyDescent="0.3">
      <c r="F30" s="18"/>
      <c r="H30" s="75" t="s">
        <v>39</v>
      </c>
      <c r="I30" s="71"/>
      <c r="J30" s="74"/>
      <c r="K30" s="99"/>
      <c r="L30" s="74">
        <f>L28*K30</f>
        <v>0</v>
      </c>
    </row>
    <row r="31" spans="1:13" ht="14.4" thickBot="1" x14ac:dyDescent="0.3">
      <c r="F31" s="18"/>
      <c r="H31" s="75" t="s">
        <v>40</v>
      </c>
      <c r="I31" s="71"/>
      <c r="J31" s="74"/>
      <c r="K31" s="99"/>
      <c r="L31" s="74">
        <f>L28*K31</f>
        <v>0</v>
      </c>
    </row>
    <row r="32" spans="1:13" ht="14.4" thickBot="1" x14ac:dyDescent="0.3">
      <c r="F32" s="18"/>
      <c r="H32" s="64" t="s">
        <v>41</v>
      </c>
      <c r="I32" s="65"/>
      <c r="J32" s="66"/>
      <c r="K32" s="60"/>
      <c r="L32" s="60">
        <f>L28+L30+L31</f>
        <v>0</v>
      </c>
    </row>
    <row r="33" spans="2:12" ht="13.8" thickBot="1" x14ac:dyDescent="0.3">
      <c r="F33" s="18"/>
    </row>
    <row r="34" spans="2:12" ht="14.4" thickBot="1" x14ac:dyDescent="0.3">
      <c r="F34" s="18"/>
      <c r="H34" s="75" t="s">
        <v>13</v>
      </c>
      <c r="I34" s="71"/>
      <c r="J34" s="72"/>
      <c r="K34" s="73">
        <v>0.21</v>
      </c>
      <c r="L34" s="74">
        <f>L32*K34</f>
        <v>0</v>
      </c>
    </row>
    <row r="35" spans="2:12" ht="14.4" thickBot="1" x14ac:dyDescent="0.3">
      <c r="F35" s="18"/>
      <c r="H35" s="67" t="s">
        <v>37</v>
      </c>
      <c r="I35" s="68"/>
      <c r="J35" s="69"/>
      <c r="K35" s="61"/>
      <c r="L35" s="61">
        <f>L32+L34</f>
        <v>0</v>
      </c>
    </row>
    <row r="36" spans="2:12" x14ac:dyDescent="0.25">
      <c r="F36" s="18"/>
    </row>
    <row r="37" spans="2:12" x14ac:dyDescent="0.25">
      <c r="F37" s="18"/>
      <c r="I37" s="20"/>
      <c r="J37" s="20"/>
      <c r="K37" s="20"/>
      <c r="L37" s="20"/>
    </row>
    <row r="38" spans="2:12" x14ac:dyDescent="0.25">
      <c r="I38" s="20"/>
      <c r="J38" s="20"/>
      <c r="K38" s="20"/>
      <c r="L38" s="20"/>
    </row>
    <row r="39" spans="2:12" ht="17.399999999999999" x14ac:dyDescent="0.25">
      <c r="D39" s="92" t="s">
        <v>6</v>
      </c>
      <c r="E39" s="93" t="s">
        <v>12</v>
      </c>
      <c r="F39" s="94" t="s">
        <v>7</v>
      </c>
      <c r="G39" s="95">
        <v>44621</v>
      </c>
      <c r="H39" s="96">
        <v>45351</v>
      </c>
      <c r="I39" s="97">
        <f>DAYS360(G39,H39+1)/30</f>
        <v>24</v>
      </c>
      <c r="J39" s="21"/>
      <c r="K39" s="47"/>
      <c r="L39" s="46"/>
    </row>
    <row r="40" spans="2:12" x14ac:dyDescent="0.25">
      <c r="I40" s="20"/>
      <c r="J40" s="20"/>
      <c r="K40" s="20"/>
      <c r="L40" s="20"/>
    </row>
    <row r="41" spans="2:12" x14ac:dyDescent="0.25">
      <c r="I41" s="20"/>
      <c r="J41" s="20"/>
      <c r="K41" s="20"/>
      <c r="L41" s="20"/>
    </row>
    <row r="42" spans="2:12" x14ac:dyDescent="0.25">
      <c r="B42" s="18"/>
      <c r="C42" s="18"/>
      <c r="D42" s="70" t="s">
        <v>43</v>
      </c>
      <c r="I42" s="24"/>
      <c r="J42" s="24"/>
      <c r="K42" s="24"/>
      <c r="L42" s="27"/>
    </row>
    <row r="43" spans="2:12" x14ac:dyDescent="0.25">
      <c r="B43" s="18"/>
      <c r="C43" s="18"/>
      <c r="D43" s="18"/>
      <c r="I43" s="28"/>
      <c r="J43" s="28"/>
      <c r="K43" s="28"/>
      <c r="L43" s="28"/>
    </row>
    <row r="44" spans="2:12" ht="26.4" x14ac:dyDescent="0.25">
      <c r="B44" s="18"/>
      <c r="C44" s="18"/>
      <c r="D44" s="70" t="s">
        <v>42</v>
      </c>
    </row>
    <row r="45" spans="2:12" x14ac:dyDescent="0.25">
      <c r="B45" s="18"/>
      <c r="C45" s="18"/>
      <c r="D45" s="49"/>
    </row>
    <row r="46" spans="2:12" x14ac:dyDescent="0.25">
      <c r="B46" s="18"/>
      <c r="C46" s="10"/>
      <c r="D46" s="18"/>
    </row>
    <row r="47" spans="2:12" x14ac:dyDescent="0.25">
      <c r="B47" s="18"/>
      <c r="C47" s="18"/>
      <c r="D47" s="18"/>
      <c r="E47" s="18"/>
      <c r="F47" s="18"/>
      <c r="G47" s="18"/>
    </row>
    <row r="48" spans="2:12" x14ac:dyDescent="0.25">
      <c r="B48" s="18"/>
      <c r="C48" s="18"/>
      <c r="D48" s="18"/>
      <c r="E48" s="18"/>
      <c r="F48" s="18"/>
      <c r="G48" s="18"/>
    </row>
    <row r="49" spans="2:142" x14ac:dyDescent="0.25">
      <c r="B49" s="18"/>
      <c r="C49" s="18"/>
      <c r="D49" s="18"/>
      <c r="E49" s="18"/>
      <c r="F49" s="18"/>
      <c r="G49" s="18"/>
    </row>
    <row r="50" spans="2:142" x14ac:dyDescent="0.25">
      <c r="B50" s="18"/>
      <c r="C50" s="18"/>
      <c r="D50" s="18"/>
      <c r="E50" s="18"/>
      <c r="F50" s="18"/>
      <c r="G50" s="18"/>
    </row>
    <row r="51" spans="2:142" x14ac:dyDescent="0.25">
      <c r="B51" s="18"/>
      <c r="C51" s="18"/>
      <c r="D51" s="18"/>
      <c r="E51" s="17"/>
      <c r="F51" s="18"/>
      <c r="G51" s="18"/>
    </row>
    <row r="52" spans="2:142" x14ac:dyDescent="0.25">
      <c r="D52" s="18"/>
      <c r="E52" s="18"/>
      <c r="F52" s="18"/>
      <c r="G52" s="18"/>
    </row>
    <row r="53" spans="2:142" x14ac:dyDescent="0.25">
      <c r="D53" s="18"/>
      <c r="E53" s="18"/>
      <c r="F53" s="18"/>
      <c r="G53" s="18"/>
    </row>
    <row r="54" spans="2:142" x14ac:dyDescent="0.25">
      <c r="D54" s="18"/>
      <c r="E54" s="18"/>
      <c r="F54" s="18"/>
      <c r="G54" s="18"/>
    </row>
    <row r="55" spans="2:142" x14ac:dyDescent="0.25">
      <c r="D55" s="18"/>
      <c r="E55" s="18"/>
      <c r="F55" s="18"/>
      <c r="G55" s="18"/>
    </row>
    <row r="56" spans="2:142" x14ac:dyDescent="0.25">
      <c r="D56" s="18"/>
      <c r="E56" s="17"/>
      <c r="F56" s="18"/>
      <c r="G56" s="18"/>
    </row>
    <row r="57" spans="2:142" x14ac:dyDescent="0.25">
      <c r="D57" s="18"/>
      <c r="E57" s="18"/>
      <c r="F57" s="18"/>
      <c r="G57" s="18"/>
    </row>
    <row r="58" spans="2:142" x14ac:dyDescent="0.25">
      <c r="D58" s="18"/>
      <c r="E58" s="18"/>
      <c r="F58" s="18"/>
      <c r="G58" s="18"/>
    </row>
    <row r="59" spans="2:142" x14ac:dyDescent="0.25">
      <c r="D59" s="18"/>
      <c r="E59" s="17"/>
      <c r="F59" s="18"/>
      <c r="G59" s="18"/>
    </row>
    <row r="60" spans="2:142" x14ac:dyDescent="0.25">
      <c r="D60" s="18"/>
      <c r="E60" s="18"/>
      <c r="F60" s="18"/>
      <c r="G60" s="18"/>
    </row>
    <row r="61" spans="2:142" x14ac:dyDescent="0.25">
      <c r="D61" s="18"/>
      <c r="E61" s="18"/>
      <c r="F61" s="18"/>
      <c r="G61" s="18"/>
    </row>
    <row r="62" spans="2:142" ht="15.6" x14ac:dyDescent="0.3">
      <c r="B62" s="29"/>
      <c r="C62" s="30"/>
      <c r="D62" s="25"/>
      <c r="E62" s="26"/>
      <c r="F62" s="18"/>
      <c r="G62" s="18"/>
      <c r="H62" s="30"/>
      <c r="I62" s="31"/>
      <c r="J62" s="26"/>
      <c r="K62" s="8"/>
      <c r="L62" s="26"/>
      <c r="M62" s="26"/>
      <c r="N62" s="25"/>
      <c r="O62" s="25"/>
      <c r="P62" s="25"/>
      <c r="Q62" s="25"/>
      <c r="R62" s="25"/>
      <c r="S62" s="25"/>
      <c r="T62" s="25"/>
      <c r="U62" s="25"/>
      <c r="V62" s="25"/>
      <c r="W62" s="25"/>
      <c r="X62" s="25"/>
      <c r="Y62" s="25"/>
      <c r="Z62" s="25"/>
      <c r="AA62" s="25"/>
      <c r="AF62" s="31"/>
      <c r="AG62" s="26"/>
      <c r="AH62" s="8"/>
      <c r="AI62" s="26"/>
      <c r="AJ62" s="26"/>
      <c r="AK62" s="25"/>
      <c r="AL62" s="25"/>
      <c r="AM62" s="25"/>
      <c r="AN62" s="25"/>
      <c r="AO62" s="25"/>
      <c r="AP62" s="25"/>
      <c r="AQ62" s="25"/>
      <c r="AR62" s="25"/>
      <c r="AS62" s="25"/>
      <c r="AT62" s="25"/>
      <c r="AU62" s="25"/>
      <c r="AV62" s="25"/>
      <c r="AW62" s="25"/>
      <c r="AX62" s="25"/>
      <c r="BG62" s="32"/>
      <c r="BH62" s="33"/>
      <c r="BI62" s="30"/>
      <c r="BJ62" s="30"/>
      <c r="BK62" s="30"/>
      <c r="BL62" s="31"/>
      <c r="BM62" s="26"/>
      <c r="BN62" s="8"/>
      <c r="BO62" s="26"/>
      <c r="BP62" s="26"/>
      <c r="BQ62" s="25"/>
      <c r="BR62" s="25"/>
      <c r="BS62" s="25"/>
      <c r="BT62" s="25"/>
      <c r="BU62" s="25"/>
      <c r="BV62" s="25"/>
      <c r="BW62" s="25"/>
      <c r="BX62" s="25"/>
      <c r="BY62" s="25"/>
      <c r="BZ62" s="25"/>
      <c r="CA62" s="25"/>
      <c r="CB62" s="25"/>
      <c r="CC62" s="25"/>
      <c r="CD62" s="25"/>
      <c r="CM62" s="32"/>
      <c r="CN62" s="33"/>
      <c r="CO62" s="30"/>
      <c r="CP62" s="30"/>
      <c r="CQ62" s="30"/>
      <c r="CR62" s="31"/>
      <c r="CS62" s="26"/>
      <c r="CT62" s="8"/>
      <c r="CU62" s="26"/>
      <c r="CV62" s="26"/>
      <c r="CW62" s="25"/>
      <c r="CX62" s="25"/>
      <c r="CY62" s="25"/>
      <c r="CZ62" s="25"/>
      <c r="DA62" s="25"/>
      <c r="DB62" s="25"/>
      <c r="DC62" s="25"/>
      <c r="DD62" s="25"/>
      <c r="DE62" s="25"/>
      <c r="DF62" s="25"/>
      <c r="DG62" s="25"/>
      <c r="DH62" s="25"/>
      <c r="DI62" s="25"/>
      <c r="DJ62" s="25"/>
      <c r="DS62" s="32"/>
      <c r="DT62" s="33"/>
      <c r="DU62" s="30"/>
      <c r="DV62" s="30"/>
      <c r="DW62" s="30"/>
      <c r="DX62" s="31"/>
      <c r="DY62" s="26"/>
      <c r="DZ62" s="8"/>
      <c r="EA62" s="26"/>
      <c r="EB62" s="26"/>
      <c r="EC62" s="25"/>
      <c r="ED62" s="25"/>
      <c r="EE62" s="25"/>
      <c r="EF62" s="25"/>
      <c r="EG62" s="25"/>
      <c r="EH62" s="25"/>
      <c r="EI62" s="25"/>
      <c r="EJ62" s="25"/>
      <c r="EK62" s="25"/>
      <c r="EL62" s="25"/>
    </row>
    <row r="63" spans="2:142" ht="12.9" hidden="1" customHeight="1" x14ac:dyDescent="0.3">
      <c r="B63" s="29"/>
      <c r="C63" s="34"/>
      <c r="D63" s="18"/>
      <c r="E63" s="26"/>
      <c r="F63" s="18"/>
      <c r="G63" s="18"/>
      <c r="I63" s="31"/>
      <c r="J63" s="26"/>
      <c r="K63" s="8"/>
      <c r="L63" s="26"/>
      <c r="M63" s="26"/>
      <c r="N63" s="26"/>
      <c r="O63" s="26"/>
      <c r="P63" s="8"/>
      <c r="Q63" s="8"/>
      <c r="R63" s="8"/>
      <c r="S63" s="8"/>
      <c r="T63" s="8"/>
      <c r="U63" s="8"/>
      <c r="V63" s="8"/>
      <c r="W63" s="8"/>
      <c r="X63" s="8"/>
      <c r="Y63" s="8"/>
      <c r="Z63" s="8"/>
      <c r="AA63" s="8"/>
      <c r="AF63" s="31"/>
      <c r="AG63" s="26"/>
      <c r="AH63" s="8"/>
      <c r="AI63" s="26"/>
      <c r="AJ63" s="26"/>
      <c r="AK63" s="26"/>
      <c r="AL63" s="26"/>
      <c r="AM63" s="8"/>
      <c r="AN63" s="8"/>
      <c r="AO63" s="8"/>
      <c r="AP63" s="8"/>
      <c r="AQ63" s="8"/>
      <c r="AR63" s="8"/>
      <c r="AS63" s="8"/>
      <c r="AT63" s="8"/>
      <c r="AU63" s="8"/>
      <c r="AV63" s="8"/>
      <c r="AW63" s="8"/>
      <c r="AX63" s="8"/>
      <c r="BG63" s="32"/>
      <c r="BL63" s="31"/>
      <c r="BM63" s="26"/>
      <c r="BN63" s="8"/>
      <c r="BO63" s="26"/>
      <c r="BP63" s="26"/>
      <c r="BQ63" s="26"/>
      <c r="BR63" s="26"/>
      <c r="BS63" s="8"/>
      <c r="BT63" s="8"/>
      <c r="BU63" s="8"/>
      <c r="BV63" s="8"/>
      <c r="BW63" s="8"/>
      <c r="BX63" s="8"/>
      <c r="BY63" s="8"/>
      <c r="BZ63" s="8"/>
      <c r="CA63" s="8"/>
      <c r="CB63" s="8"/>
      <c r="CC63" s="8"/>
      <c r="CD63" s="8"/>
      <c r="CM63" s="32"/>
      <c r="CR63" s="31"/>
      <c r="CS63" s="26"/>
      <c r="CT63" s="8"/>
      <c r="CU63" s="26"/>
      <c r="CV63" s="26"/>
      <c r="CW63" s="26"/>
      <c r="CX63" s="26"/>
      <c r="CY63" s="8"/>
      <c r="CZ63" s="8"/>
      <c r="DA63" s="8"/>
      <c r="DB63" s="8"/>
      <c r="DC63" s="8"/>
      <c r="DD63" s="8"/>
      <c r="DE63" s="8"/>
      <c r="DF63" s="8"/>
      <c r="DG63" s="8"/>
      <c r="DH63" s="8"/>
      <c r="DI63" s="8"/>
      <c r="DJ63" s="8"/>
      <c r="DS63" s="32"/>
      <c r="DX63" s="31"/>
      <c r="DY63" s="26"/>
      <c r="DZ63" s="8"/>
      <c r="EA63" s="26"/>
      <c r="EB63" s="26"/>
      <c r="EC63" s="26"/>
      <c r="ED63" s="26"/>
      <c r="EE63" s="8"/>
      <c r="EF63" s="8"/>
      <c r="EG63" s="8"/>
      <c r="EH63" s="8"/>
      <c r="EI63" s="8"/>
      <c r="EJ63" s="8"/>
      <c r="EK63" s="8"/>
      <c r="EL63" s="8"/>
    </row>
    <row r="64" spans="2:142" ht="12.9" hidden="1" customHeight="1" x14ac:dyDescent="0.3">
      <c r="B64" s="29"/>
      <c r="C64" s="34"/>
      <c r="D64" s="18"/>
      <c r="E64" s="18"/>
      <c r="F64" s="18"/>
      <c r="G64" s="18"/>
      <c r="I64" s="31"/>
      <c r="K64" s="20"/>
      <c r="N64" s="20"/>
      <c r="P64" s="20"/>
      <c r="Q64" s="20"/>
      <c r="R64" s="20"/>
      <c r="S64" s="20"/>
      <c r="T64" s="20"/>
      <c r="U64" s="20"/>
      <c r="V64" s="20"/>
      <c r="W64" s="20"/>
      <c r="X64" s="20"/>
      <c r="Y64" s="20"/>
      <c r="Z64" s="20"/>
      <c r="AA64" s="20"/>
      <c r="AF64" s="31"/>
      <c r="AH64" s="20"/>
      <c r="AK64" s="20"/>
      <c r="AM64" s="20"/>
      <c r="AN64" s="20"/>
      <c r="AO64" s="20"/>
      <c r="AP64" s="20"/>
      <c r="AQ64" s="20"/>
      <c r="AR64" s="20"/>
      <c r="AS64" s="20"/>
      <c r="AT64" s="20"/>
      <c r="AU64" s="20"/>
      <c r="AV64" s="20"/>
      <c r="AW64" s="20"/>
      <c r="AX64" s="20"/>
      <c r="BG64" s="32"/>
      <c r="BL64" s="31"/>
      <c r="BN64" s="20"/>
      <c r="BQ64" s="20"/>
      <c r="BS64" s="20"/>
      <c r="BT64" s="20"/>
      <c r="BU64" s="20"/>
      <c r="BV64" s="20"/>
      <c r="BW64" s="20"/>
      <c r="BX64" s="20"/>
      <c r="BY64" s="20"/>
      <c r="BZ64" s="20"/>
      <c r="CA64" s="20"/>
      <c r="CB64" s="20"/>
      <c r="CC64" s="20"/>
      <c r="CD64" s="20"/>
      <c r="CM64" s="32"/>
      <c r="CR64" s="31"/>
      <c r="CT64" s="20"/>
      <c r="CW64" s="20"/>
      <c r="CY64" s="20"/>
      <c r="CZ64" s="20"/>
      <c r="DA64" s="20"/>
      <c r="DB64" s="20"/>
      <c r="DC64" s="20"/>
      <c r="DD64" s="20"/>
      <c r="DE64" s="20"/>
      <c r="DF64" s="20"/>
      <c r="DG64" s="20"/>
      <c r="DH64" s="20"/>
      <c r="DI64" s="20"/>
      <c r="DJ64" s="20"/>
      <c r="DS64" s="32"/>
      <c r="DX64" s="31"/>
      <c r="DZ64" s="20"/>
      <c r="EC64" s="20"/>
      <c r="EE64" s="20"/>
      <c r="EF64" s="20"/>
      <c r="EG64" s="20"/>
      <c r="EH64" s="20"/>
      <c r="EI64" s="20"/>
      <c r="EJ64" s="20"/>
      <c r="EK64" s="20"/>
      <c r="EL64" s="20"/>
    </row>
    <row r="65" spans="1:142" ht="12.9" hidden="1" customHeight="1" x14ac:dyDescent="0.25">
      <c r="B65" s="15"/>
      <c r="C65" s="11"/>
      <c r="D65" s="17"/>
      <c r="E65" s="26"/>
      <c r="F65" s="18"/>
      <c r="G65" s="18"/>
    </row>
    <row r="66" spans="1:142" ht="12.9" hidden="1" customHeight="1" x14ac:dyDescent="0.25">
      <c r="B66" s="15"/>
      <c r="C66" s="11"/>
      <c r="D66" s="48"/>
      <c r="E66" s="26"/>
      <c r="F66" s="18"/>
      <c r="G66" s="18"/>
    </row>
    <row r="67" spans="1:142" ht="12.9" hidden="1" customHeight="1" x14ac:dyDescent="0.25">
      <c r="B67" s="15"/>
      <c r="C67" s="11"/>
      <c r="D67" s="17"/>
      <c r="E67" s="26"/>
      <c r="F67" s="18"/>
      <c r="G67" s="18"/>
    </row>
    <row r="68" spans="1:142" ht="15.6" hidden="1" x14ac:dyDescent="0.25">
      <c r="A68" s="35"/>
      <c r="D68" s="18"/>
      <c r="E68" s="23"/>
      <c r="F68" s="18"/>
      <c r="G68" s="18"/>
    </row>
    <row r="69" spans="1:142" hidden="1" x14ac:dyDescent="0.25">
      <c r="D69" s="18"/>
      <c r="E69" s="23"/>
      <c r="F69" s="18"/>
      <c r="G69" s="18"/>
    </row>
    <row r="70" spans="1:142" hidden="1" x14ac:dyDescent="0.25">
      <c r="D70" s="18"/>
      <c r="E70" s="23"/>
      <c r="F70" s="18"/>
      <c r="G70" s="18"/>
    </row>
    <row r="71" spans="1:142" hidden="1" x14ac:dyDescent="0.25">
      <c r="A71" s="15"/>
      <c r="D71" s="18"/>
      <c r="E71" s="23"/>
      <c r="F71" s="18"/>
      <c r="G71" s="18"/>
    </row>
    <row r="72" spans="1:142" hidden="1" x14ac:dyDescent="0.25">
      <c r="D72" s="18"/>
      <c r="E72" s="23"/>
      <c r="F72" s="18"/>
      <c r="G72" s="18"/>
    </row>
    <row r="73" spans="1:142" hidden="1" x14ac:dyDescent="0.25">
      <c r="D73" s="18"/>
      <c r="E73" s="23"/>
      <c r="F73" s="18"/>
      <c r="G73" s="18"/>
    </row>
    <row r="74" spans="1:142" hidden="1" x14ac:dyDescent="0.25">
      <c r="D74" s="18"/>
      <c r="E74" s="23"/>
      <c r="F74" s="18"/>
      <c r="G74" s="18"/>
    </row>
    <row r="75" spans="1:142" ht="12.9" hidden="1" customHeight="1" x14ac:dyDescent="0.25">
      <c r="B75" s="15"/>
      <c r="C75" s="11"/>
      <c r="D75" s="48"/>
      <c r="E75" s="26"/>
      <c r="F75" s="18"/>
      <c r="G75" s="18"/>
    </row>
    <row r="76" spans="1:142" ht="12.9" hidden="1" customHeight="1" x14ac:dyDescent="0.25">
      <c r="B76" s="15"/>
      <c r="C76" s="11"/>
      <c r="D76" s="17"/>
      <c r="E76" s="26"/>
      <c r="F76" s="18"/>
      <c r="G76" s="18"/>
    </row>
    <row r="77" spans="1:142" ht="12.9" hidden="1" customHeight="1" x14ac:dyDescent="0.25">
      <c r="B77" s="15"/>
      <c r="C77" s="6"/>
      <c r="D77" s="19"/>
      <c r="E77" s="18"/>
      <c r="F77" s="18"/>
      <c r="G77" s="18"/>
    </row>
    <row r="78" spans="1:142" hidden="1" x14ac:dyDescent="0.25">
      <c r="D78" s="18"/>
      <c r="E78" s="18"/>
      <c r="F78" s="18"/>
      <c r="G78" s="18"/>
    </row>
    <row r="79" spans="1:142" ht="15.6" x14ac:dyDescent="0.3">
      <c r="B79" s="29"/>
      <c r="C79" s="30"/>
      <c r="D79" s="25"/>
      <c r="E79" s="26"/>
      <c r="F79" s="18"/>
      <c r="G79" s="18"/>
      <c r="H79" s="30"/>
      <c r="I79" s="31"/>
      <c r="J79" s="26"/>
      <c r="K79" s="8"/>
      <c r="L79" s="26"/>
      <c r="M79" s="26"/>
      <c r="N79" s="25"/>
      <c r="O79" s="25"/>
      <c r="P79" s="25"/>
      <c r="Q79" s="25"/>
      <c r="R79" s="25"/>
      <c r="S79" s="25"/>
      <c r="T79" s="25"/>
      <c r="U79" s="25"/>
      <c r="V79" s="25"/>
      <c r="W79" s="25"/>
      <c r="X79" s="25"/>
      <c r="Y79" s="25"/>
      <c r="Z79" s="25"/>
      <c r="AA79" s="25"/>
      <c r="AF79" s="31"/>
      <c r="AG79" s="26"/>
      <c r="AH79" s="8"/>
      <c r="AI79" s="26"/>
      <c r="AJ79" s="26"/>
      <c r="AK79" s="25"/>
      <c r="AL79" s="25"/>
      <c r="AM79" s="25"/>
      <c r="AN79" s="25"/>
      <c r="AO79" s="25"/>
      <c r="AP79" s="25"/>
      <c r="AQ79" s="25"/>
      <c r="AR79" s="25"/>
      <c r="AS79" s="25"/>
      <c r="AT79" s="25"/>
      <c r="AU79" s="25"/>
      <c r="AV79" s="25"/>
      <c r="AW79" s="25"/>
      <c r="AX79" s="25"/>
      <c r="BG79" s="32"/>
      <c r="BH79" s="33"/>
      <c r="BI79" s="30"/>
      <c r="BJ79" s="30"/>
      <c r="BK79" s="30"/>
      <c r="BL79" s="31"/>
      <c r="BM79" s="26"/>
      <c r="BN79" s="8"/>
      <c r="BO79" s="26"/>
      <c r="BP79" s="26"/>
      <c r="BQ79" s="25"/>
      <c r="BR79" s="25"/>
      <c r="BS79" s="25"/>
      <c r="BT79" s="25"/>
      <c r="BU79" s="25"/>
      <c r="BV79" s="25"/>
      <c r="BW79" s="25"/>
      <c r="BX79" s="25"/>
      <c r="BY79" s="25"/>
      <c r="BZ79" s="25"/>
      <c r="CA79" s="25"/>
      <c r="CB79" s="25"/>
      <c r="CC79" s="25"/>
      <c r="CD79" s="25"/>
      <c r="CM79" s="32"/>
      <c r="CN79" s="33"/>
      <c r="CO79" s="30"/>
      <c r="CP79" s="30"/>
      <c r="CQ79" s="30"/>
      <c r="CR79" s="31"/>
      <c r="CS79" s="26"/>
      <c r="CT79" s="8"/>
      <c r="CU79" s="26"/>
      <c r="CV79" s="26"/>
      <c r="CW79" s="25"/>
      <c r="CX79" s="25"/>
      <c r="CY79" s="25"/>
      <c r="CZ79" s="25"/>
      <c r="DA79" s="25"/>
      <c r="DB79" s="25"/>
      <c r="DC79" s="25"/>
      <c r="DD79" s="25"/>
      <c r="DE79" s="25"/>
      <c r="DF79" s="25"/>
      <c r="DG79" s="25"/>
      <c r="DH79" s="25"/>
      <c r="DI79" s="25"/>
      <c r="DJ79" s="25"/>
      <c r="DS79" s="32"/>
      <c r="DT79" s="33"/>
      <c r="DU79" s="30"/>
      <c r="DV79" s="30"/>
      <c r="DW79" s="30"/>
      <c r="DX79" s="31"/>
      <c r="DY79" s="26"/>
      <c r="DZ79" s="8"/>
      <c r="EA79" s="26"/>
      <c r="EB79" s="26"/>
      <c r="EC79" s="25"/>
      <c r="ED79" s="25"/>
      <c r="EE79" s="25"/>
      <c r="EF79" s="25"/>
      <c r="EG79" s="25"/>
      <c r="EH79" s="25"/>
      <c r="EI79" s="25"/>
      <c r="EJ79" s="25"/>
      <c r="EK79" s="25"/>
      <c r="EL79" s="25"/>
    </row>
    <row r="80" spans="1:142" ht="15.6" x14ac:dyDescent="0.3">
      <c r="B80" s="29"/>
      <c r="C80" s="30"/>
      <c r="D80" s="25"/>
      <c r="E80" s="26"/>
      <c r="F80" s="18"/>
      <c r="G80" s="18"/>
      <c r="H80" s="30"/>
      <c r="I80" s="31"/>
      <c r="J80" s="26"/>
      <c r="K80" s="8"/>
      <c r="L80" s="26"/>
      <c r="M80" s="26"/>
      <c r="N80" s="25"/>
      <c r="O80" s="25"/>
      <c r="P80" s="25"/>
      <c r="Q80" s="25"/>
      <c r="R80" s="25"/>
      <c r="S80" s="25"/>
      <c r="T80" s="25"/>
      <c r="U80" s="25"/>
      <c r="V80" s="25"/>
      <c r="W80" s="25"/>
      <c r="X80" s="25"/>
      <c r="Y80" s="25"/>
      <c r="Z80" s="25"/>
      <c r="AA80" s="25"/>
      <c r="AF80" s="31"/>
      <c r="AG80" s="26"/>
      <c r="AH80" s="8"/>
      <c r="AI80" s="26"/>
      <c r="AJ80" s="26"/>
      <c r="AK80" s="25"/>
      <c r="AL80" s="25"/>
      <c r="AM80" s="25"/>
      <c r="AN80" s="25"/>
      <c r="AO80" s="25"/>
      <c r="AP80" s="25"/>
      <c r="AQ80" s="25"/>
      <c r="AR80" s="25"/>
      <c r="AS80" s="25"/>
      <c r="AT80" s="25"/>
      <c r="AU80" s="25"/>
      <c r="AV80" s="25"/>
      <c r="AW80" s="25"/>
      <c r="AX80" s="25"/>
      <c r="BG80" s="32"/>
      <c r="BH80" s="30"/>
      <c r="BI80" s="30"/>
      <c r="BJ80" s="30"/>
      <c r="BK80" s="30"/>
      <c r="BL80" s="31"/>
      <c r="BM80" s="26"/>
      <c r="BN80" s="8"/>
      <c r="BO80" s="26"/>
      <c r="BP80" s="26"/>
      <c r="BQ80" s="25"/>
      <c r="BR80" s="25"/>
      <c r="BS80" s="25"/>
      <c r="BT80" s="25"/>
      <c r="BU80" s="25"/>
      <c r="BV80" s="25"/>
      <c r="BW80" s="25"/>
      <c r="BX80" s="25"/>
      <c r="BY80" s="25"/>
      <c r="BZ80" s="25"/>
      <c r="CA80" s="25"/>
      <c r="CB80" s="25"/>
      <c r="CC80" s="25"/>
      <c r="CD80" s="25"/>
      <c r="CM80" s="32"/>
      <c r="CN80" s="30"/>
      <c r="CO80" s="30"/>
      <c r="CP80" s="30"/>
      <c r="CQ80" s="30"/>
      <c r="CR80" s="31"/>
      <c r="CS80" s="26"/>
      <c r="CT80" s="8"/>
      <c r="CU80" s="26"/>
      <c r="CV80" s="26"/>
      <c r="CW80" s="25"/>
      <c r="CX80" s="25"/>
      <c r="CY80" s="25"/>
      <c r="CZ80" s="25"/>
      <c r="DA80" s="25"/>
      <c r="DB80" s="25"/>
      <c r="DC80" s="25"/>
      <c r="DD80" s="25"/>
      <c r="DE80" s="25"/>
      <c r="DF80" s="25"/>
      <c r="DG80" s="25"/>
      <c r="DH80" s="25"/>
      <c r="DI80" s="25"/>
      <c r="DJ80" s="25"/>
      <c r="DS80" s="32"/>
      <c r="DT80" s="30"/>
      <c r="DU80" s="30"/>
      <c r="DV80" s="30"/>
      <c r="DW80" s="30"/>
      <c r="DX80" s="31"/>
      <c r="DY80" s="26"/>
      <c r="DZ80" s="8"/>
      <c r="EA80" s="26"/>
      <c r="EB80" s="26"/>
      <c r="EC80" s="25"/>
      <c r="ED80" s="25"/>
      <c r="EE80" s="25"/>
      <c r="EF80" s="25"/>
      <c r="EG80" s="25"/>
      <c r="EH80" s="25"/>
      <c r="EI80" s="25"/>
      <c r="EJ80" s="25"/>
      <c r="EK80" s="25"/>
      <c r="EL80" s="25"/>
    </row>
    <row r="81" spans="4:12" x14ac:dyDescent="0.25">
      <c r="D81" s="18"/>
      <c r="E81" s="18"/>
      <c r="F81" s="18"/>
      <c r="G81" s="18"/>
    </row>
    <row r="82" spans="4:12" x14ac:dyDescent="0.25">
      <c r="D82" s="18"/>
      <c r="E82" s="18"/>
      <c r="F82" s="18"/>
      <c r="G82" s="18"/>
    </row>
    <row r="83" spans="4:12" x14ac:dyDescent="0.25">
      <c r="D83" s="18"/>
      <c r="E83" s="18"/>
      <c r="F83" s="18"/>
      <c r="G83" s="18"/>
    </row>
    <row r="84" spans="4:12" x14ac:dyDescent="0.25">
      <c r="D84" s="18"/>
      <c r="E84" s="18"/>
      <c r="F84" s="18"/>
      <c r="G84" s="18"/>
    </row>
    <row r="85" spans="4:12" x14ac:dyDescent="0.25">
      <c r="D85" s="18"/>
      <c r="E85" s="18"/>
      <c r="F85" s="18"/>
      <c r="G85" s="18"/>
    </row>
    <row r="86" spans="4:12" x14ac:dyDescent="0.25">
      <c r="D86" s="18"/>
      <c r="E86" s="18"/>
      <c r="F86" s="18"/>
      <c r="G86" s="18"/>
      <c r="H86" s="18"/>
      <c r="I86" s="18"/>
      <c r="J86" s="18"/>
      <c r="K86" s="18"/>
      <c r="L86" s="18"/>
    </row>
    <row r="87" spans="4:12" x14ac:dyDescent="0.25">
      <c r="D87" s="18"/>
      <c r="E87" s="18"/>
      <c r="F87" s="18"/>
      <c r="G87" s="18"/>
      <c r="H87" s="18"/>
      <c r="I87" s="23"/>
      <c r="J87" s="23"/>
      <c r="K87" s="23"/>
      <c r="L87" s="23"/>
    </row>
    <row r="88" spans="4:12" x14ac:dyDescent="0.25">
      <c r="D88" s="18"/>
      <c r="E88" s="18"/>
      <c r="F88" s="18"/>
      <c r="G88" s="18"/>
      <c r="H88" s="18"/>
      <c r="I88" s="18"/>
      <c r="J88" s="18"/>
      <c r="K88" s="18"/>
      <c r="L88" s="18"/>
    </row>
    <row r="89" spans="4:12" x14ac:dyDescent="0.25">
      <c r="D89" s="18"/>
      <c r="E89" s="18"/>
      <c r="F89" s="18"/>
      <c r="G89" s="18"/>
      <c r="H89" s="18"/>
      <c r="I89" s="18"/>
      <c r="J89" s="18"/>
      <c r="K89" s="18"/>
      <c r="L89" s="18"/>
    </row>
    <row r="90" spans="4:12" x14ac:dyDescent="0.25">
      <c r="D90" s="18"/>
      <c r="E90" s="18"/>
      <c r="F90" s="18"/>
      <c r="G90" s="18"/>
      <c r="H90" s="18"/>
      <c r="I90" s="18"/>
      <c r="J90" s="18"/>
      <c r="K90" s="18"/>
      <c r="L90" s="18"/>
    </row>
  </sheetData>
  <sheetProtection algorithmName="SHA-512" hashValue="8s8pPjo4cnsYx+23yUg7cWITlHKN+QWu7EhlQkZ2Hx3fQSi+rUEfGizXusTUOzbtoJOIGAigxB4iUqrDS1MjFw==" saltValue="OQNnb1i8zAP8YAy8bZHaeA==" spinCount="100000" sheet="1" objects="1" scenarios="1"/>
  <mergeCells count="1">
    <mergeCell ref="K1:L1"/>
  </mergeCells>
  <pageMargins left="0.75" right="0.75" top="1" bottom="1" header="0" footer="0"/>
  <pageSetup paperSize="9" orientation="portrait" horizontalDpi="300" verticalDpi="300" r:id="rId1"/>
  <headerFooter alignWithMargins="0"/>
  <ignoredErrors>
    <ignoredError sqref="J4:J6 J21:J22" unlockedFormula="1"/>
    <ignoredError sqref="K4:L6 K21:L22" formula="1" unlockedFormula="1"/>
  </ignoredError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07031-37DF-4DAA-BE19-AA6559582FA3}">
  <dimension ref="A1:DI93"/>
  <sheetViews>
    <sheetView topLeftCell="B1" zoomScale="70" zoomScaleNormal="70" workbookViewId="0">
      <pane ySplit="5" topLeftCell="A9" activePane="bottomLeft" state="frozen"/>
      <selection activeCell="B1" sqref="B1"/>
      <selection pane="bottomLeft" activeCell="P39" sqref="P39"/>
    </sheetView>
  </sheetViews>
  <sheetFormatPr baseColWidth="10" defaultColWidth="11.44140625" defaultRowHeight="13.2" x14ac:dyDescent="0.25"/>
  <cols>
    <col min="1" max="1" width="11" style="2" hidden="1" customWidth="1"/>
    <col min="2" max="2" width="9" style="2" customWidth="1"/>
    <col min="3" max="3" width="9.109375" style="2" customWidth="1"/>
    <col min="4" max="4" width="93.88671875" style="2" bestFit="1" customWidth="1"/>
    <col min="5" max="5" width="20.5546875" style="2" bestFit="1" customWidth="1"/>
    <col min="6" max="6" width="15.6640625" style="2" customWidth="1"/>
    <col min="7" max="7" width="14.109375" style="2" customWidth="1"/>
    <col min="8" max="8" width="13.33203125" style="2" customWidth="1"/>
    <col min="9" max="9" width="12.6640625" style="2" bestFit="1" customWidth="1"/>
    <col min="10" max="10" width="13.5546875" style="2" customWidth="1"/>
    <col min="11" max="14" width="16.88671875" style="2" customWidth="1"/>
    <col min="15" max="16384" width="11.44140625" style="2"/>
  </cols>
  <sheetData>
    <row r="1" spans="1:15" ht="27" customHeight="1" x14ac:dyDescent="0.25"/>
    <row r="2" spans="1:15" ht="27" customHeight="1" x14ac:dyDescent="0.4">
      <c r="A2" s="1" t="s">
        <v>0</v>
      </c>
      <c r="D2" s="57" t="s">
        <v>36</v>
      </c>
    </row>
    <row r="3" spans="1:15" ht="27" customHeight="1" thickBot="1" x14ac:dyDescent="0.45">
      <c r="A3" s="58"/>
      <c r="D3" s="57"/>
    </row>
    <row r="4" spans="1:15" ht="27" customHeight="1" x14ac:dyDescent="0.4">
      <c r="A4" s="58"/>
      <c r="D4" s="57"/>
      <c r="K4" s="100" t="s">
        <v>44</v>
      </c>
      <c r="L4" s="101"/>
      <c r="M4" s="100" t="s">
        <v>45</v>
      </c>
      <c r="N4" s="101"/>
    </row>
    <row r="5" spans="1:15" ht="54" thickBot="1" x14ac:dyDescent="0.3">
      <c r="D5" s="87" t="s">
        <v>1</v>
      </c>
      <c r="E5" s="88" t="s">
        <v>2</v>
      </c>
      <c r="F5" s="88" t="s">
        <v>8</v>
      </c>
      <c r="G5" s="88" t="s">
        <v>9</v>
      </c>
      <c r="H5" s="88" t="s">
        <v>3</v>
      </c>
      <c r="I5" s="88" t="s">
        <v>31</v>
      </c>
      <c r="J5" s="88" t="s">
        <v>4</v>
      </c>
      <c r="K5" s="102" t="s">
        <v>11</v>
      </c>
      <c r="L5" s="103" t="s">
        <v>10</v>
      </c>
      <c r="M5" s="102" t="s">
        <v>11</v>
      </c>
      <c r="N5" s="103" t="s">
        <v>10</v>
      </c>
      <c r="O5" s="14"/>
    </row>
    <row r="6" spans="1:15" ht="13.8" thickBot="1" x14ac:dyDescent="0.3">
      <c r="A6" s="2" t="s">
        <v>5</v>
      </c>
      <c r="E6" s="3"/>
      <c r="F6" s="3"/>
      <c r="G6" s="3"/>
      <c r="H6" s="4"/>
      <c r="I6" s="5"/>
      <c r="J6" s="5"/>
      <c r="K6" s="5"/>
      <c r="L6" s="5"/>
      <c r="M6" s="5"/>
      <c r="N6" s="5"/>
      <c r="O6" s="14"/>
    </row>
    <row r="7" spans="1:15" x14ac:dyDescent="0.25">
      <c r="B7" s="12"/>
      <c r="C7" s="12"/>
      <c r="F7" s="17"/>
      <c r="G7" s="14"/>
      <c r="H7" s="42"/>
      <c r="I7" s="22"/>
      <c r="J7" s="91"/>
      <c r="K7" s="55"/>
      <c r="L7" s="56"/>
      <c r="M7" s="55"/>
      <c r="N7" s="56"/>
      <c r="O7" s="14"/>
    </row>
    <row r="8" spans="1:15" ht="16.2" x14ac:dyDescent="0.35">
      <c r="B8" s="9" t="s">
        <v>17</v>
      </c>
      <c r="C8" s="12"/>
      <c r="F8" s="17"/>
      <c r="G8" s="14"/>
      <c r="H8" s="42"/>
      <c r="I8" s="22"/>
      <c r="J8" s="91"/>
      <c r="K8" s="44"/>
      <c r="L8" s="39"/>
      <c r="M8" s="44"/>
      <c r="N8" s="39"/>
      <c r="O8" s="14"/>
    </row>
    <row r="9" spans="1:15" x14ac:dyDescent="0.25">
      <c r="C9" s="16" t="s">
        <v>18</v>
      </c>
      <c r="D9" s="13"/>
      <c r="F9" s="17"/>
      <c r="G9" s="14"/>
      <c r="H9" s="42"/>
      <c r="I9" s="22"/>
      <c r="J9" s="91"/>
      <c r="K9" s="44"/>
      <c r="L9" s="39"/>
      <c r="M9" s="44"/>
      <c r="N9" s="39"/>
      <c r="O9" s="14"/>
    </row>
    <row r="10" spans="1:15" x14ac:dyDescent="0.25">
      <c r="C10" s="12"/>
      <c r="D10" s="2" t="s">
        <v>21</v>
      </c>
      <c r="F10" s="17"/>
      <c r="G10" s="14"/>
      <c r="H10" s="42">
        <v>1</v>
      </c>
      <c r="I10" s="98"/>
      <c r="J10" s="91">
        <f t="shared" ref="J10:J20" si="0">+I10*H10</f>
        <v>0</v>
      </c>
      <c r="K10" s="44">
        <f>IF($E10="",I$42,IF($E10&lt;$G$42,I$42,IF($E10&gt;$H$42,0,      TRUNC(DAYS360($E10+1,$H$42+1)/30) + (1-(DAY($E10)/DAY(EOMONTH($E10,0)))) * 30 / DAY(EOMONTH($E10,0))      )))</f>
        <v>6</v>
      </c>
      <c r="L10" s="39">
        <f t="shared" ref="L10:L20" si="1">+K10*$J10</f>
        <v>0</v>
      </c>
      <c r="M10" s="44">
        <f>IF($E10="",I$43,IF($E10&lt;$G$43,I$43,IF($E10&gt;$H$43,0,      TRUNC(DAYS360($E10+1,$H$43+1)/30) + (1-(DAY($E10)/DAY(EOMONTH($E10,0)))) * 30 / DAY(EOMONTH($E10,0))      )))</f>
        <v>6</v>
      </c>
      <c r="N10" s="39">
        <f t="shared" ref="N10:N20" si="2">+M10*$J10</f>
        <v>0</v>
      </c>
      <c r="O10" s="14"/>
    </row>
    <row r="11" spans="1:15" x14ac:dyDescent="0.25">
      <c r="C11" s="12"/>
      <c r="D11" s="2" t="s">
        <v>22</v>
      </c>
      <c r="F11" s="17"/>
      <c r="G11" s="14"/>
      <c r="H11" s="42">
        <v>1</v>
      </c>
      <c r="I11" s="98"/>
      <c r="J11" s="91">
        <f t="shared" si="0"/>
        <v>0</v>
      </c>
      <c r="K11" s="44">
        <f>IF($E11="",I$42,IF($E11&lt;$G$42,I$42,IF($E11&gt;$H$42,0,      TRUNC(DAYS360($E11+1,$H$42+1)/30) + (1-(DAY($E11)/DAY(EOMONTH($E11,0)))) * 30 / DAY(EOMONTH($E11,0))      )))</f>
        <v>6</v>
      </c>
      <c r="L11" s="39">
        <f t="shared" si="1"/>
        <v>0</v>
      </c>
      <c r="M11" s="44">
        <f>IF($E11="",I$43,IF($E11&lt;$G$43,I$43,IF($E11&gt;$H$43,0,      TRUNC(DAYS360($E11+1,$H$43+1)/30) + (1-(DAY($E11)/DAY(EOMONTH($E11,0)))) * 30 / DAY(EOMONTH($E11,0))      )))</f>
        <v>6</v>
      </c>
      <c r="N11" s="39">
        <f t="shared" si="2"/>
        <v>0</v>
      </c>
      <c r="O11" s="14"/>
    </row>
    <row r="12" spans="1:15" x14ac:dyDescent="0.25">
      <c r="C12" s="12"/>
      <c r="D12" s="2" t="s">
        <v>23</v>
      </c>
      <c r="F12" s="17"/>
      <c r="G12" s="14"/>
      <c r="H12" s="42">
        <v>1</v>
      </c>
      <c r="I12" s="98"/>
      <c r="J12" s="91">
        <f t="shared" si="0"/>
        <v>0</v>
      </c>
      <c r="K12" s="44">
        <f>IF($E12="",I$42,IF($E12&lt;$G$42,I$42,IF($E12&gt;$H$42,0,      TRUNC(DAYS360($E12+1,$H$42+1)/30) + (1-(DAY($E12)/DAY(EOMONTH($E12,0)))) * 30 / DAY(EOMONTH($E12,0))      )))</f>
        <v>6</v>
      </c>
      <c r="L12" s="39">
        <f t="shared" si="1"/>
        <v>0</v>
      </c>
      <c r="M12" s="44">
        <f>IF($E12="",I$43,IF($E12&lt;$G$43,I$43,IF($E12&gt;$H$43,0,      TRUNC(DAYS360($E12+1,$H$43+1)/30) + (1-(DAY($E12)/DAY(EOMONTH($E12,0)))) * 30 / DAY(EOMONTH($E12,0))      )))</f>
        <v>6</v>
      </c>
      <c r="N12" s="39">
        <f t="shared" si="2"/>
        <v>0</v>
      </c>
      <c r="O12" s="14"/>
    </row>
    <row r="13" spans="1:15" x14ac:dyDescent="0.25">
      <c r="C13" s="12"/>
      <c r="D13" s="2" t="s">
        <v>24</v>
      </c>
      <c r="F13" s="17"/>
      <c r="G13" s="14"/>
      <c r="H13" s="42">
        <v>1</v>
      </c>
      <c r="I13" s="98"/>
      <c r="J13" s="91">
        <f t="shared" si="0"/>
        <v>0</v>
      </c>
      <c r="K13" s="44">
        <f>IF($E13="",I$42,IF($E13&lt;$G$42,I$42,IF($E13&gt;$H$42,0,      TRUNC(DAYS360($E13+1,$H$42+1)/30) + (1-(DAY($E13)/DAY(EOMONTH($E13,0)))) * 30 / DAY(EOMONTH($E13,0))      )))</f>
        <v>6</v>
      </c>
      <c r="L13" s="39">
        <f t="shared" si="1"/>
        <v>0</v>
      </c>
      <c r="M13" s="44">
        <f>IF($E13="",I$43,IF($E13&lt;$G$43,I$43,IF($E13&gt;$H$43,0,      TRUNC(DAYS360($E13+1,$H$43+1)/30) + (1-(DAY($E13)/DAY(EOMONTH($E13,0)))) * 30 / DAY(EOMONTH($E13,0))      )))</f>
        <v>6</v>
      </c>
      <c r="N13" s="39">
        <f t="shared" si="2"/>
        <v>0</v>
      </c>
      <c r="O13" s="14"/>
    </row>
    <row r="14" spans="1:15" x14ac:dyDescent="0.25">
      <c r="C14" s="12"/>
      <c r="D14" s="2" t="s">
        <v>25</v>
      </c>
      <c r="F14" s="17"/>
      <c r="G14" s="14"/>
      <c r="H14" s="42">
        <v>1</v>
      </c>
      <c r="I14" s="98"/>
      <c r="J14" s="91">
        <f t="shared" si="0"/>
        <v>0</v>
      </c>
      <c r="K14" s="44">
        <f>IF($E14="",I$42,IF($E14&lt;$G$42,I$42,IF($E14&gt;$H$42,0,      TRUNC(DAYS360($E14+1,$H$42+1)/30) + (1-(DAY($E14)/DAY(EOMONTH($E14,0)))) * 30 / DAY(EOMONTH($E14,0))      )))</f>
        <v>6</v>
      </c>
      <c r="L14" s="39">
        <f t="shared" si="1"/>
        <v>0</v>
      </c>
      <c r="M14" s="44">
        <f>IF($E14="",I$43,IF($E14&lt;$G$43,I$43,IF($E14&gt;$H$43,0,      TRUNC(DAYS360($E14+1,$H$43+1)/30) + (1-(DAY($E14)/DAY(EOMONTH($E14,0)))) * 30 / DAY(EOMONTH($E14,0))      )))</f>
        <v>6</v>
      </c>
      <c r="N14" s="39">
        <f t="shared" si="2"/>
        <v>0</v>
      </c>
      <c r="O14" s="14"/>
    </row>
    <row r="15" spans="1:15" x14ac:dyDescent="0.25">
      <c r="C15" s="12"/>
      <c r="D15" s="2" t="s">
        <v>32</v>
      </c>
      <c r="F15" s="17"/>
      <c r="G15" s="14"/>
      <c r="H15" s="42">
        <v>1</v>
      </c>
      <c r="I15" s="98"/>
      <c r="J15" s="91">
        <f>+I15*H15</f>
        <v>0</v>
      </c>
      <c r="K15" s="44">
        <f>IF($E15="",I$42,IF($E15&lt;$G$42,I$42,IF($E15&gt;$H$42,0,      TRUNC(DAYS360($E15+1,$H$42+1)/30) + (1-(DAY($E15)/DAY(EOMONTH($E15,0)))) * 30 / DAY(EOMONTH($E15,0))      )))</f>
        <v>6</v>
      </c>
      <c r="L15" s="39">
        <f t="shared" si="1"/>
        <v>0</v>
      </c>
      <c r="M15" s="44">
        <f>IF($E15="",I$43,IF($E15&lt;$G$43,I$43,IF($E15&gt;$H$43,0,      TRUNC(DAYS360($E15+1,$H$43+1)/30) + (1-(DAY($E15)/DAY(EOMONTH($E15,0)))) * 30 / DAY(EOMONTH($E15,0))      )))</f>
        <v>6</v>
      </c>
      <c r="N15" s="39">
        <f t="shared" si="2"/>
        <v>0</v>
      </c>
      <c r="O15" s="14"/>
    </row>
    <row r="16" spans="1:15" x14ac:dyDescent="0.25">
      <c r="C16" s="12"/>
      <c r="D16" s="2" t="s">
        <v>33</v>
      </c>
      <c r="F16" s="17"/>
      <c r="G16" s="14"/>
      <c r="H16" s="42">
        <v>1</v>
      </c>
      <c r="I16" s="98"/>
      <c r="J16" s="91">
        <f t="shared" si="0"/>
        <v>0</v>
      </c>
      <c r="K16" s="44">
        <f>IF($E16="",I$42,IF($E16&lt;$G$42,I$42,IF($E16&gt;$H$42,0,      TRUNC(DAYS360($E16+1,$H$42+1)/30) + (1-(DAY($E16)/DAY(EOMONTH($E16,0)))) * 30 / DAY(EOMONTH($E16,0))      )))</f>
        <v>6</v>
      </c>
      <c r="L16" s="39">
        <f t="shared" si="1"/>
        <v>0</v>
      </c>
      <c r="M16" s="44">
        <f>IF($E16="",I$43,IF($E16&lt;$G$43,I$43,IF($E16&gt;$H$43,0,      TRUNC(DAYS360($E16+1,$H$43+1)/30) + (1-(DAY($E16)/DAY(EOMONTH($E16,0)))) * 30 / DAY(EOMONTH($E16,0))      )))</f>
        <v>6</v>
      </c>
      <c r="N16" s="39">
        <f t="shared" si="2"/>
        <v>0</v>
      </c>
      <c r="O16" s="14"/>
    </row>
    <row r="17" spans="1:15" x14ac:dyDescent="0.25">
      <c r="C17" s="12"/>
      <c r="D17" s="2" t="s">
        <v>34</v>
      </c>
      <c r="F17" s="17"/>
      <c r="G17" s="14"/>
      <c r="H17" s="42">
        <v>1</v>
      </c>
      <c r="I17" s="98"/>
      <c r="J17" s="91">
        <f>+I17*H17</f>
        <v>0</v>
      </c>
      <c r="K17" s="44">
        <f>IF($E17="",I$42,IF($E17&lt;$G$42,I$42,IF($E17&gt;$H$42,0,      TRUNC(DAYS360($E17+1,$H$42+1)/30) + (1-(DAY($E17)/DAY(EOMONTH($E17,0)))) * 30 / DAY(EOMONTH($E17,0))      )))</f>
        <v>6</v>
      </c>
      <c r="L17" s="39">
        <f t="shared" si="1"/>
        <v>0</v>
      </c>
      <c r="M17" s="44">
        <f>IF($E17="",I$43,IF($E17&lt;$G$43,I$43,IF($E17&gt;$H$43,0,      TRUNC(DAYS360($E17+1,$H$43+1)/30) + (1-(DAY($E17)/DAY(EOMONTH($E17,0)))) * 30 / DAY(EOMONTH($E17,0))      )))</f>
        <v>6</v>
      </c>
      <c r="N17" s="39">
        <f t="shared" si="2"/>
        <v>0</v>
      </c>
      <c r="O17" s="14"/>
    </row>
    <row r="18" spans="1:15" x14ac:dyDescent="0.25">
      <c r="C18" s="12"/>
      <c r="D18" s="2" t="s">
        <v>35</v>
      </c>
      <c r="F18" s="17"/>
      <c r="G18" s="14"/>
      <c r="H18" s="42">
        <v>1</v>
      </c>
      <c r="I18" s="98"/>
      <c r="J18" s="91">
        <f t="shared" si="0"/>
        <v>0</v>
      </c>
      <c r="K18" s="44">
        <f>IF($E18="",I$42,IF($E18&lt;$G$42,I$42,IF($E18&gt;$H$42,0,      TRUNC(DAYS360($E18+1,$H$42+1)/30) + (1-(DAY($E18)/DAY(EOMONTH($E18,0)))) * 30 / DAY(EOMONTH($E18,0))      )))</f>
        <v>6</v>
      </c>
      <c r="L18" s="39">
        <f t="shared" si="1"/>
        <v>0</v>
      </c>
      <c r="M18" s="44">
        <f>IF($E18="",I$43,IF($E18&lt;$G$43,I$43,IF($E18&gt;$H$43,0,      TRUNC(DAYS360($E18+1,$H$43+1)/30) + (1-(DAY($E18)/DAY(EOMONTH($E18,0)))) * 30 / DAY(EOMONTH($E18,0))      )))</f>
        <v>6</v>
      </c>
      <c r="N18" s="39">
        <f t="shared" si="2"/>
        <v>0</v>
      </c>
      <c r="O18" s="14"/>
    </row>
    <row r="19" spans="1:15" x14ac:dyDescent="0.25">
      <c r="A19" s="2" t="s">
        <v>5</v>
      </c>
      <c r="C19" s="12"/>
      <c r="D19" s="2" t="s">
        <v>26</v>
      </c>
      <c r="F19" s="17"/>
      <c r="G19" s="14"/>
      <c r="H19" s="42">
        <v>1</v>
      </c>
      <c r="I19" s="98"/>
      <c r="J19" s="91">
        <f t="shared" si="0"/>
        <v>0</v>
      </c>
      <c r="K19" s="44">
        <f>IF($E19="",I$42,IF($E19&lt;$G$42,I$42,IF($E19&gt;$H$42,0,      TRUNC(DAYS360($E19+1,$H$42+1)/30) + (1-(DAY($E19)/DAY(EOMONTH($E19,0)))) * 30 / DAY(EOMONTH($E19,0))      )))</f>
        <v>6</v>
      </c>
      <c r="L19" s="39">
        <f t="shared" si="1"/>
        <v>0</v>
      </c>
      <c r="M19" s="44">
        <f>IF($E19="",I$43,IF($E19&lt;$G$43,I$43,IF($E19&gt;$H$43,0,      TRUNC(DAYS360($E19+1,$H$43+1)/30) + (1-(DAY($E19)/DAY(EOMONTH($E19,0)))) * 30 / DAY(EOMONTH($E19,0))      )))</f>
        <v>6</v>
      </c>
      <c r="N19" s="39">
        <f t="shared" si="2"/>
        <v>0</v>
      </c>
      <c r="O19" s="14"/>
    </row>
    <row r="20" spans="1:15" x14ac:dyDescent="0.25">
      <c r="A20" s="2" t="s">
        <v>5</v>
      </c>
      <c r="C20" s="12"/>
      <c r="D20" s="2" t="s">
        <v>27</v>
      </c>
      <c r="F20" s="17"/>
      <c r="G20" s="14"/>
      <c r="H20" s="42">
        <v>1</v>
      </c>
      <c r="I20" s="98"/>
      <c r="J20" s="91">
        <f t="shared" si="0"/>
        <v>0</v>
      </c>
      <c r="K20" s="44">
        <f>IF($E20="",I$42,IF($E20&lt;$G$42,I$42,IF($E20&gt;$H$42,0,      TRUNC(DAYS360($E20+1,$H$42+1)/30) + (1-(DAY($E20)/DAY(EOMONTH($E20,0)))) * 30 / DAY(EOMONTH($E20,0))      )))</f>
        <v>6</v>
      </c>
      <c r="L20" s="39">
        <f t="shared" si="1"/>
        <v>0</v>
      </c>
      <c r="M20" s="44">
        <f>IF($E20="",I$43,IF($E20&lt;$G$43,I$43,IF($E20&gt;$H$43,0,      TRUNC(DAYS360($E20+1,$H$43+1)/30) + (1-(DAY($E20)/DAY(EOMONTH($E20,0)))) * 30 / DAY(EOMONTH($E20,0))      )))</f>
        <v>6</v>
      </c>
      <c r="N20" s="39">
        <f t="shared" si="2"/>
        <v>0</v>
      </c>
      <c r="O20" s="14"/>
    </row>
    <row r="21" spans="1:15" x14ac:dyDescent="0.25">
      <c r="C21" s="12"/>
      <c r="D21" s="18"/>
      <c r="E21" s="17"/>
      <c r="F21" s="17"/>
      <c r="G21" s="14"/>
      <c r="H21" s="42"/>
      <c r="I21" s="22"/>
      <c r="J21" s="91"/>
      <c r="K21" s="44"/>
      <c r="L21" s="45"/>
      <c r="M21" s="44"/>
      <c r="N21" s="45"/>
      <c r="O21" s="14"/>
    </row>
    <row r="22" spans="1:15" x14ac:dyDescent="0.25">
      <c r="C22" s="16" t="s">
        <v>19</v>
      </c>
      <c r="D22" s="13"/>
      <c r="F22" s="17"/>
      <c r="G22" s="14"/>
      <c r="H22" s="42"/>
      <c r="I22" s="22"/>
      <c r="J22" s="91"/>
      <c r="K22" s="44"/>
      <c r="L22" s="39"/>
      <c r="M22" s="44"/>
      <c r="N22" s="39"/>
      <c r="O22" s="14"/>
    </row>
    <row r="23" spans="1:15" x14ac:dyDescent="0.25">
      <c r="C23" s="12"/>
      <c r="D23" s="2" t="s">
        <v>28</v>
      </c>
      <c r="F23" s="17"/>
      <c r="G23" s="14"/>
      <c r="H23" s="42">
        <v>1</v>
      </c>
      <c r="I23" s="98"/>
      <c r="J23" s="91">
        <f>+I23*H23</f>
        <v>0</v>
      </c>
      <c r="K23" s="44">
        <f>IF($E23="",I$42,IF($E23&lt;$G$42,I$42,IF($E23&gt;$H$42,0,      TRUNC(DAYS360($E23+1,$H$42+1)/30) + (1-(DAY($E23)/DAY(EOMONTH($E23,0)))) * 30 / DAY(EOMONTH($E23,0))      )))</f>
        <v>6</v>
      </c>
      <c r="L23" s="39">
        <f>+K23*$J23</f>
        <v>0</v>
      </c>
      <c r="M23" s="44">
        <f>IF($E23="",I$43,IF($E23&lt;$G$43,I$43,IF($E23&gt;$H$43,0,      TRUNC(DAYS360($E23+1,$H$43+1)/30) + (1-(DAY($E23)/DAY(EOMONTH($E23,0)))) * 30 / DAY(EOMONTH($E23,0))      )))</f>
        <v>6</v>
      </c>
      <c r="N23" s="39">
        <f>+M23*$J23</f>
        <v>0</v>
      </c>
      <c r="O23" s="14"/>
    </row>
    <row r="24" spans="1:15" x14ac:dyDescent="0.25">
      <c r="A24" s="2" t="s">
        <v>5</v>
      </c>
      <c r="C24" s="12"/>
      <c r="F24" s="17"/>
      <c r="G24" s="14"/>
      <c r="H24" s="42"/>
      <c r="I24" s="22"/>
      <c r="J24" s="91"/>
      <c r="K24" s="44"/>
      <c r="L24" s="39"/>
      <c r="M24" s="44"/>
      <c r="N24" s="39"/>
      <c r="O24" s="14"/>
    </row>
    <row r="25" spans="1:15" x14ac:dyDescent="0.25">
      <c r="A25" s="2" t="s">
        <v>5</v>
      </c>
      <c r="C25" s="12"/>
      <c r="D25" s="18"/>
      <c r="E25" s="17"/>
      <c r="F25" s="17"/>
      <c r="G25" s="14"/>
      <c r="H25" s="42"/>
      <c r="I25" s="22"/>
      <c r="J25" s="91"/>
      <c r="K25" s="44"/>
      <c r="L25" s="45"/>
      <c r="M25" s="44"/>
      <c r="N25" s="45"/>
      <c r="O25" s="14"/>
    </row>
    <row r="26" spans="1:15" ht="16.2" x14ac:dyDescent="0.35">
      <c r="B26" s="9" t="s">
        <v>16</v>
      </c>
      <c r="C26" s="12"/>
      <c r="F26" s="17"/>
      <c r="G26" s="14"/>
      <c r="H26" s="42"/>
      <c r="I26" s="22"/>
      <c r="J26" s="91"/>
      <c r="K26" s="44"/>
      <c r="L26" s="39"/>
      <c r="M26" s="44"/>
      <c r="N26" s="39"/>
      <c r="O26" s="14"/>
    </row>
    <row r="27" spans="1:15" x14ac:dyDescent="0.25">
      <c r="C27" s="16" t="s">
        <v>20</v>
      </c>
      <c r="D27" s="13"/>
      <c r="F27" s="17"/>
      <c r="G27" s="14"/>
      <c r="H27" s="42"/>
      <c r="I27" s="22"/>
      <c r="J27" s="91"/>
      <c r="K27" s="44"/>
      <c r="L27" s="39"/>
      <c r="M27" s="44"/>
      <c r="N27" s="39"/>
      <c r="O27" s="14"/>
    </row>
    <row r="28" spans="1:15" x14ac:dyDescent="0.25">
      <c r="C28" s="12"/>
      <c r="D28" s="2" t="s">
        <v>29</v>
      </c>
      <c r="F28" s="17"/>
      <c r="G28" s="14"/>
      <c r="H28" s="42">
        <v>3</v>
      </c>
      <c r="I28" s="98"/>
      <c r="J28" s="91">
        <f>+I28*H28</f>
        <v>0</v>
      </c>
      <c r="K28" s="44">
        <f>IF($E28="",I$42,IF($E28&lt;$G$42,I$42,IF($E28&gt;$H$42,0,      TRUNC(DAYS360($E28+1,$H$42+1)/30) + (1-(DAY($E28)/DAY(EOMONTH($E28,0)))) * 30 / DAY(EOMONTH($E28,0))      )))</f>
        <v>6</v>
      </c>
      <c r="L28" s="39">
        <f>+K28*$J28</f>
        <v>0</v>
      </c>
      <c r="M28" s="44">
        <f>IF($E28="",I$43,IF($E28&lt;$G$43,I$43,IF($E28&gt;$H$43,0,      TRUNC(DAYS360($E28+1,$H$43+1)/30) + (1-(DAY($E28)/DAY(EOMONTH($E28,0)))) * 30 / DAY(EOMONTH($E28,0))      )))</f>
        <v>6</v>
      </c>
      <c r="N28" s="39">
        <f>+M28*$J28</f>
        <v>0</v>
      </c>
      <c r="O28" s="14"/>
    </row>
    <row r="29" spans="1:15" ht="13.8" thickBot="1" x14ac:dyDescent="0.3">
      <c r="C29" s="12"/>
      <c r="D29" s="2" t="s">
        <v>30</v>
      </c>
      <c r="E29" s="17"/>
      <c r="F29" s="17"/>
      <c r="G29" s="14"/>
      <c r="H29" s="52">
        <v>1000</v>
      </c>
      <c r="I29" s="98"/>
      <c r="J29" s="91">
        <f>+I29*H29</f>
        <v>0</v>
      </c>
      <c r="K29" s="40">
        <f>IF($E29="",I$42,IF($E29&lt;$G$42,I$42,IF($E29&gt;$H$42,0,      TRUNC(DAYS360($E29+1,$H$42+1)/30) + (1-(DAY($E29)/DAY(EOMONTH($E29,0)))) * 30 / DAY(EOMONTH($E29,0))      )))</f>
        <v>6</v>
      </c>
      <c r="L29" s="41">
        <f>+K29*$J29</f>
        <v>0</v>
      </c>
      <c r="M29" s="40">
        <f>IF($E29="",I$43,IF($E29&lt;$G$43,I$43,IF($E29&gt;$H$43,0,      TRUNC(DAYS360($E29+1,$H$43+1)/30) + (1-(DAY($E29)/DAY(EOMONTH($E29,0)))) * 30 / DAY(EOMONTH($E29,0))      )))</f>
        <v>6</v>
      </c>
      <c r="N29" s="41">
        <f>+M29*$J29</f>
        <v>0</v>
      </c>
    </row>
    <row r="30" spans="1:15" x14ac:dyDescent="0.25">
      <c r="C30" s="12"/>
      <c r="E30" s="17"/>
      <c r="F30" s="17"/>
      <c r="H30" s="24"/>
      <c r="I30" s="8"/>
    </row>
    <row r="31" spans="1:15" ht="13.8" thickBot="1" x14ac:dyDescent="0.3">
      <c r="F31" s="18"/>
    </row>
    <row r="32" spans="1:15" ht="14.4" thickBot="1" x14ac:dyDescent="0.3">
      <c r="F32" s="18"/>
      <c r="H32" s="76" t="s">
        <v>38</v>
      </c>
      <c r="I32" s="77"/>
      <c r="J32" s="78"/>
      <c r="K32" s="79"/>
      <c r="L32" s="79">
        <f>SUM(L10:L29)</f>
        <v>0</v>
      </c>
      <c r="M32" s="59"/>
      <c r="N32" s="79">
        <f>SUM(N10:N29)</f>
        <v>0</v>
      </c>
    </row>
    <row r="33" spans="2:15" ht="13.8" thickBot="1" x14ac:dyDescent="0.3">
      <c r="F33" s="18"/>
      <c r="M33" s="15"/>
    </row>
    <row r="34" spans="2:15" ht="14.4" thickBot="1" x14ac:dyDescent="0.3">
      <c r="F34" s="18"/>
      <c r="H34" s="75" t="s">
        <v>39</v>
      </c>
      <c r="I34" s="71"/>
      <c r="J34" s="74"/>
      <c r="K34" s="99"/>
      <c r="L34" s="74">
        <f>L32*K34</f>
        <v>0</v>
      </c>
      <c r="M34" s="83"/>
      <c r="N34" s="80">
        <f>N32*K34</f>
        <v>0</v>
      </c>
    </row>
    <row r="35" spans="2:15" ht="14.4" thickBot="1" x14ac:dyDescent="0.3">
      <c r="F35" s="18"/>
      <c r="H35" s="75" t="s">
        <v>40</v>
      </c>
      <c r="I35" s="71"/>
      <c r="J35" s="74"/>
      <c r="K35" s="99"/>
      <c r="L35" s="74">
        <f>L32*K35</f>
        <v>0</v>
      </c>
      <c r="M35" s="59"/>
      <c r="N35" s="80">
        <f>N32*K35</f>
        <v>0</v>
      </c>
    </row>
    <row r="36" spans="2:15" ht="14.4" thickBot="1" x14ac:dyDescent="0.3">
      <c r="F36" s="18"/>
      <c r="H36" s="64" t="s">
        <v>41</v>
      </c>
      <c r="I36" s="65"/>
      <c r="J36" s="66"/>
      <c r="K36" s="60"/>
      <c r="L36" s="60">
        <f>L32+L34+L35</f>
        <v>0</v>
      </c>
      <c r="M36" s="84"/>
      <c r="N36" s="81">
        <f>N32 + N34+N35</f>
        <v>0</v>
      </c>
    </row>
    <row r="37" spans="2:15" ht="13.8" thickBot="1" x14ac:dyDescent="0.3">
      <c r="F37" s="18"/>
      <c r="M37" s="15"/>
    </row>
    <row r="38" spans="2:15" ht="14.4" thickBot="1" x14ac:dyDescent="0.3">
      <c r="F38" s="18"/>
      <c r="H38" s="75" t="s">
        <v>13</v>
      </c>
      <c r="I38" s="71"/>
      <c r="J38" s="72"/>
      <c r="K38" s="73">
        <v>0.21</v>
      </c>
      <c r="L38" s="74">
        <f>L36*K38</f>
        <v>0</v>
      </c>
      <c r="M38" s="83"/>
      <c r="N38" s="80">
        <f>N36*K38</f>
        <v>0</v>
      </c>
    </row>
    <row r="39" spans="2:15" ht="14.4" thickBot="1" x14ac:dyDescent="0.3">
      <c r="F39" s="18"/>
      <c r="H39" s="67" t="s">
        <v>47</v>
      </c>
      <c r="I39" s="68"/>
      <c r="J39" s="69"/>
      <c r="K39" s="61"/>
      <c r="L39" s="61">
        <f>L36+L38</f>
        <v>0</v>
      </c>
      <c r="M39" s="59"/>
      <c r="N39" s="82">
        <f>N36+N38</f>
        <v>0</v>
      </c>
    </row>
    <row r="40" spans="2:15" x14ac:dyDescent="0.25">
      <c r="F40" s="18"/>
      <c r="I40" s="20"/>
      <c r="J40" s="20"/>
      <c r="K40" s="20"/>
      <c r="L40" s="20"/>
      <c r="M40" s="20"/>
      <c r="N40" s="20"/>
    </row>
    <row r="41" spans="2:15" x14ac:dyDescent="0.25">
      <c r="I41" s="20"/>
      <c r="J41" s="20"/>
      <c r="L41" s="20"/>
      <c r="N41" s="20"/>
    </row>
    <row r="42" spans="2:15" ht="17.399999999999999" x14ac:dyDescent="0.25">
      <c r="D42" s="92" t="s">
        <v>6</v>
      </c>
      <c r="E42" s="104" t="s">
        <v>14</v>
      </c>
      <c r="F42" s="94" t="s">
        <v>7</v>
      </c>
      <c r="G42" s="95">
        <v>45352</v>
      </c>
      <c r="H42" s="96">
        <v>45535</v>
      </c>
      <c r="I42" s="97">
        <f>DAYS360(G42,H42+1)/30</f>
        <v>6</v>
      </c>
      <c r="J42" s="21"/>
      <c r="K42" s="20"/>
      <c r="L42" s="20"/>
      <c r="M42" s="20"/>
      <c r="N42" s="20"/>
    </row>
    <row r="43" spans="2:15" ht="15.6" x14ac:dyDescent="0.25">
      <c r="E43" s="104" t="s">
        <v>15</v>
      </c>
      <c r="F43" s="94" t="s">
        <v>7</v>
      </c>
      <c r="G43" s="95">
        <v>45536</v>
      </c>
      <c r="H43" s="96">
        <v>45716</v>
      </c>
      <c r="I43" s="97">
        <f>DAYS360(G43,H43+1)/30</f>
        <v>6</v>
      </c>
      <c r="J43" s="21"/>
      <c r="K43" s="20"/>
      <c r="L43" s="20"/>
      <c r="M43" s="20"/>
      <c r="N43" s="20"/>
      <c r="O43" s="20"/>
    </row>
    <row r="44" spans="2:15" x14ac:dyDescent="0.25">
      <c r="J44" s="21"/>
      <c r="K44" s="20"/>
      <c r="L44" s="20"/>
      <c r="M44" s="20"/>
      <c r="N44" s="20"/>
    </row>
    <row r="45" spans="2:15" x14ac:dyDescent="0.25">
      <c r="I45" s="20"/>
      <c r="J45" s="20"/>
      <c r="K45" s="20"/>
      <c r="L45" s="20"/>
      <c r="M45" s="20"/>
      <c r="N45" s="20"/>
    </row>
    <row r="46" spans="2:15" x14ac:dyDescent="0.25">
      <c r="B46" s="18"/>
      <c r="C46" s="10"/>
      <c r="D46" s="18"/>
      <c r="I46" s="20"/>
      <c r="J46" s="20"/>
      <c r="K46" s="20"/>
      <c r="L46" s="20"/>
      <c r="M46" s="20"/>
      <c r="N46" s="20"/>
    </row>
    <row r="47" spans="2:15" x14ac:dyDescent="0.25">
      <c r="B47" s="18"/>
      <c r="C47" s="10"/>
      <c r="D47" s="18"/>
      <c r="I47" s="24"/>
      <c r="J47" s="24"/>
      <c r="K47" s="25"/>
      <c r="L47" s="25"/>
      <c r="M47" s="25"/>
      <c r="N47" s="25"/>
    </row>
    <row r="48" spans="2:15" x14ac:dyDescent="0.25">
      <c r="B48" s="18"/>
      <c r="C48" s="18"/>
      <c r="D48" s="49"/>
      <c r="I48" s="24"/>
      <c r="J48" s="24"/>
      <c r="K48" s="27"/>
      <c r="L48" s="27"/>
      <c r="M48" s="27"/>
      <c r="N48" s="27"/>
    </row>
    <row r="49" spans="2:14" x14ac:dyDescent="0.25">
      <c r="B49" s="18"/>
      <c r="C49" s="18"/>
      <c r="D49" s="18"/>
      <c r="I49" s="28"/>
      <c r="J49" s="28"/>
      <c r="K49" s="28"/>
      <c r="L49" s="28"/>
      <c r="M49" s="28"/>
      <c r="N49" s="28"/>
    </row>
    <row r="50" spans="2:14" x14ac:dyDescent="0.25">
      <c r="B50" s="18"/>
      <c r="C50" s="18"/>
      <c r="D50" s="70" t="s">
        <v>43</v>
      </c>
    </row>
    <row r="51" spans="2:14" x14ac:dyDescent="0.25">
      <c r="B51" s="18"/>
      <c r="C51" s="18"/>
    </row>
    <row r="52" spans="2:14" ht="26.4" x14ac:dyDescent="0.25">
      <c r="B52" s="18"/>
      <c r="C52" s="10"/>
      <c r="D52" s="70" t="s">
        <v>42</v>
      </c>
    </row>
    <row r="53" spans="2:14" x14ac:dyDescent="0.25">
      <c r="B53" s="18"/>
      <c r="C53" s="18"/>
      <c r="D53" s="18"/>
      <c r="E53" s="18"/>
      <c r="F53" s="18"/>
      <c r="G53" s="18"/>
    </row>
    <row r="54" spans="2:14" ht="26.4" x14ac:dyDescent="0.25">
      <c r="B54" s="18"/>
      <c r="C54" s="18"/>
      <c r="D54" s="70" t="s">
        <v>46</v>
      </c>
      <c r="E54" s="17"/>
      <c r="F54" s="18"/>
      <c r="G54" s="18"/>
    </row>
    <row r="55" spans="2:14" x14ac:dyDescent="0.25">
      <c r="D55" s="18"/>
      <c r="E55" s="18"/>
      <c r="F55" s="18"/>
      <c r="G55" s="18"/>
    </row>
    <row r="56" spans="2:14" x14ac:dyDescent="0.25">
      <c r="D56" s="18"/>
      <c r="E56" s="18"/>
      <c r="F56" s="18"/>
      <c r="G56" s="18"/>
    </row>
    <row r="57" spans="2:14" x14ac:dyDescent="0.25">
      <c r="D57" s="18"/>
      <c r="E57" s="18"/>
      <c r="F57" s="18"/>
      <c r="G57" s="18"/>
    </row>
    <row r="58" spans="2:14" x14ac:dyDescent="0.25">
      <c r="D58" s="18"/>
      <c r="E58" s="18"/>
      <c r="F58" s="18"/>
      <c r="G58" s="18"/>
    </row>
    <row r="59" spans="2:14" x14ac:dyDescent="0.25">
      <c r="D59" s="18"/>
      <c r="E59" s="17"/>
      <c r="F59" s="18"/>
      <c r="G59" s="18"/>
    </row>
    <row r="60" spans="2:14" x14ac:dyDescent="0.25">
      <c r="D60" s="18"/>
      <c r="E60" s="18"/>
      <c r="F60" s="18"/>
      <c r="G60" s="18"/>
    </row>
    <row r="61" spans="2:14" x14ac:dyDescent="0.25">
      <c r="D61" s="18"/>
      <c r="E61" s="18"/>
      <c r="F61" s="18"/>
      <c r="G61" s="18"/>
    </row>
    <row r="62" spans="2:14" x14ac:dyDescent="0.25">
      <c r="D62" s="18"/>
      <c r="E62" s="17"/>
      <c r="F62" s="18"/>
      <c r="G62" s="18"/>
    </row>
    <row r="63" spans="2:14" x14ac:dyDescent="0.25">
      <c r="D63" s="18"/>
      <c r="E63" s="18"/>
      <c r="F63" s="18"/>
      <c r="G63" s="18"/>
    </row>
    <row r="64" spans="2:14" x14ac:dyDescent="0.25">
      <c r="D64" s="18"/>
      <c r="E64" s="18"/>
      <c r="F64" s="18"/>
      <c r="G64" s="18"/>
    </row>
    <row r="65" spans="1:113" ht="15.6" x14ac:dyDescent="0.3">
      <c r="B65" s="29"/>
      <c r="C65" s="30"/>
      <c r="D65" s="25"/>
      <c r="E65" s="26"/>
      <c r="F65" s="18"/>
      <c r="G65" s="18"/>
      <c r="H65" s="26"/>
      <c r="I65" s="8"/>
      <c r="J65" s="26"/>
      <c r="K65" s="26"/>
      <c r="L65" s="25"/>
      <c r="M65" s="25"/>
      <c r="N65" s="25"/>
      <c r="O65" s="25"/>
      <c r="P65" s="25"/>
      <c r="Q65" s="25"/>
      <c r="R65" s="25"/>
      <c r="S65" s="25"/>
      <c r="T65" s="25"/>
      <c r="U65" s="25"/>
      <c r="V65" s="25"/>
      <c r="W65" s="25"/>
      <c r="X65" s="25"/>
      <c r="Y65" s="25"/>
      <c r="AH65" s="30"/>
      <c r="AI65" s="31"/>
      <c r="AJ65" s="26"/>
      <c r="AK65" s="8"/>
      <c r="AL65" s="26"/>
      <c r="AM65" s="26"/>
      <c r="AN65" s="25"/>
      <c r="AO65" s="25"/>
      <c r="AP65" s="25"/>
      <c r="AQ65" s="25"/>
      <c r="AR65" s="25"/>
      <c r="AS65" s="25"/>
      <c r="AT65" s="25"/>
      <c r="AU65" s="25"/>
      <c r="AV65" s="25"/>
      <c r="AW65" s="25"/>
      <c r="AX65" s="25"/>
      <c r="AY65" s="25"/>
      <c r="AZ65" s="25"/>
      <c r="BA65" s="25"/>
      <c r="BJ65" s="32"/>
      <c r="BK65" s="33"/>
      <c r="BL65" s="30"/>
      <c r="BM65" s="30"/>
      <c r="BN65" s="30"/>
      <c r="BO65" s="31"/>
      <c r="BP65" s="26"/>
      <c r="BQ65" s="8"/>
      <c r="BR65" s="26"/>
      <c r="BS65" s="26"/>
      <c r="BT65" s="25"/>
      <c r="BU65" s="25"/>
      <c r="BV65" s="25"/>
      <c r="BW65" s="25"/>
      <c r="BX65" s="25"/>
      <c r="BY65" s="25"/>
      <c r="BZ65" s="25"/>
      <c r="CA65" s="25"/>
      <c r="CB65" s="25"/>
      <c r="CC65" s="25"/>
      <c r="CD65" s="25"/>
      <c r="CE65" s="25"/>
      <c r="CF65" s="25"/>
      <c r="CG65" s="25"/>
      <c r="CP65" s="32"/>
      <c r="CQ65" s="33"/>
      <c r="CR65" s="30"/>
      <c r="CS65" s="30"/>
      <c r="CT65" s="30"/>
      <c r="CU65" s="31"/>
      <c r="CV65" s="26"/>
      <c r="CW65" s="8"/>
      <c r="CX65" s="26"/>
      <c r="CY65" s="26"/>
      <c r="CZ65" s="25"/>
      <c r="DA65" s="25"/>
      <c r="DB65" s="25"/>
      <c r="DC65" s="25"/>
      <c r="DD65" s="25"/>
      <c r="DE65" s="25"/>
      <c r="DF65" s="25"/>
      <c r="DG65" s="25"/>
      <c r="DH65" s="25"/>
      <c r="DI65" s="25"/>
    </row>
    <row r="66" spans="1:113" ht="12.9" hidden="1" customHeight="1" x14ac:dyDescent="0.3">
      <c r="B66" s="29"/>
      <c r="C66" s="34"/>
      <c r="D66" s="18"/>
      <c r="E66" s="26"/>
      <c r="F66" s="18"/>
      <c r="G66" s="18"/>
      <c r="H66" s="26"/>
      <c r="I66" s="8"/>
      <c r="J66" s="26"/>
      <c r="K66" s="26"/>
      <c r="L66" s="26"/>
      <c r="M66" s="26"/>
      <c r="N66" s="8"/>
      <c r="O66" s="8"/>
      <c r="P66" s="8"/>
      <c r="Q66" s="8"/>
      <c r="R66" s="8"/>
      <c r="S66" s="8"/>
      <c r="T66" s="8"/>
      <c r="U66" s="8"/>
      <c r="V66" s="8"/>
      <c r="W66" s="8"/>
      <c r="X66" s="8"/>
      <c r="Y66" s="8"/>
      <c r="AI66" s="31"/>
      <c r="AJ66" s="26"/>
      <c r="AK66" s="8"/>
      <c r="AL66" s="26"/>
      <c r="AM66" s="26"/>
      <c r="AN66" s="26"/>
      <c r="AO66" s="26"/>
      <c r="AP66" s="8"/>
      <c r="AQ66" s="8"/>
      <c r="AR66" s="8"/>
      <c r="AS66" s="8"/>
      <c r="AT66" s="8"/>
      <c r="AU66" s="8"/>
      <c r="AV66" s="8"/>
      <c r="AW66" s="8"/>
      <c r="AX66" s="8"/>
      <c r="AY66" s="8"/>
      <c r="AZ66" s="8"/>
      <c r="BA66" s="8"/>
      <c r="BJ66" s="32"/>
      <c r="BO66" s="31"/>
      <c r="BP66" s="26"/>
      <c r="BQ66" s="8"/>
      <c r="BR66" s="26"/>
      <c r="BS66" s="26"/>
      <c r="BT66" s="26"/>
      <c r="BU66" s="26"/>
      <c r="BV66" s="8"/>
      <c r="BW66" s="8"/>
      <c r="BX66" s="8"/>
      <c r="BY66" s="8"/>
      <c r="BZ66" s="8"/>
      <c r="CA66" s="8"/>
      <c r="CB66" s="8"/>
      <c r="CC66" s="8"/>
      <c r="CD66" s="8"/>
      <c r="CE66" s="8"/>
      <c r="CF66" s="8"/>
      <c r="CG66" s="8"/>
      <c r="CP66" s="32"/>
      <c r="CU66" s="31"/>
      <c r="CV66" s="26"/>
      <c r="CW66" s="8"/>
      <c r="CX66" s="26"/>
      <c r="CY66" s="26"/>
      <c r="CZ66" s="26"/>
      <c r="DA66" s="26"/>
      <c r="DB66" s="8"/>
      <c r="DC66" s="8"/>
      <c r="DD66" s="8"/>
      <c r="DE66" s="8"/>
      <c r="DF66" s="8"/>
      <c r="DG66" s="8"/>
      <c r="DH66" s="8"/>
      <c r="DI66" s="8"/>
    </row>
    <row r="67" spans="1:113" ht="12.9" hidden="1" customHeight="1" x14ac:dyDescent="0.3">
      <c r="B67" s="29"/>
      <c r="C67" s="34"/>
      <c r="D67" s="18"/>
      <c r="E67" s="18"/>
      <c r="F67" s="18"/>
      <c r="G67" s="18"/>
      <c r="I67" s="20"/>
      <c r="L67" s="20"/>
      <c r="N67" s="20"/>
      <c r="O67" s="20"/>
      <c r="P67" s="20"/>
      <c r="Q67" s="20"/>
      <c r="R67" s="20"/>
      <c r="S67" s="20"/>
      <c r="T67" s="20"/>
      <c r="U67" s="20"/>
      <c r="V67" s="20"/>
      <c r="W67" s="20"/>
      <c r="X67" s="20"/>
      <c r="Y67" s="20"/>
      <c r="AI67" s="31"/>
      <c r="AK67" s="20"/>
      <c r="AN67" s="20"/>
      <c r="AP67" s="20"/>
      <c r="AQ67" s="20"/>
      <c r="AR67" s="20"/>
      <c r="AS67" s="20"/>
      <c r="AT67" s="20"/>
      <c r="AU67" s="20"/>
      <c r="AV67" s="20"/>
      <c r="AW67" s="20"/>
      <c r="AX67" s="20"/>
      <c r="AY67" s="20"/>
      <c r="AZ67" s="20"/>
      <c r="BA67" s="20"/>
      <c r="BJ67" s="32"/>
      <c r="BO67" s="31"/>
      <c r="BQ67" s="20"/>
      <c r="BT67" s="20"/>
      <c r="BV67" s="20"/>
      <c r="BW67" s="20"/>
      <c r="BX67" s="20"/>
      <c r="BY67" s="20"/>
      <c r="BZ67" s="20"/>
      <c r="CA67" s="20"/>
      <c r="CB67" s="20"/>
      <c r="CC67" s="20"/>
      <c r="CD67" s="20"/>
      <c r="CE67" s="20"/>
      <c r="CF67" s="20"/>
      <c r="CG67" s="20"/>
      <c r="CP67" s="32"/>
      <c r="CU67" s="31"/>
      <c r="CW67" s="20"/>
      <c r="CZ67" s="20"/>
      <c r="DB67" s="20"/>
      <c r="DC67" s="20"/>
      <c r="DD67" s="20"/>
      <c r="DE67" s="20"/>
      <c r="DF67" s="20"/>
      <c r="DG67" s="20"/>
      <c r="DH67" s="20"/>
      <c r="DI67" s="20"/>
    </row>
    <row r="68" spans="1:113" ht="12.9" hidden="1" customHeight="1" x14ac:dyDescent="0.25">
      <c r="B68" s="15"/>
      <c r="C68" s="11"/>
      <c r="D68" s="17"/>
      <c r="E68" s="26"/>
      <c r="F68" s="18"/>
      <c r="G68" s="18"/>
    </row>
    <row r="69" spans="1:113" ht="12.9" hidden="1" customHeight="1" x14ac:dyDescent="0.25">
      <c r="B69" s="15"/>
      <c r="C69" s="11"/>
      <c r="D69" s="48"/>
      <c r="E69" s="26"/>
      <c r="F69" s="18"/>
      <c r="G69" s="18"/>
    </row>
    <row r="70" spans="1:113" ht="12.9" hidden="1" customHeight="1" x14ac:dyDescent="0.25">
      <c r="B70" s="15"/>
      <c r="C70" s="11"/>
      <c r="D70" s="17"/>
      <c r="E70" s="26"/>
      <c r="F70" s="18"/>
      <c r="G70" s="18"/>
    </row>
    <row r="71" spans="1:113" ht="15.6" hidden="1" x14ac:dyDescent="0.25">
      <c r="A71" s="35"/>
      <c r="D71" s="18"/>
      <c r="E71" s="23"/>
      <c r="F71" s="18"/>
      <c r="G71" s="18"/>
    </row>
    <row r="72" spans="1:113" hidden="1" x14ac:dyDescent="0.25">
      <c r="D72" s="18"/>
      <c r="E72" s="23"/>
      <c r="F72" s="18"/>
      <c r="G72" s="18"/>
    </row>
    <row r="73" spans="1:113" hidden="1" x14ac:dyDescent="0.25">
      <c r="D73" s="18"/>
      <c r="E73" s="23"/>
      <c r="F73" s="18"/>
      <c r="G73" s="18"/>
    </row>
    <row r="74" spans="1:113" hidden="1" x14ac:dyDescent="0.25">
      <c r="A74" s="15"/>
      <c r="D74" s="18"/>
      <c r="E74" s="23"/>
      <c r="F74" s="18"/>
      <c r="G74" s="18"/>
    </row>
    <row r="75" spans="1:113" hidden="1" x14ac:dyDescent="0.25">
      <c r="D75" s="18"/>
      <c r="E75" s="23"/>
      <c r="F75" s="18"/>
      <c r="G75" s="18"/>
    </row>
    <row r="76" spans="1:113" hidden="1" x14ac:dyDescent="0.25">
      <c r="D76" s="18"/>
      <c r="E76" s="23"/>
      <c r="F76" s="18"/>
      <c r="G76" s="18"/>
    </row>
    <row r="77" spans="1:113" hidden="1" x14ac:dyDescent="0.25">
      <c r="D77" s="18"/>
      <c r="E77" s="23"/>
      <c r="F77" s="18"/>
      <c r="G77" s="18"/>
    </row>
    <row r="78" spans="1:113" ht="12.9" hidden="1" customHeight="1" x14ac:dyDescent="0.25">
      <c r="B78" s="15"/>
      <c r="C78" s="11"/>
      <c r="D78" s="48"/>
      <c r="E78" s="26"/>
      <c r="F78" s="18"/>
      <c r="G78" s="18"/>
    </row>
    <row r="79" spans="1:113" ht="12.9" hidden="1" customHeight="1" x14ac:dyDescent="0.25">
      <c r="B79" s="15"/>
      <c r="C79" s="11"/>
      <c r="D79" s="17"/>
      <c r="E79" s="26"/>
      <c r="F79" s="18"/>
      <c r="G79" s="18"/>
    </row>
    <row r="80" spans="1:113" ht="12.9" hidden="1" customHeight="1" x14ac:dyDescent="0.25">
      <c r="B80" s="15"/>
      <c r="C80" s="6"/>
      <c r="D80" s="19"/>
      <c r="E80" s="18"/>
      <c r="F80" s="18"/>
      <c r="G80" s="18"/>
    </row>
    <row r="81" spans="2:113" hidden="1" x14ac:dyDescent="0.25">
      <c r="D81" s="18"/>
      <c r="E81" s="18"/>
      <c r="F81" s="18"/>
      <c r="G81" s="18"/>
    </row>
    <row r="82" spans="2:113" ht="15.6" x14ac:dyDescent="0.3">
      <c r="B82" s="29"/>
      <c r="C82" s="30"/>
      <c r="D82" s="25"/>
      <c r="E82" s="26"/>
      <c r="F82" s="18"/>
      <c r="G82" s="18"/>
      <c r="H82" s="26"/>
      <c r="I82" s="8"/>
      <c r="J82" s="26"/>
      <c r="K82" s="26"/>
      <c r="L82" s="25"/>
      <c r="M82" s="25"/>
      <c r="N82" s="25"/>
      <c r="O82" s="25"/>
      <c r="P82" s="25"/>
      <c r="Q82" s="25"/>
      <c r="R82" s="25"/>
      <c r="S82" s="25"/>
      <c r="T82" s="25"/>
      <c r="U82" s="25"/>
      <c r="V82" s="25"/>
      <c r="W82" s="25"/>
      <c r="X82" s="25"/>
      <c r="Y82" s="25"/>
      <c r="AH82" s="30"/>
      <c r="AI82" s="31"/>
      <c r="AJ82" s="26"/>
      <c r="AK82" s="8"/>
      <c r="AL82" s="26"/>
      <c r="AM82" s="26"/>
      <c r="AN82" s="25"/>
      <c r="AO82" s="25"/>
      <c r="AP82" s="25"/>
      <c r="AQ82" s="25"/>
      <c r="AR82" s="25"/>
      <c r="AS82" s="25"/>
      <c r="AT82" s="25"/>
      <c r="AU82" s="25"/>
      <c r="AV82" s="25"/>
      <c r="AW82" s="25"/>
      <c r="AX82" s="25"/>
      <c r="AY82" s="25"/>
      <c r="AZ82" s="25"/>
      <c r="BA82" s="25"/>
      <c r="BJ82" s="32"/>
      <c r="BK82" s="33"/>
      <c r="BL82" s="30"/>
      <c r="BM82" s="30"/>
      <c r="BN82" s="30"/>
      <c r="BO82" s="31"/>
      <c r="BP82" s="26"/>
      <c r="BQ82" s="8"/>
      <c r="BR82" s="26"/>
      <c r="BS82" s="26"/>
      <c r="BT82" s="25"/>
      <c r="BU82" s="25"/>
      <c r="BV82" s="25"/>
      <c r="BW82" s="25"/>
      <c r="BX82" s="25"/>
      <c r="BY82" s="25"/>
      <c r="BZ82" s="25"/>
      <c r="CA82" s="25"/>
      <c r="CB82" s="25"/>
      <c r="CC82" s="25"/>
      <c r="CD82" s="25"/>
      <c r="CE82" s="25"/>
      <c r="CF82" s="25"/>
      <c r="CG82" s="25"/>
      <c r="CP82" s="32"/>
      <c r="CQ82" s="33"/>
      <c r="CR82" s="30"/>
      <c r="CS82" s="30"/>
      <c r="CT82" s="30"/>
      <c r="CU82" s="31"/>
      <c r="CV82" s="26"/>
      <c r="CW82" s="8"/>
      <c r="CX82" s="26"/>
      <c r="CY82" s="26"/>
      <c r="CZ82" s="25"/>
      <c r="DA82" s="25"/>
      <c r="DB82" s="25"/>
      <c r="DC82" s="25"/>
      <c r="DD82" s="25"/>
      <c r="DE82" s="25"/>
      <c r="DF82" s="25"/>
      <c r="DG82" s="25"/>
      <c r="DH82" s="25"/>
      <c r="DI82" s="25"/>
    </row>
    <row r="83" spans="2:113" ht="15.6" x14ac:dyDescent="0.3">
      <c r="B83" s="29"/>
      <c r="C83" s="30"/>
      <c r="D83" s="25"/>
      <c r="E83" s="26"/>
      <c r="F83" s="18"/>
      <c r="G83" s="18"/>
      <c r="H83" s="26"/>
      <c r="I83" s="8"/>
      <c r="J83" s="26"/>
      <c r="K83" s="26"/>
      <c r="L83" s="25"/>
      <c r="M83" s="25"/>
      <c r="N83" s="25"/>
      <c r="O83" s="25"/>
      <c r="P83" s="25"/>
      <c r="Q83" s="25"/>
      <c r="R83" s="25"/>
      <c r="S83" s="25"/>
      <c r="T83" s="25"/>
      <c r="U83" s="25"/>
      <c r="V83" s="25"/>
      <c r="W83" s="25"/>
      <c r="X83" s="25"/>
      <c r="Y83" s="25"/>
      <c r="AH83" s="30"/>
      <c r="AI83" s="31"/>
      <c r="AJ83" s="26"/>
      <c r="AK83" s="8"/>
      <c r="AL83" s="26"/>
      <c r="AM83" s="26"/>
      <c r="AN83" s="25"/>
      <c r="AO83" s="25"/>
      <c r="AP83" s="25"/>
      <c r="AQ83" s="25"/>
      <c r="AR83" s="25"/>
      <c r="AS83" s="25"/>
      <c r="AT83" s="25"/>
      <c r="AU83" s="25"/>
      <c r="AV83" s="25"/>
      <c r="AW83" s="25"/>
      <c r="AX83" s="25"/>
      <c r="AY83" s="25"/>
      <c r="AZ83" s="25"/>
      <c r="BA83" s="25"/>
      <c r="BJ83" s="32"/>
      <c r="BK83" s="30"/>
      <c r="BL83" s="30"/>
      <c r="BM83" s="30"/>
      <c r="BN83" s="30"/>
      <c r="BO83" s="31"/>
      <c r="BP83" s="26"/>
      <c r="BQ83" s="8"/>
      <c r="BR83" s="26"/>
      <c r="BS83" s="26"/>
      <c r="BT83" s="25"/>
      <c r="BU83" s="25"/>
      <c r="BV83" s="25"/>
      <c r="BW83" s="25"/>
      <c r="BX83" s="25"/>
      <c r="BY83" s="25"/>
      <c r="BZ83" s="25"/>
      <c r="CA83" s="25"/>
      <c r="CB83" s="25"/>
      <c r="CC83" s="25"/>
      <c r="CD83" s="25"/>
      <c r="CE83" s="25"/>
      <c r="CF83" s="25"/>
      <c r="CG83" s="25"/>
      <c r="CP83" s="32"/>
      <c r="CQ83" s="30"/>
      <c r="CR83" s="30"/>
      <c r="CS83" s="30"/>
      <c r="CT83" s="30"/>
      <c r="CU83" s="31"/>
      <c r="CV83" s="26"/>
      <c r="CW83" s="8"/>
      <c r="CX83" s="26"/>
      <c r="CY83" s="26"/>
      <c r="CZ83" s="25"/>
      <c r="DA83" s="25"/>
      <c r="DB83" s="25"/>
      <c r="DC83" s="25"/>
      <c r="DD83" s="25"/>
      <c r="DE83" s="25"/>
      <c r="DF83" s="25"/>
      <c r="DG83" s="25"/>
      <c r="DH83" s="25"/>
      <c r="DI83" s="25"/>
    </row>
    <row r="84" spans="2:113" x14ac:dyDescent="0.25">
      <c r="D84" s="18"/>
      <c r="E84" s="18"/>
      <c r="F84" s="18"/>
      <c r="G84" s="18"/>
    </row>
    <row r="85" spans="2:113" x14ac:dyDescent="0.25">
      <c r="D85" s="18"/>
      <c r="E85" s="18"/>
      <c r="F85" s="18"/>
      <c r="G85" s="18"/>
    </row>
    <row r="86" spans="2:113" x14ac:dyDescent="0.25">
      <c r="D86" s="18"/>
      <c r="E86" s="18"/>
      <c r="F86" s="18"/>
      <c r="G86" s="18"/>
    </row>
    <row r="87" spans="2:113" x14ac:dyDescent="0.25">
      <c r="D87" s="18"/>
      <c r="E87" s="18"/>
      <c r="F87" s="18"/>
      <c r="G87" s="18"/>
    </row>
    <row r="88" spans="2:113" x14ac:dyDescent="0.25">
      <c r="D88" s="18"/>
      <c r="E88" s="18"/>
      <c r="F88" s="18"/>
      <c r="G88" s="18"/>
      <c r="H88" s="18"/>
      <c r="I88" s="18"/>
      <c r="J88" s="18"/>
      <c r="K88" s="18"/>
      <c r="L88" s="18"/>
      <c r="M88" s="18"/>
      <c r="N88" s="18"/>
    </row>
    <row r="89" spans="2:113" x14ac:dyDescent="0.25">
      <c r="D89" s="18"/>
      <c r="E89" s="18"/>
      <c r="F89" s="18"/>
      <c r="G89" s="18"/>
      <c r="H89" s="18"/>
      <c r="I89" s="18"/>
      <c r="J89" s="18"/>
      <c r="K89" s="18"/>
      <c r="L89" s="18"/>
      <c r="M89" s="18"/>
      <c r="N89" s="18"/>
    </row>
    <row r="90" spans="2:113" x14ac:dyDescent="0.25">
      <c r="D90" s="18"/>
      <c r="E90" s="18"/>
      <c r="F90" s="18"/>
      <c r="G90" s="18"/>
      <c r="H90" s="18"/>
      <c r="I90" s="23"/>
      <c r="J90" s="23"/>
      <c r="K90" s="23"/>
      <c r="L90" s="23"/>
      <c r="M90" s="23"/>
      <c r="N90" s="23"/>
    </row>
    <row r="91" spans="2:113" x14ac:dyDescent="0.25">
      <c r="D91" s="18"/>
      <c r="E91" s="18"/>
      <c r="F91" s="18"/>
      <c r="G91" s="18"/>
      <c r="H91" s="18"/>
      <c r="I91" s="18"/>
      <c r="J91" s="18"/>
      <c r="K91" s="18"/>
      <c r="L91" s="18"/>
      <c r="M91" s="18"/>
      <c r="N91" s="18"/>
    </row>
    <row r="92" spans="2:113" x14ac:dyDescent="0.25">
      <c r="D92" s="18"/>
      <c r="E92" s="18"/>
      <c r="F92" s="18"/>
      <c r="G92" s="18"/>
      <c r="H92" s="18"/>
      <c r="I92" s="18"/>
      <c r="J92" s="18"/>
      <c r="K92" s="18"/>
      <c r="L92" s="18"/>
      <c r="M92" s="18"/>
      <c r="N92" s="18"/>
    </row>
    <row r="93" spans="2:113" x14ac:dyDescent="0.25">
      <c r="D93" s="18"/>
      <c r="E93" s="18"/>
      <c r="F93" s="18"/>
      <c r="G93" s="18"/>
      <c r="H93" s="18"/>
      <c r="I93" s="18"/>
      <c r="J93" s="18"/>
      <c r="K93" s="18"/>
      <c r="L93" s="18"/>
      <c r="M93" s="18"/>
      <c r="N93" s="18"/>
    </row>
  </sheetData>
  <sheetProtection algorithmName="SHA-512" hashValue="M5N7Jgk0ruo8EmX5x1hQZ/K+I0FwUpZn6RJb5++2iofSU0Y7o5Y3Yt3MjWwm6sfd7kBq2LvMKVCA3ulBApz/mg==" saltValue="nP4KZdqAW9AMM4UocQ+jNQ==" spinCount="100000" sheet="1" objects="1" scenarios="1"/>
  <mergeCells count="2">
    <mergeCell ref="K4:L4"/>
    <mergeCell ref="M4:N4"/>
  </mergeCells>
  <pageMargins left="0.75" right="0.75" top="1" bottom="1" header="0" footer="0"/>
  <pageSetup paperSize="9" orientation="portrait" horizontalDpi="300" verticalDpi="300"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Presupuesto 2022-24</vt:lpstr>
      <vt:lpstr>Presupuesto prórrogas</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Donaire Granado, Alberto</dc:creator>
  <cp:lastModifiedBy>Donaire Granado, Alberto</cp:lastModifiedBy>
  <dcterms:created xsi:type="dcterms:W3CDTF">2015-08-28T11:46:28Z</dcterms:created>
  <dcterms:modified xsi:type="dcterms:W3CDTF">2021-06-16T12:43:43Z</dcterms:modified>
</cp:coreProperties>
</file>