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tromadrid.net\estamentos\Ser. de Limpieza y Medio Ambiente\Limpieza\02. CONTRATOS\ESTACIONES\_PLIEGO 2022\03-2022 cambio Pacífico y modif Licit\"/>
    </mc:Choice>
  </mc:AlternateContent>
  <xr:revisionPtr revIDLastSave="0" documentId="13_ncr:1_{28EBA340-FA58-4BBB-A684-B8E27107AD14}" xr6:coauthVersionLast="36" xr6:coauthVersionMax="36" xr10:uidLastSave="{00000000-0000-0000-0000-000000000000}"/>
  <bookViews>
    <workbookView xWindow="0" yWindow="795" windowWidth="15195" windowHeight="7665" xr2:uid="{00000000-000D-0000-FFFF-FFFF00000000}"/>
  </bookViews>
  <sheets>
    <sheet name="Instrucciones" sheetId="14" r:id="rId1"/>
    <sheet name="Línea 2-R" sheetId="3" r:id="rId2"/>
    <sheet name="Línea 4" sheetId="4" r:id="rId3"/>
    <sheet name="Línea 5" sheetId="5" r:id="rId4"/>
    <sheet name="ML-1" sheetId="13" r:id="rId5"/>
  </sheets>
  <calcPr calcId="191029"/>
</workbook>
</file>

<file path=xl/calcChain.xml><?xml version="1.0" encoding="utf-8"?>
<calcChain xmlns="http://schemas.openxmlformats.org/spreadsheetml/2006/main">
  <c r="C17" i="13" l="1"/>
  <c r="E17" i="13"/>
  <c r="G17" i="13"/>
  <c r="G26" i="4"/>
  <c r="E26" i="4"/>
  <c r="C26" i="4"/>
  <c r="D15" i="5" l="1"/>
  <c r="F15" i="5"/>
  <c r="H15" i="5"/>
  <c r="O15" i="5" s="1"/>
  <c r="H15" i="13" l="1"/>
  <c r="H14" i="13"/>
  <c r="H13" i="13"/>
  <c r="H12" i="13"/>
  <c r="H11" i="13"/>
  <c r="H10" i="13"/>
  <c r="H9" i="13"/>
  <c r="H7" i="13"/>
  <c r="F13" i="13"/>
  <c r="F12" i="13"/>
  <c r="F7" i="13"/>
  <c r="H8" i="13"/>
  <c r="F8" i="13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7" i="5"/>
  <c r="H16" i="5"/>
  <c r="H14" i="5"/>
  <c r="H13" i="5"/>
  <c r="H12" i="5"/>
  <c r="H11" i="5"/>
  <c r="H10" i="5"/>
  <c r="H9" i="5"/>
  <c r="H8" i="5"/>
  <c r="F30" i="5"/>
  <c r="F29" i="5"/>
  <c r="F27" i="5"/>
  <c r="F26" i="5"/>
  <c r="F25" i="5"/>
  <c r="F24" i="5"/>
  <c r="F23" i="5"/>
  <c r="F22" i="5"/>
  <c r="F21" i="5"/>
  <c r="F20" i="5"/>
  <c r="F19" i="5"/>
  <c r="F17" i="5"/>
  <c r="F16" i="5"/>
  <c r="F14" i="5"/>
  <c r="F13" i="5"/>
  <c r="F12" i="5"/>
  <c r="F11" i="5"/>
  <c r="F10" i="5"/>
  <c r="F9" i="5"/>
  <c r="F8" i="5"/>
  <c r="H7" i="5"/>
  <c r="F7" i="5"/>
  <c r="H24" i="4"/>
  <c r="H23" i="4"/>
  <c r="H22" i="4"/>
  <c r="H21" i="4"/>
  <c r="H20" i="4"/>
  <c r="H19" i="4"/>
  <c r="H17" i="4"/>
  <c r="H16" i="4"/>
  <c r="H15" i="4"/>
  <c r="H14" i="4"/>
  <c r="H13" i="4"/>
  <c r="H12" i="4"/>
  <c r="H11" i="4"/>
  <c r="H10" i="4"/>
  <c r="H9" i="4"/>
  <c r="H8" i="4"/>
  <c r="H7" i="4"/>
  <c r="F23" i="4"/>
  <c r="F22" i="4"/>
  <c r="F21" i="4"/>
  <c r="F19" i="4"/>
  <c r="F17" i="4"/>
  <c r="F16" i="4"/>
  <c r="F15" i="4"/>
  <c r="F14" i="4"/>
  <c r="F13" i="4"/>
  <c r="F12" i="4"/>
  <c r="F11" i="4"/>
  <c r="F10" i="4"/>
  <c r="F9" i="4"/>
  <c r="F8" i="4"/>
  <c r="H22" i="3"/>
  <c r="H21" i="3"/>
  <c r="H20" i="3"/>
  <c r="H19" i="3"/>
  <c r="H18" i="3"/>
  <c r="H16" i="3"/>
  <c r="H15" i="3"/>
  <c r="H14" i="3"/>
  <c r="H13" i="3"/>
  <c r="H12" i="3"/>
  <c r="H11" i="3"/>
  <c r="H10" i="3"/>
  <c r="H9" i="3"/>
  <c r="H8" i="3"/>
  <c r="H7" i="3"/>
  <c r="F21" i="3"/>
  <c r="F20" i="3"/>
  <c r="F19" i="3"/>
  <c r="F18" i="3"/>
  <c r="F16" i="3"/>
  <c r="F15" i="3"/>
  <c r="F14" i="3"/>
  <c r="F11" i="3"/>
  <c r="F10" i="3"/>
  <c r="F9" i="3"/>
  <c r="F8" i="3"/>
  <c r="F7" i="3"/>
  <c r="J16" i="13" l="1"/>
  <c r="G16" i="13"/>
  <c r="E16" i="13"/>
  <c r="C16" i="13"/>
  <c r="J32" i="5" l="1"/>
  <c r="G32" i="5"/>
  <c r="E32" i="5"/>
  <c r="C32" i="5"/>
  <c r="J25" i="4" l="1"/>
  <c r="I25" i="4"/>
  <c r="G25" i="4"/>
  <c r="E25" i="4"/>
  <c r="C25" i="4"/>
  <c r="J25" i="3"/>
  <c r="G25" i="3"/>
  <c r="E25" i="3"/>
  <c r="C25" i="3"/>
  <c r="K18" i="3"/>
  <c r="K19" i="3"/>
  <c r="F15" i="13" l="1"/>
  <c r="F14" i="13"/>
  <c r="F10" i="13" l="1"/>
  <c r="F11" i="13"/>
  <c r="F9" i="13"/>
  <c r="N25" i="3" l="1"/>
  <c r="M25" i="3"/>
  <c r="L25" i="3"/>
  <c r="I25" i="3"/>
  <c r="N16" i="13" l="1"/>
  <c r="M16" i="13"/>
  <c r="L16" i="13"/>
  <c r="K16" i="13"/>
  <c r="I16" i="13"/>
  <c r="H16" i="13"/>
  <c r="D13" i="13"/>
  <c r="O13" i="13" s="1"/>
  <c r="D12" i="13"/>
  <c r="O12" i="13" s="1"/>
  <c r="O11" i="13"/>
  <c r="O10" i="13"/>
  <c r="O9" i="13"/>
  <c r="D8" i="13"/>
  <c r="O8" i="13" s="1"/>
  <c r="D7" i="13"/>
  <c r="K30" i="5"/>
  <c r="K29" i="5"/>
  <c r="K27" i="5"/>
  <c r="K26" i="5"/>
  <c r="K25" i="5"/>
  <c r="K24" i="5"/>
  <c r="K23" i="5"/>
  <c r="K22" i="5"/>
  <c r="K21" i="5"/>
  <c r="K20" i="5"/>
  <c r="K19" i="5"/>
  <c r="K8" i="5"/>
  <c r="K9" i="5"/>
  <c r="K10" i="5"/>
  <c r="K11" i="5"/>
  <c r="K12" i="5"/>
  <c r="K13" i="5"/>
  <c r="K14" i="5"/>
  <c r="K16" i="5"/>
  <c r="K17" i="5"/>
  <c r="K7" i="5"/>
  <c r="K23" i="4"/>
  <c r="K22" i="4"/>
  <c r="K21" i="4"/>
  <c r="K19" i="4"/>
  <c r="K9" i="4"/>
  <c r="K10" i="4"/>
  <c r="K11" i="4"/>
  <c r="K12" i="4"/>
  <c r="K13" i="4"/>
  <c r="K14" i="4"/>
  <c r="K15" i="4"/>
  <c r="K16" i="4"/>
  <c r="K17" i="4"/>
  <c r="K8" i="4"/>
  <c r="K14" i="3"/>
  <c r="D16" i="13" l="1"/>
  <c r="O14" i="13"/>
  <c r="O15" i="13"/>
  <c r="O7" i="13"/>
  <c r="O16" i="13" l="1"/>
  <c r="F16" i="13"/>
  <c r="D31" i="5"/>
  <c r="D8" i="5"/>
  <c r="O8" i="5" s="1"/>
  <c r="D9" i="5"/>
  <c r="O9" i="5" s="1"/>
  <c r="D10" i="5"/>
  <c r="O10" i="5" s="1"/>
  <c r="D11" i="5"/>
  <c r="O11" i="5" s="1"/>
  <c r="D12" i="5"/>
  <c r="O12" i="5" s="1"/>
  <c r="D13" i="5"/>
  <c r="O13" i="5" s="1"/>
  <c r="D14" i="5"/>
  <c r="O14" i="5" s="1"/>
  <c r="D16" i="5"/>
  <c r="O16" i="5" s="1"/>
  <c r="D17" i="5"/>
  <c r="O17" i="5" s="1"/>
  <c r="D18" i="5"/>
  <c r="D19" i="5"/>
  <c r="O19" i="5" s="1"/>
  <c r="D20" i="5"/>
  <c r="O20" i="5" s="1"/>
  <c r="D21" i="5"/>
  <c r="O21" i="5" s="1"/>
  <c r="D22" i="5"/>
  <c r="O22" i="5" s="1"/>
  <c r="D23" i="5"/>
  <c r="O23" i="5" s="1"/>
  <c r="D24" i="5"/>
  <c r="O24" i="5" s="1"/>
  <c r="D25" i="5"/>
  <c r="O25" i="5" s="1"/>
  <c r="D26" i="5"/>
  <c r="O26" i="5" s="1"/>
  <c r="D27" i="5"/>
  <c r="O27" i="5" s="1"/>
  <c r="D28" i="5"/>
  <c r="D29" i="5"/>
  <c r="O29" i="5" s="1"/>
  <c r="D30" i="5"/>
  <c r="O30" i="5" s="1"/>
  <c r="D7" i="5"/>
  <c r="O7" i="5" s="1"/>
  <c r="H18" i="5"/>
  <c r="H32" i="5" s="1"/>
  <c r="F31" i="5"/>
  <c r="F28" i="5"/>
  <c r="F18" i="5"/>
  <c r="I32" i="5"/>
  <c r="K32" i="5"/>
  <c r="L32" i="5"/>
  <c r="M32" i="5"/>
  <c r="N32" i="5"/>
  <c r="F24" i="4"/>
  <c r="K25" i="4"/>
  <c r="L25" i="4"/>
  <c r="M25" i="4"/>
  <c r="N25" i="4"/>
  <c r="H18" i="4"/>
  <c r="H25" i="4" s="1"/>
  <c r="F18" i="4"/>
  <c r="F20" i="4"/>
  <c r="F7" i="4"/>
  <c r="D8" i="4"/>
  <c r="O8" i="4" s="1"/>
  <c r="D9" i="4"/>
  <c r="O9" i="4" s="1"/>
  <c r="D10" i="4"/>
  <c r="O10" i="4" s="1"/>
  <c r="D11" i="4"/>
  <c r="O11" i="4" s="1"/>
  <c r="D12" i="4"/>
  <c r="O12" i="4" s="1"/>
  <c r="D13" i="4"/>
  <c r="O13" i="4" s="1"/>
  <c r="D14" i="4"/>
  <c r="O14" i="4" s="1"/>
  <c r="D15" i="4"/>
  <c r="O15" i="4" s="1"/>
  <c r="D16" i="4"/>
  <c r="O16" i="4" s="1"/>
  <c r="D17" i="4"/>
  <c r="O17" i="4" s="1"/>
  <c r="D18" i="4"/>
  <c r="D19" i="4"/>
  <c r="O19" i="4" s="1"/>
  <c r="D20" i="4"/>
  <c r="D21" i="4"/>
  <c r="O21" i="4" s="1"/>
  <c r="D22" i="4"/>
  <c r="O22" i="4" s="1"/>
  <c r="D23" i="4"/>
  <c r="O23" i="4" s="1"/>
  <c r="D24" i="4"/>
  <c r="O24" i="4" s="1"/>
  <c r="D7" i="4"/>
  <c r="H17" i="3"/>
  <c r="H24" i="3"/>
  <c r="H23" i="3"/>
  <c r="F22" i="3"/>
  <c r="F23" i="3"/>
  <c r="F17" i="3"/>
  <c r="F12" i="3"/>
  <c r="D7" i="3"/>
  <c r="K7" i="3"/>
  <c r="D8" i="3"/>
  <c r="K8" i="3"/>
  <c r="D9" i="3"/>
  <c r="K9" i="3"/>
  <c r="D10" i="3"/>
  <c r="K10" i="3"/>
  <c r="D11" i="3"/>
  <c r="K11" i="3"/>
  <c r="F24" i="3"/>
  <c r="D24" i="3"/>
  <c r="D23" i="3"/>
  <c r="D22" i="3"/>
  <c r="K21" i="3"/>
  <c r="D21" i="3"/>
  <c r="K20" i="3"/>
  <c r="D20" i="3"/>
  <c r="D19" i="3"/>
  <c r="D18" i="3"/>
  <c r="D17" i="3"/>
  <c r="K16" i="3"/>
  <c r="D16" i="3"/>
  <c r="K15" i="3"/>
  <c r="D15" i="3"/>
  <c r="D14" i="3"/>
  <c r="F13" i="3"/>
  <c r="D13" i="3"/>
  <c r="D12" i="3"/>
  <c r="O28" i="5" l="1"/>
  <c r="O20" i="4"/>
  <c r="D25" i="3"/>
  <c r="F25" i="4"/>
  <c r="O31" i="5"/>
  <c r="F25" i="3"/>
  <c r="O7" i="4"/>
  <c r="O11" i="3"/>
  <c r="O9" i="3"/>
  <c r="K25" i="3"/>
  <c r="H25" i="3"/>
  <c r="O18" i="4"/>
  <c r="O18" i="5"/>
  <c r="O7" i="3"/>
  <c r="O8" i="3"/>
  <c r="D25" i="4"/>
  <c r="D32" i="5"/>
  <c r="F32" i="5"/>
  <c r="O10" i="3"/>
  <c r="O24" i="3"/>
  <c r="O13" i="3"/>
  <c r="O14" i="3"/>
  <c r="O15" i="3"/>
  <c r="O16" i="3"/>
  <c r="O17" i="3"/>
  <c r="O18" i="3"/>
  <c r="O19" i="3"/>
  <c r="O20" i="3"/>
  <c r="O12" i="3"/>
  <c r="O21" i="3"/>
  <c r="O22" i="3"/>
  <c r="O23" i="3"/>
  <c r="O25" i="3" l="1"/>
  <c r="O25" i="4"/>
  <c r="O32" i="5" l="1"/>
</calcChain>
</file>

<file path=xl/sharedStrings.xml><?xml version="1.0" encoding="utf-8"?>
<sst xmlns="http://schemas.openxmlformats.org/spreadsheetml/2006/main" count="225" uniqueCount="105">
  <si>
    <t>La Elipa</t>
  </si>
  <si>
    <t>Ventas</t>
  </si>
  <si>
    <t>Manuel Becerra</t>
  </si>
  <si>
    <t>Príncipe de Vergara</t>
  </si>
  <si>
    <t>Retiro</t>
  </si>
  <si>
    <t>Banco de España</t>
  </si>
  <si>
    <t>Sevilla</t>
  </si>
  <si>
    <t>Ópera</t>
  </si>
  <si>
    <t>Santo Domingo</t>
  </si>
  <si>
    <t>Noviciado</t>
  </si>
  <si>
    <t>San Bernardo</t>
  </si>
  <si>
    <t>Quevedo</t>
  </si>
  <si>
    <t>Canal</t>
  </si>
  <si>
    <t>Cuatro Caminos</t>
  </si>
  <si>
    <t>Príncipe Pío</t>
  </si>
  <si>
    <t>Manoteras</t>
  </si>
  <si>
    <t>Hortaleza</t>
  </si>
  <si>
    <t>Parque de Santa María</t>
  </si>
  <si>
    <t>San Lorenzo</t>
  </si>
  <si>
    <t>Canillas</t>
  </si>
  <si>
    <t>Esperanza</t>
  </si>
  <si>
    <t>Arturo Soria</t>
  </si>
  <si>
    <t>Avenida de la Paz</t>
  </si>
  <si>
    <t>Alfonso XIII</t>
  </si>
  <si>
    <t>Prosperidad</t>
  </si>
  <si>
    <t>Diego de León</t>
  </si>
  <si>
    <t>Lista</t>
  </si>
  <si>
    <t>Goya</t>
  </si>
  <si>
    <t>Velázquez</t>
  </si>
  <si>
    <t>Serrano</t>
  </si>
  <si>
    <t>Colón</t>
  </si>
  <si>
    <t>Bilbao</t>
  </si>
  <si>
    <t>Alameda de Osuna</t>
  </si>
  <si>
    <t>El Capricho</t>
  </si>
  <si>
    <t>Canillejas</t>
  </si>
  <si>
    <t>Torre Arias</t>
  </si>
  <si>
    <t>Suanzes</t>
  </si>
  <si>
    <t>Ciudad Lineal</t>
  </si>
  <si>
    <t>Quintana</t>
  </si>
  <si>
    <t>El Carmen</t>
  </si>
  <si>
    <t>Rubén Darío</t>
  </si>
  <si>
    <t>Chueca</t>
  </si>
  <si>
    <t>Gran Vía</t>
  </si>
  <si>
    <t>La Latina</t>
  </si>
  <si>
    <t>Puerta de Toledo</t>
  </si>
  <si>
    <t>Acacias</t>
  </si>
  <si>
    <t>Pirámides</t>
  </si>
  <si>
    <t>Marqués de Vadillo</t>
  </si>
  <si>
    <t>Urgel</t>
  </si>
  <si>
    <t>Vista Alegre</t>
  </si>
  <si>
    <t>Carabanchel</t>
  </si>
  <si>
    <t>Eugenia de Montijo</t>
  </si>
  <si>
    <t>Aluche</t>
  </si>
  <si>
    <t>Empalme</t>
  </si>
  <si>
    <t>Campamento</t>
  </si>
  <si>
    <t>Casa de Campo</t>
  </si>
  <si>
    <t>Las Tablas</t>
  </si>
  <si>
    <t>Fuente de la Mora</t>
  </si>
  <si>
    <t>Virgen del Cortijo</t>
  </si>
  <si>
    <t>Antonio Saura</t>
  </si>
  <si>
    <t>Álvarez de Villaamil</t>
  </si>
  <si>
    <t>Blasco Ibáñez</t>
  </si>
  <si>
    <t>María Tudor</t>
  </si>
  <si>
    <t>Palas de Rey</t>
  </si>
  <si>
    <t>Las Rosas</t>
  </si>
  <si>
    <t>Avenida de Guadalajara</t>
  </si>
  <si>
    <t>Alsacia</t>
  </si>
  <si>
    <t>La Almudena</t>
  </si>
  <si>
    <t>Grupo</t>
  </si>
  <si>
    <t>LIMPIEZA ORDINARIA</t>
  </si>
  <si>
    <t>LG</t>
  </si>
  <si>
    <t>LS</t>
  </si>
  <si>
    <t>HORAS ANUALES ESTACIÓN</t>
  </si>
  <si>
    <t>Lunes-Domingo</t>
  </si>
  <si>
    <t>Horas diarias</t>
  </si>
  <si>
    <t>Horas anuales</t>
  </si>
  <si>
    <t>Lunes-Viernes</t>
  </si>
  <si>
    <t>LÍNEA 2-R</t>
  </si>
  <si>
    <t>LÍNEA ML</t>
  </si>
  <si>
    <t>LÍNEA 4</t>
  </si>
  <si>
    <t>LÍNEA 5</t>
  </si>
  <si>
    <t>Domingo-Jueves</t>
  </si>
  <si>
    <t>HORAS MÍNIMAS LIMPIEZA</t>
  </si>
  <si>
    <t>HORAS POR TIPO LIMPIEZA</t>
  </si>
  <si>
    <t>Pinar de Chamartín-1-4</t>
  </si>
  <si>
    <t>Pinar de Chamartín ML</t>
  </si>
  <si>
    <t>LOd Mañana</t>
  </si>
  <si>
    <t>LOd Tarde</t>
  </si>
  <si>
    <t>LOd Noche</t>
  </si>
  <si>
    <t>LOp</t>
  </si>
  <si>
    <t>LOr</t>
  </si>
  <si>
    <t>PROPUESTA HORAS ANUALES POR LÍNEA</t>
  </si>
  <si>
    <t>LOTE B</t>
  </si>
  <si>
    <t>OTROS (dotación, residuos,...)</t>
  </si>
  <si>
    <t>Instrucciones para cumplimentar las Tablas Propuesta Horas</t>
  </si>
  <si>
    <r>
      <t xml:space="preserve">Las horas </t>
    </r>
    <r>
      <rPr>
        <b/>
        <sz val="12"/>
        <rFont val="Calibri"/>
        <family val="2"/>
        <scheme val="minor"/>
      </rPr>
      <t>diarias</t>
    </r>
    <r>
      <rPr>
        <sz val="12"/>
        <rFont val="Calibri"/>
        <family val="2"/>
        <scheme val="minor"/>
      </rPr>
      <t xml:space="preserve"> de LOd en cada turno serán siempre </t>
    </r>
    <r>
      <rPr>
        <b/>
        <sz val="12"/>
        <rFont val="Calibri"/>
        <family val="2"/>
        <scheme val="minor"/>
      </rPr>
      <t>múltiplos de 3,5</t>
    </r>
    <r>
      <rPr>
        <sz val="12"/>
        <rFont val="Calibri"/>
        <family val="2"/>
        <scheme val="minor"/>
      </rPr>
      <t xml:space="preserve"> (equivalente a medio turno). </t>
    </r>
  </si>
  <si>
    <t xml:space="preserve">Es decir, valores correctos serían: 3,5 - 7 - 10,5 - 14 - 17,5 - 21 - etc. </t>
  </si>
  <si>
    <t>una estación con turno completo de mañana, los valores válidos de horas diarias en ese turno serán 7 o más, pero no 3,5.</t>
  </si>
  <si>
    <t>Si se ofertan LOd de tarde o noche en estaciones donde no es obligatorio (en celdas rayadas) se podrá indicar el número de horas diarias (en múltiplos</t>
  </si>
  <si>
    <t>de 3,5 igualmente) y la celda cambiará de color.</t>
  </si>
  <si>
    <t>El total de horas ofertadas debe ser superior a los mínimos en los tipos de limpieza donde se indica un mínimo, así como en el total de la línea)</t>
  </si>
  <si>
    <r>
      <t xml:space="preserve">Cumplimentar </t>
    </r>
    <r>
      <rPr>
        <b/>
        <sz val="12"/>
        <rFont val="Calibri"/>
        <family val="2"/>
        <scheme val="minor"/>
      </rPr>
      <t>TODAS</t>
    </r>
    <r>
      <rPr>
        <sz val="12"/>
        <rFont val="Calibri"/>
        <family val="2"/>
        <scheme val="minor"/>
      </rPr>
      <t xml:space="preserve"> las casillas en amarillo con valores mayores de cero.</t>
    </r>
  </si>
  <si>
    <t>No cumplimentar el fichero Excel de acuerdo con estas instrucciones implicará que la oferta no sea válida y en consecuencia sea excluida del procedimiento.</t>
  </si>
  <si>
    <t>* La excepción es en los apeaderos de ML1 que comparten medio turno de tarde entre los cuatro, según se especifica en el Anexo II del PPT</t>
  </si>
  <si>
    <r>
      <t xml:space="preserve">A su vez, tienen que </t>
    </r>
    <r>
      <rPr>
        <b/>
        <sz val="12"/>
        <rFont val="Calibri"/>
        <family val="2"/>
        <scheme val="minor"/>
      </rPr>
      <t>cumplir con las presencias mínimas del Anexo II del PPT</t>
    </r>
    <r>
      <rPr>
        <sz val="12"/>
        <rFont val="Calibri"/>
        <family val="2"/>
        <scheme val="minor"/>
      </rPr>
      <t>, por ejemplo, si hay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</si>
</sst>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1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4"/>
      <name val="Calibri"/>
      <family val="2"/>
      <scheme val="minor"/>
    </font>
    <font>
      <b/>
      <sz val="14"/>
      <color indexed="9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indexed="50"/>
        <bgColor indexed="64"/>
      </patternFill>
    </fill>
    <fill>
      <patternFill patternType="lightUp">
        <bgColor theme="0"/>
      </patternFill>
    </fill>
    <fill>
      <patternFill patternType="lightUp">
        <bgColor theme="8" tint="0.79992065187536243"/>
      </patternFill>
    </fill>
    <fill>
      <patternFill patternType="lightUp">
        <bgColor theme="8" tint="0.79995117038483843"/>
      </patternFill>
    </fill>
    <fill>
      <patternFill patternType="solid">
        <fgColor rgb="FFFFFF99"/>
        <bgColor indexed="64"/>
      </patternFill>
    </fill>
    <fill>
      <patternFill patternType="solid">
        <fgColor rgb="FFFFCE33"/>
        <bgColor indexed="64"/>
      </patternFill>
    </fill>
  </fills>
  <borders count="5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3" fillId="2" borderId="22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1" xfId="0" applyFont="1" applyFill="1" applyBorder="1" applyAlignment="1" applyProtection="1">
      <alignment horizontal="center" vertical="center" wrapText="1"/>
    </xf>
    <xf numFmtId="0" fontId="3" fillId="2" borderId="32" xfId="0" applyFont="1" applyFill="1" applyBorder="1" applyAlignment="1" applyProtection="1">
      <alignment horizontal="center" vertical="center" wrapText="1"/>
    </xf>
    <xf numFmtId="0" fontId="3" fillId="2" borderId="38" xfId="0" applyFont="1" applyFill="1" applyBorder="1" applyAlignment="1" applyProtection="1">
      <alignment horizontal="center" vertical="center" wrapText="1"/>
    </xf>
    <xf numFmtId="0" fontId="3" fillId="2" borderId="33" xfId="0" applyFont="1" applyFill="1" applyBorder="1" applyAlignment="1" applyProtection="1">
      <alignment horizontal="center" vertical="center" wrapText="1"/>
    </xf>
    <xf numFmtId="0" fontId="3" fillId="2" borderId="18" xfId="0" applyFont="1" applyFill="1" applyBorder="1" applyAlignment="1" applyProtection="1">
      <alignment vertical="center"/>
    </xf>
    <xf numFmtId="0" fontId="3" fillId="4" borderId="19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11" borderId="8" xfId="0" applyFont="1" applyFill="1" applyBorder="1" applyAlignment="1" applyProtection="1">
      <alignment horizontal="center" vertical="center"/>
    </xf>
    <xf numFmtId="0" fontId="3" fillId="11" borderId="44" xfId="0" applyFont="1" applyFill="1" applyBorder="1" applyAlignment="1" applyProtection="1">
      <alignment horizontal="center" vertical="center"/>
    </xf>
    <xf numFmtId="0" fontId="3" fillId="11" borderId="42" xfId="0" applyFont="1" applyFill="1" applyBorder="1" applyAlignment="1" applyProtection="1">
      <alignment horizontal="center" vertical="center"/>
    </xf>
    <xf numFmtId="0" fontId="3" fillId="3" borderId="19" xfId="0" applyFont="1" applyFill="1" applyBorder="1" applyAlignment="1" applyProtection="1">
      <alignment horizontal="center" vertical="center"/>
    </xf>
    <xf numFmtId="0" fontId="3" fillId="2" borderId="22" xfId="0" applyFont="1" applyFill="1" applyBorder="1" applyAlignment="1" applyProtection="1">
      <alignment vertical="center"/>
    </xf>
    <xf numFmtId="0" fontId="3" fillId="4" borderId="20" xfId="0" applyFont="1" applyFill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/>
    </xf>
    <xf numFmtId="0" fontId="3" fillId="11" borderId="2" xfId="0" applyFont="1" applyFill="1" applyBorder="1" applyAlignment="1" applyProtection="1">
      <alignment horizontal="center" vertical="center"/>
    </xf>
    <xf numFmtId="0" fontId="3" fillId="11" borderId="20" xfId="0" applyFont="1" applyFill="1" applyBorder="1" applyAlignment="1" applyProtection="1">
      <alignment horizontal="center" vertical="center"/>
    </xf>
    <xf numFmtId="0" fontId="3" fillId="3" borderId="20" xfId="0" applyFont="1" applyFill="1" applyBorder="1" applyAlignment="1" applyProtection="1">
      <alignment horizontal="center" vertical="center"/>
    </xf>
    <xf numFmtId="0" fontId="3" fillId="6" borderId="20" xfId="0" applyFont="1" applyFill="1" applyBorder="1" applyAlignment="1" applyProtection="1">
      <alignment horizontal="center" vertical="center"/>
    </xf>
    <xf numFmtId="0" fontId="3" fillId="2" borderId="22" xfId="0" applyFont="1" applyFill="1" applyBorder="1" applyAlignment="1" applyProtection="1">
      <alignment horizontal="left" vertical="center"/>
    </xf>
    <xf numFmtId="0" fontId="3" fillId="5" borderId="20" xfId="0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horizontal="center" vertical="center"/>
    </xf>
    <xf numFmtId="0" fontId="3" fillId="2" borderId="26" xfId="0" applyFont="1" applyFill="1" applyBorder="1" applyAlignment="1" applyProtection="1">
      <alignment vertical="center"/>
    </xf>
    <xf numFmtId="0" fontId="3" fillId="5" borderId="36" xfId="0" applyFont="1" applyFill="1" applyBorder="1" applyAlignment="1" applyProtection="1">
      <alignment horizontal="center" vertical="center"/>
    </xf>
    <xf numFmtId="164" fontId="3" fillId="3" borderId="9" xfId="0" applyNumberFormat="1" applyFont="1" applyFill="1" applyBorder="1" applyAlignment="1" applyProtection="1">
      <alignment horizontal="center" vertical="center"/>
    </xf>
    <xf numFmtId="3" fontId="3" fillId="3" borderId="10" xfId="0" applyNumberFormat="1" applyFont="1" applyFill="1" applyBorder="1" applyAlignment="1" applyProtection="1">
      <alignment horizontal="center" vertical="center"/>
    </xf>
    <xf numFmtId="164" fontId="3" fillId="3" borderId="10" xfId="0" applyNumberFormat="1" applyFont="1" applyFill="1" applyBorder="1" applyAlignment="1" applyProtection="1">
      <alignment horizontal="center" vertical="center"/>
    </xf>
    <xf numFmtId="3" fontId="3" fillId="3" borderId="13" xfId="0" applyNumberFormat="1" applyFont="1" applyFill="1" applyBorder="1" applyAlignment="1" applyProtection="1">
      <alignment horizontal="center" vertical="center"/>
    </xf>
    <xf numFmtId="3" fontId="3" fillId="3" borderId="15" xfId="0" applyNumberFormat="1" applyFont="1" applyFill="1" applyBorder="1" applyAlignment="1" applyProtection="1">
      <alignment horizontal="center" vertical="center"/>
    </xf>
    <xf numFmtId="3" fontId="3" fillId="3" borderId="9" xfId="0" applyNumberFormat="1" applyFont="1" applyFill="1" applyBorder="1" applyAlignment="1" applyProtection="1">
      <alignment horizontal="center" vertical="center"/>
    </xf>
    <xf numFmtId="0" fontId="3" fillId="7" borderId="27" xfId="0" applyFont="1" applyFill="1" applyBorder="1" applyAlignment="1" applyProtection="1">
      <alignment horizontal="center" vertical="center"/>
    </xf>
    <xf numFmtId="3" fontId="3" fillId="7" borderId="45" xfId="0" applyNumberFormat="1" applyFont="1" applyFill="1" applyBorder="1" applyAlignment="1" applyProtection="1">
      <alignment horizontal="center" vertical="center"/>
    </xf>
    <xf numFmtId="3" fontId="3" fillId="7" borderId="28" xfId="0" applyNumberFormat="1" applyFont="1" applyFill="1" applyBorder="1" applyAlignment="1" applyProtection="1">
      <alignment horizontal="center" vertical="center"/>
    </xf>
    <xf numFmtId="0" fontId="3" fillId="12" borderId="14" xfId="0" applyFont="1" applyFill="1" applyBorder="1" applyAlignment="1" applyProtection="1">
      <alignment horizontal="center" vertical="center"/>
    </xf>
    <xf numFmtId="0" fontId="3" fillId="12" borderId="12" xfId="0" applyFont="1" applyFill="1" applyBorder="1" applyAlignment="1" applyProtection="1">
      <alignment horizontal="center" vertical="center"/>
    </xf>
    <xf numFmtId="0" fontId="3" fillId="12" borderId="16" xfId="0" applyFont="1" applyFill="1" applyBorder="1" applyAlignment="1" applyProtection="1">
      <alignment horizontal="center" vertical="center"/>
    </xf>
    <xf numFmtId="3" fontId="3" fillId="7" borderId="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34" xfId="0" applyFont="1" applyFill="1" applyBorder="1" applyAlignment="1" applyProtection="1">
      <alignment horizontal="center" vertical="center" wrapText="1"/>
    </xf>
    <xf numFmtId="0" fontId="3" fillId="11" borderId="19" xfId="0" applyFont="1" applyFill="1" applyBorder="1" applyAlignment="1" applyProtection="1">
      <alignment horizontal="center" vertical="center"/>
    </xf>
    <xf numFmtId="0" fontId="3" fillId="6" borderId="36" xfId="0" applyFont="1" applyFill="1" applyBorder="1" applyAlignment="1" applyProtection="1">
      <alignment horizontal="center" vertical="center"/>
    </xf>
    <xf numFmtId="0" fontId="3" fillId="3" borderId="37" xfId="0" applyFont="1" applyFill="1" applyBorder="1" applyAlignment="1" applyProtection="1">
      <alignment horizontal="center" vertical="center"/>
    </xf>
    <xf numFmtId="0" fontId="3" fillId="11" borderId="37" xfId="0" applyFont="1" applyFill="1" applyBorder="1" applyAlignment="1" applyProtection="1">
      <alignment horizontal="center" vertical="center"/>
    </xf>
    <xf numFmtId="0" fontId="3" fillId="11" borderId="36" xfId="0" applyFont="1" applyFill="1" applyBorder="1" applyAlignment="1" applyProtection="1">
      <alignment horizontal="center" vertical="center"/>
    </xf>
    <xf numFmtId="3" fontId="6" fillId="3" borderId="43" xfId="0" applyNumberFormat="1" applyFont="1" applyFill="1" applyBorder="1" applyAlignment="1" applyProtection="1">
      <alignment horizontal="center" vertical="center"/>
    </xf>
    <xf numFmtId="0" fontId="3" fillId="7" borderId="11" xfId="0" applyFont="1" applyFill="1" applyBorder="1" applyAlignment="1" applyProtection="1">
      <alignment horizontal="center" vertical="center"/>
    </xf>
    <xf numFmtId="3" fontId="3" fillId="7" borderId="29" xfId="0" applyNumberFormat="1" applyFont="1" applyFill="1" applyBorder="1" applyAlignment="1" applyProtection="1">
      <alignment horizontal="center" vertical="center"/>
    </xf>
    <xf numFmtId="3" fontId="3" fillId="7" borderId="27" xfId="0" applyNumberFormat="1" applyFont="1" applyFill="1" applyBorder="1" applyAlignment="1" applyProtection="1">
      <alignment horizontal="center" vertical="center"/>
    </xf>
    <xf numFmtId="0" fontId="3" fillId="0" borderId="18" xfId="0" applyFont="1" applyFill="1" applyBorder="1" applyAlignment="1" applyProtection="1">
      <alignment vertical="center"/>
    </xf>
    <xf numFmtId="0" fontId="3" fillId="3" borderId="5" xfId="0" applyFont="1" applyFill="1" applyBorder="1" applyAlignment="1" applyProtection="1">
      <alignment horizontal="center" vertical="center"/>
    </xf>
    <xf numFmtId="0" fontId="3" fillId="0" borderId="22" xfId="0" applyFont="1" applyFill="1" applyBorder="1" applyAlignment="1" applyProtection="1">
      <alignment vertical="center"/>
    </xf>
    <xf numFmtId="0" fontId="3" fillId="11" borderId="1" xfId="0" applyFont="1" applyFill="1" applyBorder="1" applyAlignment="1" applyProtection="1">
      <alignment horizontal="center" vertical="center"/>
    </xf>
    <xf numFmtId="0" fontId="3" fillId="4" borderId="36" xfId="0" applyFont="1" applyFill="1" applyBorder="1" applyAlignment="1" applyProtection="1">
      <alignment horizontal="center" vertical="center"/>
    </xf>
    <xf numFmtId="0" fontId="3" fillId="13" borderId="11" xfId="0" applyFont="1" applyFill="1" applyBorder="1" applyAlignment="1" applyProtection="1">
      <alignment horizontal="center" vertical="center"/>
    </xf>
    <xf numFmtId="0" fontId="3" fillId="11" borderId="5" xfId="0" applyFont="1" applyFill="1" applyBorder="1" applyAlignment="1" applyProtection="1">
      <alignment horizontal="center" vertical="center"/>
    </xf>
    <xf numFmtId="0" fontId="3" fillId="11" borderId="3" xfId="0" applyFont="1" applyFill="1" applyBorder="1" applyAlignment="1" applyProtection="1">
      <alignment horizontal="center" vertical="center"/>
    </xf>
    <xf numFmtId="0" fontId="3" fillId="2" borderId="46" xfId="0" applyFont="1" applyFill="1" applyBorder="1" applyAlignment="1" applyProtection="1">
      <alignment horizontal="center" vertical="center"/>
      <protection locked="0"/>
    </xf>
    <xf numFmtId="0" fontId="3" fillId="3" borderId="46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0" borderId="42" xfId="0" applyFont="1" applyFill="1" applyBorder="1" applyAlignment="1" applyProtection="1">
      <alignment horizontal="center" vertical="center"/>
    </xf>
    <xf numFmtId="0" fontId="3" fillId="0" borderId="20" xfId="0" applyFont="1" applyFill="1" applyBorder="1" applyAlignment="1" applyProtection="1">
      <alignment horizontal="center" vertical="center"/>
    </xf>
    <xf numFmtId="0" fontId="3" fillId="0" borderId="23" xfId="0" applyFont="1" applyFill="1" applyBorder="1" applyAlignment="1" applyProtection="1">
      <alignment horizontal="center" vertical="center"/>
    </xf>
    <xf numFmtId="0" fontId="3" fillId="2" borderId="47" xfId="0" applyFont="1" applyFill="1" applyBorder="1" applyAlignment="1" applyProtection="1">
      <alignment horizontal="center" vertical="center"/>
      <protection locked="0"/>
    </xf>
    <xf numFmtId="0" fontId="3" fillId="3" borderId="23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 wrapText="1"/>
    </xf>
    <xf numFmtId="165" fontId="3" fillId="7" borderId="45" xfId="0" applyNumberFormat="1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  <protection locked="0"/>
    </xf>
    <xf numFmtId="3" fontId="3" fillId="3" borderId="49" xfId="0" applyNumberFormat="1" applyFont="1" applyFill="1" applyBorder="1" applyAlignment="1" applyProtection="1">
      <alignment horizontal="center" vertical="center"/>
    </xf>
    <xf numFmtId="3" fontId="6" fillId="3" borderId="53" xfId="0" applyNumberFormat="1" applyFont="1" applyFill="1" applyBorder="1" applyAlignment="1" applyProtection="1">
      <alignment horizontal="center" vertical="center"/>
    </xf>
    <xf numFmtId="3" fontId="6" fillId="3" borderId="51" xfId="0" applyNumberFormat="1" applyFont="1" applyFill="1" applyBorder="1" applyAlignment="1" applyProtection="1">
      <alignment horizontal="center" vertical="center"/>
    </xf>
    <xf numFmtId="3" fontId="6" fillId="3" borderId="4" xfId="0" applyNumberFormat="1" applyFont="1" applyFill="1" applyBorder="1" applyAlignment="1" applyProtection="1">
      <alignment horizontal="center" vertical="center"/>
    </xf>
    <xf numFmtId="3" fontId="6" fillId="3" borderId="54" xfId="0" applyNumberFormat="1" applyFont="1" applyFill="1" applyBorder="1" applyAlignment="1" applyProtection="1">
      <alignment horizontal="center" vertical="center"/>
    </xf>
    <xf numFmtId="0" fontId="3" fillId="2" borderId="55" xfId="0" applyFont="1" applyFill="1" applyBorder="1" applyAlignment="1" applyProtection="1">
      <alignment horizontal="center" vertical="center"/>
      <protection locked="0"/>
    </xf>
    <xf numFmtId="0" fontId="3" fillId="2" borderId="56" xfId="0" applyFont="1" applyFill="1" applyBorder="1" applyAlignment="1" applyProtection="1">
      <alignment horizontal="center" vertical="center"/>
      <protection locked="0"/>
    </xf>
    <xf numFmtId="0" fontId="8" fillId="2" borderId="0" xfId="1" applyFont="1" applyFill="1"/>
    <xf numFmtId="0" fontId="9" fillId="2" borderId="0" xfId="1" applyFont="1" applyFill="1"/>
    <xf numFmtId="0" fontId="2" fillId="0" borderId="0" xfId="1"/>
    <xf numFmtId="0" fontId="8" fillId="14" borderId="0" xfId="1" applyFont="1" applyFill="1"/>
    <xf numFmtId="0" fontId="8" fillId="2" borderId="0" xfId="1" applyFont="1" applyFill="1" applyAlignment="1">
      <alignment horizontal="left" vertical="top" wrapText="1"/>
    </xf>
    <xf numFmtId="0" fontId="3" fillId="15" borderId="22" xfId="0" applyFont="1" applyFill="1" applyBorder="1" applyAlignment="1" applyProtection="1">
      <alignment vertical="center"/>
    </xf>
    <xf numFmtId="0" fontId="3" fillId="15" borderId="26" xfId="0" applyFont="1" applyFill="1" applyBorder="1" applyAlignment="1" applyProtection="1">
      <alignment vertical="center"/>
    </xf>
    <xf numFmtId="0" fontId="8" fillId="2" borderId="0" xfId="1" applyFont="1" applyFill="1" applyAlignment="1">
      <alignment horizontal="left" wrapText="1"/>
    </xf>
    <xf numFmtId="0" fontId="8" fillId="2" borderId="0" xfId="1" applyFont="1" applyFill="1" applyAlignment="1">
      <alignment horizontal="left" vertical="top" wrapText="1"/>
    </xf>
    <xf numFmtId="0" fontId="4" fillId="0" borderId="14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2" borderId="48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50" xfId="0" applyFont="1" applyFill="1" applyBorder="1" applyAlignment="1" applyProtection="1">
      <alignment horizontal="center" vertical="center" wrapText="1"/>
    </xf>
    <xf numFmtId="0" fontId="3" fillId="2" borderId="51" xfId="0" applyFont="1" applyFill="1" applyBorder="1" applyAlignment="1" applyProtection="1">
      <alignment horizontal="center" vertical="center" wrapText="1"/>
    </xf>
    <xf numFmtId="0" fontId="3" fillId="2" borderId="52" xfId="0" applyFont="1" applyFill="1" applyBorder="1" applyAlignment="1" applyProtection="1">
      <alignment horizontal="center" vertical="center" wrapText="1"/>
    </xf>
    <xf numFmtId="0" fontId="3" fillId="2" borderId="22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20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25" xfId="0" applyFont="1" applyFill="1" applyBorder="1" applyAlignment="1" applyProtection="1">
      <alignment horizontal="center" vertical="center" wrapText="1"/>
    </xf>
    <xf numFmtId="0" fontId="3" fillId="2" borderId="17" xfId="0" applyFont="1" applyFill="1" applyBorder="1" applyAlignment="1" applyProtection="1">
      <alignment horizontal="center" vertical="center" wrapText="1"/>
    </xf>
    <xf numFmtId="0" fontId="3" fillId="2" borderId="30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/>
    </xf>
    <xf numFmtId="0" fontId="3" fillId="3" borderId="13" xfId="0" applyFont="1" applyFill="1" applyBorder="1" applyAlignment="1" applyProtection="1">
      <alignment horizontal="center" vertical="center"/>
    </xf>
    <xf numFmtId="0" fontId="3" fillId="7" borderId="27" xfId="0" applyFont="1" applyFill="1" applyBorder="1" applyAlignment="1" applyProtection="1">
      <alignment horizontal="center" vertical="center"/>
    </xf>
    <xf numFmtId="0" fontId="3" fillId="7" borderId="28" xfId="0" applyFont="1" applyFill="1" applyBorder="1" applyAlignment="1" applyProtection="1">
      <alignment horizontal="center" vertical="center"/>
    </xf>
    <xf numFmtId="0" fontId="3" fillId="8" borderId="17" xfId="0" applyFont="1" applyFill="1" applyBorder="1" applyAlignment="1" applyProtection="1">
      <alignment horizontal="center" vertical="center" wrapText="1"/>
    </xf>
    <xf numFmtId="0" fontId="3" fillId="8" borderId="22" xfId="0" applyFont="1" applyFill="1" applyBorder="1" applyAlignment="1" applyProtection="1">
      <alignment horizontal="center" vertical="center" wrapText="1"/>
    </xf>
    <xf numFmtId="0" fontId="3" fillId="8" borderId="31" xfId="0" applyFont="1" applyFill="1" applyBorder="1" applyAlignment="1" applyProtection="1">
      <alignment horizontal="center" vertical="center" wrapText="1"/>
    </xf>
    <xf numFmtId="0" fontId="3" fillId="2" borderId="24" xfId="0" applyFont="1" applyFill="1" applyBorder="1" applyAlignment="1" applyProtection="1">
      <alignment horizontal="center" vertical="center" wrapText="1"/>
    </xf>
    <xf numFmtId="0" fontId="3" fillId="2" borderId="33" xfId="0" applyFont="1" applyFill="1" applyBorder="1" applyAlignment="1" applyProtection="1">
      <alignment horizontal="center" vertical="center" wrapText="1"/>
    </xf>
    <xf numFmtId="0" fontId="7" fillId="9" borderId="39" xfId="0" applyFont="1" applyFill="1" applyBorder="1" applyAlignment="1" applyProtection="1">
      <alignment horizontal="center" vertical="center"/>
    </xf>
    <xf numFmtId="0" fontId="7" fillId="9" borderId="40" xfId="0" applyFont="1" applyFill="1" applyBorder="1" applyAlignment="1" applyProtection="1">
      <alignment horizontal="center" vertical="center"/>
    </xf>
    <xf numFmtId="0" fontId="7" fillId="9" borderId="41" xfId="0" applyFont="1" applyFill="1" applyBorder="1" applyAlignment="1" applyProtection="1">
      <alignment horizontal="center" vertical="center"/>
    </xf>
    <xf numFmtId="0" fontId="3" fillId="10" borderId="39" xfId="0" applyFont="1" applyFill="1" applyBorder="1" applyAlignment="1" applyProtection="1">
      <alignment horizontal="center" vertical="center"/>
    </xf>
    <xf numFmtId="0" fontId="3" fillId="10" borderId="40" xfId="0" applyFont="1" applyFill="1" applyBorder="1" applyAlignment="1" applyProtection="1">
      <alignment horizontal="center" vertical="center"/>
    </xf>
    <xf numFmtId="0" fontId="3" fillId="10" borderId="41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 wrapText="1"/>
    </xf>
    <xf numFmtId="0" fontId="3" fillId="2" borderId="35" xfId="0" applyFont="1" applyFill="1" applyBorder="1" applyAlignment="1" applyProtection="1">
      <alignment horizontal="center" vertical="center" wrapText="1"/>
    </xf>
    <xf numFmtId="0" fontId="3" fillId="2" borderId="31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121"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CE33"/>
      <color rgb="FF808000"/>
      <color rgb="FF800080"/>
      <color rgb="FFFF9900"/>
      <color rgb="FF333399"/>
      <color rgb="FFFF66FF"/>
      <color rgb="FF008000"/>
      <color rgb="FF99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91CA9-6C4C-4A58-B42C-D7F73AC81C83}">
  <sheetPr>
    <pageSetUpPr fitToPage="1"/>
  </sheetPr>
  <dimension ref="A2:L18"/>
  <sheetViews>
    <sheetView tabSelected="1" workbookViewId="0">
      <selection activeCell="B7" sqref="B7"/>
    </sheetView>
  </sheetViews>
  <sheetFormatPr baseColWidth="10" defaultRowHeight="12.75" x14ac:dyDescent="0.2"/>
  <cols>
    <col min="1" max="4" width="11.42578125" style="87"/>
    <col min="5" max="5" width="8.42578125" style="87" customWidth="1"/>
    <col min="6" max="11" width="11.42578125" style="87"/>
    <col min="12" max="12" width="25" style="87" customWidth="1"/>
    <col min="13" max="16384" width="11.42578125" style="87"/>
  </cols>
  <sheetData>
    <row r="2" spans="1:12" ht="15.75" x14ac:dyDescent="0.25">
      <c r="A2" s="85"/>
      <c r="B2" s="86" t="s">
        <v>94</v>
      </c>
      <c r="C2" s="85"/>
      <c r="D2" s="85"/>
      <c r="E2" s="85"/>
      <c r="F2" s="85"/>
      <c r="G2" s="85"/>
      <c r="H2" s="85"/>
      <c r="I2" s="85"/>
      <c r="J2" s="85"/>
      <c r="K2" s="85"/>
      <c r="L2" s="85"/>
    </row>
    <row r="3" spans="1:12" ht="15.75" x14ac:dyDescent="0.25">
      <c r="A3" s="85"/>
      <c r="B3" s="86"/>
      <c r="C3" s="85"/>
      <c r="D3" s="85"/>
      <c r="E3" s="85"/>
      <c r="F3" s="85"/>
      <c r="G3" s="85"/>
      <c r="H3" s="85"/>
      <c r="I3" s="85"/>
      <c r="J3" s="85"/>
      <c r="K3" s="85"/>
      <c r="L3" s="85"/>
    </row>
    <row r="4" spans="1:12" ht="15.75" x14ac:dyDescent="0.25">
      <c r="A4" s="85"/>
      <c r="B4" s="85" t="s">
        <v>95</v>
      </c>
      <c r="C4" s="85"/>
      <c r="D4" s="85"/>
      <c r="E4" s="85"/>
      <c r="F4" s="85"/>
      <c r="G4" s="85"/>
      <c r="H4" s="85"/>
      <c r="I4" s="85"/>
      <c r="J4" s="85"/>
      <c r="K4" s="85"/>
      <c r="L4" s="85"/>
    </row>
    <row r="5" spans="1:12" ht="15.75" x14ac:dyDescent="0.25">
      <c r="A5" s="85"/>
      <c r="B5" s="85" t="s">
        <v>96</v>
      </c>
      <c r="C5" s="85"/>
      <c r="D5" s="85"/>
      <c r="E5" s="85"/>
      <c r="F5" s="85"/>
      <c r="G5" s="85"/>
      <c r="H5" s="85"/>
      <c r="I5" s="85"/>
      <c r="J5" s="85"/>
      <c r="K5" s="85"/>
      <c r="L5" s="85"/>
    </row>
    <row r="6" spans="1:12" ht="22.5" customHeight="1" x14ac:dyDescent="0.25">
      <c r="A6" s="85"/>
      <c r="B6" s="85" t="s">
        <v>103</v>
      </c>
      <c r="C6" s="85"/>
      <c r="D6" s="85"/>
      <c r="E6" s="85"/>
      <c r="F6" s="85"/>
      <c r="G6" s="85"/>
      <c r="H6" s="85"/>
      <c r="I6" s="85"/>
      <c r="J6" s="85"/>
      <c r="K6" s="85"/>
      <c r="L6" s="85"/>
    </row>
    <row r="7" spans="1:12" ht="23.25" customHeight="1" x14ac:dyDescent="0.25">
      <c r="A7" s="85"/>
      <c r="B7" s="85" t="s">
        <v>104</v>
      </c>
      <c r="C7" s="85"/>
      <c r="D7" s="85"/>
      <c r="E7" s="85"/>
      <c r="F7" s="85"/>
      <c r="G7" s="85"/>
      <c r="H7" s="85"/>
      <c r="I7" s="85"/>
      <c r="J7" s="85"/>
      <c r="K7" s="85"/>
      <c r="L7" s="85"/>
    </row>
    <row r="8" spans="1:12" ht="15.75" x14ac:dyDescent="0.25">
      <c r="A8" s="85"/>
      <c r="B8" s="85" t="s">
        <v>97</v>
      </c>
      <c r="C8" s="85"/>
      <c r="D8" s="85"/>
      <c r="E8" s="85"/>
      <c r="F8" s="85"/>
      <c r="G8" s="85"/>
      <c r="H8" s="85"/>
      <c r="I8" s="85"/>
      <c r="J8" s="85"/>
      <c r="K8" s="85"/>
      <c r="L8" s="85"/>
    </row>
    <row r="9" spans="1:12" ht="15.75" x14ac:dyDescent="0.25">
      <c r="A9" s="85"/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</row>
    <row r="10" spans="1:12" ht="15.75" x14ac:dyDescent="0.25">
      <c r="A10" s="85"/>
      <c r="B10" s="85" t="s">
        <v>98</v>
      </c>
      <c r="C10" s="85"/>
      <c r="D10" s="85"/>
      <c r="E10" s="85"/>
      <c r="F10" s="85"/>
      <c r="G10" s="85"/>
      <c r="H10" s="85"/>
      <c r="I10" s="85"/>
      <c r="J10" s="85"/>
      <c r="K10" s="85"/>
      <c r="L10" s="85"/>
    </row>
    <row r="11" spans="1:12" ht="15.75" x14ac:dyDescent="0.25">
      <c r="A11" s="85"/>
      <c r="B11" s="85" t="s">
        <v>99</v>
      </c>
      <c r="C11" s="85"/>
      <c r="D11" s="85"/>
      <c r="E11" s="85"/>
      <c r="F11" s="85"/>
      <c r="G11" s="85"/>
      <c r="H11" s="85"/>
      <c r="I11" s="85"/>
      <c r="J11" s="85"/>
      <c r="K11" s="85"/>
      <c r="L11" s="85"/>
    </row>
    <row r="12" spans="1:12" ht="45" customHeight="1" x14ac:dyDescent="0.25">
      <c r="A12" s="85"/>
      <c r="B12" s="92" t="s">
        <v>100</v>
      </c>
      <c r="C12" s="92"/>
      <c r="D12" s="92"/>
      <c r="E12" s="92"/>
      <c r="F12" s="92"/>
      <c r="G12" s="92"/>
      <c r="H12" s="92"/>
      <c r="I12" s="92"/>
      <c r="J12" s="92"/>
      <c r="K12" s="92"/>
      <c r="L12" s="92"/>
    </row>
    <row r="13" spans="1:12" ht="23.25" customHeight="1" x14ac:dyDescent="0.25">
      <c r="A13" s="85"/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</row>
    <row r="14" spans="1:12" ht="18.75" customHeight="1" x14ac:dyDescent="0.25">
      <c r="A14" s="85"/>
      <c r="B14" s="85" t="s">
        <v>101</v>
      </c>
      <c r="C14" s="85"/>
      <c r="D14" s="85"/>
      <c r="E14" s="88"/>
      <c r="F14" s="85"/>
      <c r="G14" s="85"/>
      <c r="H14" s="85"/>
      <c r="I14" s="85"/>
      <c r="J14" s="85"/>
      <c r="K14" s="85"/>
      <c r="L14" s="85"/>
    </row>
    <row r="15" spans="1:12" ht="27" customHeight="1" x14ac:dyDescent="0.25">
      <c r="B15" s="85"/>
      <c r="C15" s="85"/>
      <c r="D15" s="85"/>
      <c r="E15" s="85"/>
      <c r="F15" s="85"/>
      <c r="G15" s="85"/>
      <c r="I15" s="85"/>
      <c r="J15" s="85"/>
      <c r="K15" s="85"/>
      <c r="L15" s="85"/>
    </row>
    <row r="16" spans="1:12" ht="40.5" customHeight="1" x14ac:dyDescent="0.25">
      <c r="A16" s="85"/>
      <c r="B16" s="93" t="s">
        <v>102</v>
      </c>
      <c r="C16" s="93"/>
      <c r="D16" s="93"/>
      <c r="E16" s="93"/>
      <c r="F16" s="93"/>
      <c r="G16" s="93"/>
      <c r="H16" s="93"/>
      <c r="I16" s="93"/>
      <c r="J16" s="93"/>
      <c r="K16" s="93"/>
      <c r="L16" s="93"/>
    </row>
    <row r="17" spans="1:12" ht="15.75" x14ac:dyDescent="0.25">
      <c r="A17" s="85"/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</row>
    <row r="18" spans="1:12" ht="32.25" customHeight="1" x14ac:dyDescent="0.25">
      <c r="A18" s="85"/>
    </row>
  </sheetData>
  <sheetProtection algorithmName="SHA-512" hashValue="7d9sdMMH5XskNZ9Xm5wbglctjl1n0jkbmxtAO2wWx1vCuO4cDjK3jDzyMSymG/ZGAxdK2zr/Jt9VWkXQaOb75A==" saltValue="dSgsTpxgXWY38F5iFAKnCw==" spinCount="100000" sheet="1" objects="1" scenarios="1"/>
  <mergeCells count="2">
    <mergeCell ref="B12:L12"/>
    <mergeCell ref="B16:L16"/>
  </mergeCells>
  <pageMargins left="0.7" right="0.7" top="0.75" bottom="0.75" header="0.3" footer="0.3"/>
  <pageSetup paperSize="9" scale="90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0"/>
    <pageSetUpPr fitToPage="1"/>
  </sheetPr>
  <dimension ref="A1:O33"/>
  <sheetViews>
    <sheetView zoomScale="70" zoomScaleNormal="70" workbookViewId="0">
      <pane ySplit="6" topLeftCell="A7" activePane="bottomLeft" state="frozen"/>
      <selection pane="bottomLeft" activeCell="H20" sqref="H20"/>
    </sheetView>
  </sheetViews>
  <sheetFormatPr baseColWidth="10" defaultRowHeight="18.75" x14ac:dyDescent="0.2"/>
  <cols>
    <col min="1" max="1" width="28.42578125" style="2" bestFit="1" customWidth="1"/>
    <col min="2" max="2" width="8.28515625" style="2" bestFit="1" customWidth="1"/>
    <col min="3" max="3" width="16" style="3" bestFit="1" customWidth="1"/>
    <col min="4" max="4" width="17.28515625" style="3" bestFit="1" customWidth="1"/>
    <col min="5" max="5" width="16" style="3" bestFit="1" customWidth="1"/>
    <col min="6" max="6" width="17.28515625" style="3" bestFit="1" customWidth="1"/>
    <col min="7" max="7" width="16" style="3" bestFit="1" customWidth="1"/>
    <col min="8" max="8" width="17.28515625" style="3" bestFit="1" customWidth="1"/>
    <col min="9" max="9" width="17.5703125" style="3" bestFit="1" customWidth="1"/>
    <col min="10" max="10" width="16" style="3" bestFit="1" customWidth="1"/>
    <col min="11" max="11" width="17.28515625" style="3" bestFit="1" customWidth="1"/>
    <col min="12" max="12" width="20" style="3" bestFit="1" customWidth="1"/>
    <col min="13" max="13" width="19" style="3" bestFit="1" customWidth="1"/>
    <col min="14" max="14" width="21.5703125" style="3" customWidth="1"/>
    <col min="15" max="15" width="18.7109375" style="3" customWidth="1"/>
    <col min="16" max="16384" width="11.42578125" style="4"/>
  </cols>
  <sheetData>
    <row r="1" spans="1:15" ht="19.5" thickBot="1" x14ac:dyDescent="0.25"/>
    <row r="2" spans="1:15" s="5" customFormat="1" ht="35.1" customHeight="1" thickBot="1" x14ac:dyDescent="0.25">
      <c r="A2" s="94" t="s">
        <v>92</v>
      </c>
      <c r="B2" s="96"/>
      <c r="C2" s="94" t="s">
        <v>91</v>
      </c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6"/>
    </row>
    <row r="3" spans="1:15" s="2" customFormat="1" ht="24.95" customHeight="1" x14ac:dyDescent="0.2">
      <c r="A3" s="114" t="s">
        <v>77</v>
      </c>
      <c r="B3" s="117" t="s">
        <v>68</v>
      </c>
      <c r="C3" s="105" t="s">
        <v>69</v>
      </c>
      <c r="D3" s="106"/>
      <c r="E3" s="106"/>
      <c r="F3" s="106"/>
      <c r="G3" s="106"/>
      <c r="H3" s="106"/>
      <c r="I3" s="106"/>
      <c r="J3" s="106"/>
      <c r="K3" s="107"/>
      <c r="L3" s="108" t="s">
        <v>70</v>
      </c>
      <c r="M3" s="109" t="s">
        <v>71</v>
      </c>
      <c r="N3" s="97" t="s">
        <v>93</v>
      </c>
      <c r="O3" s="99" t="s">
        <v>72</v>
      </c>
    </row>
    <row r="4" spans="1:15" s="2" customFormat="1" ht="30" customHeight="1" x14ac:dyDescent="0.2">
      <c r="A4" s="115"/>
      <c r="B4" s="104"/>
      <c r="C4" s="102" t="s">
        <v>86</v>
      </c>
      <c r="D4" s="103"/>
      <c r="E4" s="103" t="s">
        <v>87</v>
      </c>
      <c r="F4" s="103"/>
      <c r="G4" s="103" t="s">
        <v>88</v>
      </c>
      <c r="H4" s="98"/>
      <c r="I4" s="6" t="s">
        <v>89</v>
      </c>
      <c r="J4" s="103" t="s">
        <v>90</v>
      </c>
      <c r="K4" s="104"/>
      <c r="L4" s="102"/>
      <c r="M4" s="103"/>
      <c r="N4" s="98"/>
      <c r="O4" s="100"/>
    </row>
    <row r="5" spans="1:15" s="2" customFormat="1" ht="24.95" customHeight="1" x14ac:dyDescent="0.2">
      <c r="A5" s="115"/>
      <c r="B5" s="104"/>
      <c r="C5" s="102" t="s">
        <v>73</v>
      </c>
      <c r="D5" s="103"/>
      <c r="E5" s="103" t="s">
        <v>73</v>
      </c>
      <c r="F5" s="103"/>
      <c r="G5" s="103" t="s">
        <v>73</v>
      </c>
      <c r="H5" s="98"/>
      <c r="I5" s="6" t="s">
        <v>76</v>
      </c>
      <c r="J5" s="103" t="s">
        <v>73</v>
      </c>
      <c r="K5" s="104"/>
      <c r="L5" s="6" t="s">
        <v>81</v>
      </c>
      <c r="M5" s="7" t="s">
        <v>73</v>
      </c>
      <c r="N5" s="75" t="s">
        <v>73</v>
      </c>
      <c r="O5" s="100"/>
    </row>
    <row r="6" spans="1:15" s="2" customFormat="1" ht="24.95" customHeight="1" thickBot="1" x14ac:dyDescent="0.25">
      <c r="A6" s="116"/>
      <c r="B6" s="118"/>
      <c r="C6" s="8" t="s">
        <v>74</v>
      </c>
      <c r="D6" s="9" t="s">
        <v>75</v>
      </c>
      <c r="E6" s="9" t="s">
        <v>74</v>
      </c>
      <c r="F6" s="9" t="s">
        <v>75</v>
      </c>
      <c r="G6" s="9" t="s">
        <v>74</v>
      </c>
      <c r="H6" s="10" t="s">
        <v>75</v>
      </c>
      <c r="I6" s="8" t="s">
        <v>75</v>
      </c>
      <c r="J6" s="9" t="s">
        <v>74</v>
      </c>
      <c r="K6" s="11" t="s">
        <v>75</v>
      </c>
      <c r="L6" s="8" t="s">
        <v>75</v>
      </c>
      <c r="M6" s="9" t="s">
        <v>75</v>
      </c>
      <c r="N6" s="10" t="s">
        <v>75</v>
      </c>
      <c r="O6" s="101"/>
    </row>
    <row r="7" spans="1:15" s="2" customFormat="1" ht="24.95" customHeight="1" thickTop="1" x14ac:dyDescent="0.2">
      <c r="A7" s="12" t="s">
        <v>64</v>
      </c>
      <c r="B7" s="13">
        <v>3</v>
      </c>
      <c r="C7" s="1"/>
      <c r="D7" s="14">
        <f t="shared" ref="D7:D24" si="0">C7*365</f>
        <v>0</v>
      </c>
      <c r="E7" s="67"/>
      <c r="F7" s="68">
        <f t="shared" ref="F7:F13" si="1">E7*365</f>
        <v>0</v>
      </c>
      <c r="G7" s="67"/>
      <c r="H7" s="70">
        <f t="shared" ref="H7:H17" si="2">G7*365</f>
        <v>0</v>
      </c>
      <c r="I7" s="69"/>
      <c r="J7" s="1"/>
      <c r="K7" s="18">
        <f>J7*365</f>
        <v>0</v>
      </c>
      <c r="L7" s="1"/>
      <c r="M7" s="1"/>
      <c r="N7" s="77"/>
      <c r="O7" s="79">
        <f t="shared" ref="O7:O24" si="3">D7+F7+H7+I7+K7+L7+M7+N7</f>
        <v>0</v>
      </c>
    </row>
    <row r="8" spans="1:15" s="2" customFormat="1" ht="24.95" customHeight="1" x14ac:dyDescent="0.2">
      <c r="A8" s="19" t="s">
        <v>65</v>
      </c>
      <c r="B8" s="20">
        <v>3</v>
      </c>
      <c r="C8" s="1"/>
      <c r="D8" s="21">
        <f t="shared" si="0"/>
        <v>0</v>
      </c>
      <c r="E8" s="67"/>
      <c r="F8" s="68">
        <f t="shared" si="1"/>
        <v>0</v>
      </c>
      <c r="G8" s="67"/>
      <c r="H8" s="71">
        <f t="shared" si="2"/>
        <v>0</v>
      </c>
      <c r="I8" s="69"/>
      <c r="J8" s="1"/>
      <c r="K8" s="24">
        <f>J8*365</f>
        <v>0</v>
      </c>
      <c r="L8" s="1"/>
      <c r="M8" s="1"/>
      <c r="N8" s="77"/>
      <c r="O8" s="80">
        <f t="shared" si="3"/>
        <v>0</v>
      </c>
    </row>
    <row r="9" spans="1:15" s="2" customFormat="1" ht="24.95" customHeight="1" x14ac:dyDescent="0.2">
      <c r="A9" s="19" t="s">
        <v>66</v>
      </c>
      <c r="B9" s="20">
        <v>3</v>
      </c>
      <c r="C9" s="1"/>
      <c r="D9" s="21">
        <f t="shared" si="0"/>
        <v>0</v>
      </c>
      <c r="E9" s="67"/>
      <c r="F9" s="68">
        <f t="shared" si="1"/>
        <v>0</v>
      </c>
      <c r="G9" s="67"/>
      <c r="H9" s="71">
        <f t="shared" si="2"/>
        <v>0</v>
      </c>
      <c r="I9" s="69"/>
      <c r="J9" s="1"/>
      <c r="K9" s="24">
        <f>J9*365</f>
        <v>0</v>
      </c>
      <c r="L9" s="1"/>
      <c r="M9" s="1"/>
      <c r="N9" s="77"/>
      <c r="O9" s="80">
        <f t="shared" si="3"/>
        <v>0</v>
      </c>
    </row>
    <row r="10" spans="1:15" s="2" customFormat="1" ht="24.95" customHeight="1" x14ac:dyDescent="0.2">
      <c r="A10" s="19" t="s">
        <v>67</v>
      </c>
      <c r="B10" s="20">
        <v>3</v>
      </c>
      <c r="C10" s="1"/>
      <c r="D10" s="21">
        <f t="shared" si="0"/>
        <v>0</v>
      </c>
      <c r="E10" s="67"/>
      <c r="F10" s="68">
        <f t="shared" si="1"/>
        <v>0</v>
      </c>
      <c r="G10" s="67"/>
      <c r="H10" s="71">
        <f t="shared" si="2"/>
        <v>0</v>
      </c>
      <c r="I10" s="69"/>
      <c r="J10" s="1"/>
      <c r="K10" s="24">
        <f>J10*365</f>
        <v>0</v>
      </c>
      <c r="L10" s="1"/>
      <c r="M10" s="1"/>
      <c r="N10" s="77"/>
      <c r="O10" s="80">
        <f t="shared" si="3"/>
        <v>0</v>
      </c>
    </row>
    <row r="11" spans="1:15" s="2" customFormat="1" ht="24.95" customHeight="1" x14ac:dyDescent="0.2">
      <c r="A11" s="19" t="s">
        <v>0</v>
      </c>
      <c r="B11" s="20">
        <v>3</v>
      </c>
      <c r="C11" s="1"/>
      <c r="D11" s="21">
        <f t="shared" si="0"/>
        <v>0</v>
      </c>
      <c r="E11" s="67"/>
      <c r="F11" s="68">
        <f t="shared" si="1"/>
        <v>0</v>
      </c>
      <c r="G11" s="67"/>
      <c r="H11" s="71">
        <f t="shared" si="2"/>
        <v>0</v>
      </c>
      <c r="I11" s="69"/>
      <c r="J11" s="1"/>
      <c r="K11" s="24">
        <f>J11*365</f>
        <v>0</v>
      </c>
      <c r="L11" s="1"/>
      <c r="M11" s="1"/>
      <c r="N11" s="77"/>
      <c r="O11" s="80">
        <f t="shared" si="3"/>
        <v>0</v>
      </c>
    </row>
    <row r="12" spans="1:15" ht="24.95" customHeight="1" x14ac:dyDescent="0.2">
      <c r="A12" s="19" t="s">
        <v>2</v>
      </c>
      <c r="B12" s="25">
        <v>2</v>
      </c>
      <c r="C12" s="1"/>
      <c r="D12" s="21">
        <f t="shared" si="0"/>
        <v>0</v>
      </c>
      <c r="E12" s="1"/>
      <c r="F12" s="21">
        <f t="shared" si="1"/>
        <v>0</v>
      </c>
      <c r="G12" s="67"/>
      <c r="H12" s="71">
        <f t="shared" si="2"/>
        <v>0</v>
      </c>
      <c r="I12" s="69"/>
      <c r="J12" s="22"/>
      <c r="K12" s="23"/>
      <c r="L12" s="1"/>
      <c r="M12" s="1"/>
      <c r="N12" s="77"/>
      <c r="O12" s="80">
        <f t="shared" si="3"/>
        <v>0</v>
      </c>
    </row>
    <row r="13" spans="1:15" ht="24.95" customHeight="1" x14ac:dyDescent="0.2">
      <c r="A13" s="19" t="s">
        <v>3</v>
      </c>
      <c r="B13" s="25">
        <v>2</v>
      </c>
      <c r="C13" s="1"/>
      <c r="D13" s="21">
        <f t="shared" si="0"/>
        <v>0</v>
      </c>
      <c r="E13" s="1"/>
      <c r="F13" s="21">
        <f t="shared" si="1"/>
        <v>0</v>
      </c>
      <c r="G13" s="67"/>
      <c r="H13" s="71">
        <f t="shared" si="2"/>
        <v>0</v>
      </c>
      <c r="I13" s="69"/>
      <c r="J13" s="22"/>
      <c r="K13" s="23"/>
      <c r="L13" s="1"/>
      <c r="M13" s="1"/>
      <c r="N13" s="77"/>
      <c r="O13" s="80">
        <f t="shared" si="3"/>
        <v>0</v>
      </c>
    </row>
    <row r="14" spans="1:15" ht="24.95" customHeight="1" x14ac:dyDescent="0.2">
      <c r="A14" s="19" t="s">
        <v>4</v>
      </c>
      <c r="B14" s="20">
        <v>3</v>
      </c>
      <c r="C14" s="1"/>
      <c r="D14" s="21">
        <f t="shared" si="0"/>
        <v>0</v>
      </c>
      <c r="E14" s="67"/>
      <c r="F14" s="68">
        <f t="shared" ref="F14:F16" si="4">E14*365</f>
        <v>0</v>
      </c>
      <c r="G14" s="67"/>
      <c r="H14" s="71">
        <f t="shared" si="2"/>
        <v>0</v>
      </c>
      <c r="I14" s="69"/>
      <c r="J14" s="1"/>
      <c r="K14" s="24">
        <f t="shared" ref="K14" si="5">J14*365</f>
        <v>0</v>
      </c>
      <c r="L14" s="1"/>
      <c r="M14" s="1"/>
      <c r="N14" s="77"/>
      <c r="O14" s="80">
        <f t="shared" si="3"/>
        <v>0</v>
      </c>
    </row>
    <row r="15" spans="1:15" ht="24.95" customHeight="1" x14ac:dyDescent="0.2">
      <c r="A15" s="19" t="s">
        <v>5</v>
      </c>
      <c r="B15" s="20">
        <v>3</v>
      </c>
      <c r="C15" s="1"/>
      <c r="D15" s="21">
        <f t="shared" si="0"/>
        <v>0</v>
      </c>
      <c r="E15" s="67"/>
      <c r="F15" s="68">
        <f t="shared" si="4"/>
        <v>0</v>
      </c>
      <c r="G15" s="67"/>
      <c r="H15" s="71">
        <f t="shared" si="2"/>
        <v>0</v>
      </c>
      <c r="I15" s="69"/>
      <c r="J15" s="1"/>
      <c r="K15" s="24">
        <f t="shared" ref="K15:K19" si="6">J15*365</f>
        <v>0</v>
      </c>
      <c r="L15" s="1"/>
      <c r="M15" s="1"/>
      <c r="N15" s="77"/>
      <c r="O15" s="80">
        <f t="shared" si="3"/>
        <v>0</v>
      </c>
    </row>
    <row r="16" spans="1:15" ht="24.95" customHeight="1" x14ac:dyDescent="0.2">
      <c r="A16" s="19" t="s">
        <v>6</v>
      </c>
      <c r="B16" s="20">
        <v>3</v>
      </c>
      <c r="C16" s="1"/>
      <c r="D16" s="21">
        <f t="shared" si="0"/>
        <v>0</v>
      </c>
      <c r="E16" s="67"/>
      <c r="F16" s="68">
        <f t="shared" si="4"/>
        <v>0</v>
      </c>
      <c r="G16" s="67"/>
      <c r="H16" s="71">
        <f t="shared" si="2"/>
        <v>0</v>
      </c>
      <c r="I16" s="69"/>
      <c r="J16" s="1"/>
      <c r="K16" s="24">
        <f t="shared" si="6"/>
        <v>0</v>
      </c>
      <c r="L16" s="1"/>
      <c r="M16" s="1"/>
      <c r="N16" s="77"/>
      <c r="O16" s="80">
        <f t="shared" si="3"/>
        <v>0</v>
      </c>
    </row>
    <row r="17" spans="1:15" s="3" customFormat="1" ht="27.75" customHeight="1" x14ac:dyDescent="0.2">
      <c r="A17" s="26" t="s">
        <v>7</v>
      </c>
      <c r="B17" s="27">
        <v>1</v>
      </c>
      <c r="C17" s="1"/>
      <c r="D17" s="21">
        <f t="shared" si="0"/>
        <v>0</v>
      </c>
      <c r="E17" s="1"/>
      <c r="F17" s="21">
        <f t="shared" ref="F17:F21" si="7">E17*365</f>
        <v>0</v>
      </c>
      <c r="G17" s="1"/>
      <c r="H17" s="24">
        <f t="shared" si="2"/>
        <v>0</v>
      </c>
      <c r="I17" s="69"/>
      <c r="J17" s="22"/>
      <c r="K17" s="23"/>
      <c r="L17" s="1"/>
      <c r="M17" s="1"/>
      <c r="N17" s="77"/>
      <c r="O17" s="80">
        <f t="shared" si="3"/>
        <v>0</v>
      </c>
    </row>
    <row r="18" spans="1:15" ht="24.95" customHeight="1" x14ac:dyDescent="0.2">
      <c r="A18" s="19" t="s">
        <v>8</v>
      </c>
      <c r="B18" s="20">
        <v>3</v>
      </c>
      <c r="C18" s="1"/>
      <c r="D18" s="21">
        <f t="shared" si="0"/>
        <v>0</v>
      </c>
      <c r="E18" s="67"/>
      <c r="F18" s="68">
        <f t="shared" si="7"/>
        <v>0</v>
      </c>
      <c r="G18" s="67"/>
      <c r="H18" s="71">
        <f t="shared" ref="H18" si="8">G18*365</f>
        <v>0</v>
      </c>
      <c r="I18" s="69"/>
      <c r="J18" s="1"/>
      <c r="K18" s="24">
        <f t="shared" si="6"/>
        <v>0</v>
      </c>
      <c r="L18" s="1"/>
      <c r="M18" s="1"/>
      <c r="N18" s="77"/>
      <c r="O18" s="80">
        <f t="shared" si="3"/>
        <v>0</v>
      </c>
    </row>
    <row r="19" spans="1:15" ht="24.95" customHeight="1" x14ac:dyDescent="0.2">
      <c r="A19" s="19" t="s">
        <v>9</v>
      </c>
      <c r="B19" s="20">
        <v>3</v>
      </c>
      <c r="C19" s="1"/>
      <c r="D19" s="21">
        <f t="shared" si="0"/>
        <v>0</v>
      </c>
      <c r="E19" s="67"/>
      <c r="F19" s="68">
        <f t="shared" si="7"/>
        <v>0</v>
      </c>
      <c r="G19" s="67"/>
      <c r="H19" s="71">
        <f t="shared" ref="H19" si="9">G19*365</f>
        <v>0</v>
      </c>
      <c r="I19" s="69"/>
      <c r="J19" s="1"/>
      <c r="K19" s="24">
        <f t="shared" si="6"/>
        <v>0</v>
      </c>
      <c r="L19" s="1"/>
      <c r="M19" s="1"/>
      <c r="N19" s="77"/>
      <c r="O19" s="80">
        <f t="shared" si="3"/>
        <v>0</v>
      </c>
    </row>
    <row r="20" spans="1:15" ht="24.95" customHeight="1" x14ac:dyDescent="0.2">
      <c r="A20" s="19" t="s">
        <v>10</v>
      </c>
      <c r="B20" s="20">
        <v>3</v>
      </c>
      <c r="C20" s="1"/>
      <c r="D20" s="21">
        <f t="shared" si="0"/>
        <v>0</v>
      </c>
      <c r="E20" s="67"/>
      <c r="F20" s="68">
        <f t="shared" si="7"/>
        <v>0</v>
      </c>
      <c r="G20" s="67"/>
      <c r="H20" s="71">
        <f t="shared" ref="H20" si="10">G20*365</f>
        <v>0</v>
      </c>
      <c r="I20" s="69"/>
      <c r="J20" s="1"/>
      <c r="K20" s="24">
        <f t="shared" ref="K20:K21" si="11">J20*365</f>
        <v>0</v>
      </c>
      <c r="L20" s="1"/>
      <c r="M20" s="1"/>
      <c r="N20" s="77"/>
      <c r="O20" s="80">
        <f t="shared" si="3"/>
        <v>0</v>
      </c>
    </row>
    <row r="21" spans="1:15" ht="24.95" customHeight="1" x14ac:dyDescent="0.2">
      <c r="A21" s="19" t="s">
        <v>11</v>
      </c>
      <c r="B21" s="20">
        <v>3</v>
      </c>
      <c r="C21" s="1"/>
      <c r="D21" s="21">
        <f t="shared" si="0"/>
        <v>0</v>
      </c>
      <c r="E21" s="67"/>
      <c r="F21" s="68">
        <f t="shared" si="7"/>
        <v>0</v>
      </c>
      <c r="G21" s="67"/>
      <c r="H21" s="71">
        <f t="shared" ref="H21" si="12">G21*365</f>
        <v>0</v>
      </c>
      <c r="I21" s="69"/>
      <c r="J21" s="1"/>
      <c r="K21" s="24">
        <f t="shared" si="11"/>
        <v>0</v>
      </c>
      <c r="L21" s="1"/>
      <c r="M21" s="1"/>
      <c r="N21" s="77"/>
      <c r="O21" s="80">
        <f t="shared" si="3"/>
        <v>0</v>
      </c>
    </row>
    <row r="22" spans="1:15" ht="24.95" customHeight="1" x14ac:dyDescent="0.2">
      <c r="A22" s="19" t="s">
        <v>12</v>
      </c>
      <c r="B22" s="25">
        <v>2</v>
      </c>
      <c r="C22" s="1"/>
      <c r="D22" s="21">
        <f t="shared" si="0"/>
        <v>0</v>
      </c>
      <c r="E22" s="1"/>
      <c r="F22" s="21">
        <f t="shared" ref="F22:F23" si="13">E22*365</f>
        <v>0</v>
      </c>
      <c r="G22" s="67"/>
      <c r="H22" s="71">
        <f t="shared" ref="H22" si="14">G22*365</f>
        <v>0</v>
      </c>
      <c r="I22" s="69"/>
      <c r="J22" s="22"/>
      <c r="K22" s="23"/>
      <c r="L22" s="1"/>
      <c r="M22" s="1"/>
      <c r="N22" s="77"/>
      <c r="O22" s="80">
        <f t="shared" si="3"/>
        <v>0</v>
      </c>
    </row>
    <row r="23" spans="1:15" ht="24.95" customHeight="1" x14ac:dyDescent="0.2">
      <c r="A23" s="19" t="s">
        <v>13</v>
      </c>
      <c r="B23" s="27">
        <v>1</v>
      </c>
      <c r="C23" s="1"/>
      <c r="D23" s="21">
        <f t="shared" si="0"/>
        <v>0</v>
      </c>
      <c r="E23" s="1"/>
      <c r="F23" s="21">
        <f t="shared" si="13"/>
        <v>0</v>
      </c>
      <c r="G23" s="1"/>
      <c r="H23" s="24">
        <f>G23*365</f>
        <v>0</v>
      </c>
      <c r="I23" s="69"/>
      <c r="J23" s="22"/>
      <c r="K23" s="23"/>
      <c r="L23" s="1"/>
      <c r="M23" s="1"/>
      <c r="N23" s="77"/>
      <c r="O23" s="80">
        <f t="shared" si="3"/>
        <v>0</v>
      </c>
    </row>
    <row r="24" spans="1:15" ht="24.95" customHeight="1" thickBot="1" x14ac:dyDescent="0.25">
      <c r="A24" s="29" t="s">
        <v>14</v>
      </c>
      <c r="B24" s="30">
        <v>1</v>
      </c>
      <c r="C24" s="1"/>
      <c r="D24" s="21">
        <f t="shared" si="0"/>
        <v>0</v>
      </c>
      <c r="E24" s="1"/>
      <c r="F24" s="21">
        <f>E24*365</f>
        <v>0</v>
      </c>
      <c r="G24" s="1"/>
      <c r="H24" s="74">
        <f>G24*365</f>
        <v>0</v>
      </c>
      <c r="I24" s="73"/>
      <c r="J24" s="22"/>
      <c r="K24" s="23"/>
      <c r="L24" s="1"/>
      <c r="M24" s="1"/>
      <c r="N24" s="77"/>
      <c r="O24" s="80">
        <f t="shared" si="3"/>
        <v>0</v>
      </c>
    </row>
    <row r="25" spans="1:15" ht="24.95" customHeight="1" thickBot="1" x14ac:dyDescent="0.25">
      <c r="A25" s="110" t="s">
        <v>83</v>
      </c>
      <c r="B25" s="111"/>
      <c r="C25" s="31">
        <f t="shared" ref="C25:O25" si="15">SUM(C7:C24)</f>
        <v>0</v>
      </c>
      <c r="D25" s="32">
        <f t="shared" si="15"/>
        <v>0</v>
      </c>
      <c r="E25" s="33">
        <f t="shared" si="15"/>
        <v>0</v>
      </c>
      <c r="F25" s="32">
        <f t="shared" si="15"/>
        <v>0</v>
      </c>
      <c r="G25" s="33">
        <f t="shared" si="15"/>
        <v>0</v>
      </c>
      <c r="H25" s="34">
        <f t="shared" si="15"/>
        <v>0</v>
      </c>
      <c r="I25" s="35">
        <f t="shared" si="15"/>
        <v>0</v>
      </c>
      <c r="J25" s="33">
        <f t="shared" si="15"/>
        <v>0</v>
      </c>
      <c r="K25" s="34">
        <f t="shared" si="15"/>
        <v>0</v>
      </c>
      <c r="L25" s="36">
        <f t="shared" si="15"/>
        <v>0</v>
      </c>
      <c r="M25" s="32">
        <f t="shared" si="15"/>
        <v>0</v>
      </c>
      <c r="N25" s="78">
        <f t="shared" si="15"/>
        <v>0</v>
      </c>
      <c r="O25" s="81">
        <f t="shared" si="15"/>
        <v>0</v>
      </c>
    </row>
    <row r="26" spans="1:15" ht="24.95" customHeight="1" thickBot="1" x14ac:dyDescent="0.25">
      <c r="A26" s="112" t="s">
        <v>82</v>
      </c>
      <c r="B26" s="113"/>
      <c r="C26" s="37">
        <v>98</v>
      </c>
      <c r="D26" s="38">
        <v>35770</v>
      </c>
      <c r="E26" s="76">
        <v>31.5</v>
      </c>
      <c r="F26" s="38">
        <v>11497.5</v>
      </c>
      <c r="G26" s="38">
        <v>35</v>
      </c>
      <c r="H26" s="39">
        <v>12775</v>
      </c>
      <c r="I26" s="40"/>
      <c r="J26" s="41"/>
      <c r="K26" s="42"/>
      <c r="L26" s="40"/>
      <c r="M26" s="41"/>
      <c r="N26" s="41"/>
      <c r="O26" s="43">
        <v>101975</v>
      </c>
    </row>
    <row r="27" spans="1:15" x14ac:dyDescent="0.2">
      <c r="A27" s="44"/>
      <c r="B27" s="44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</row>
    <row r="28" spans="1:15" x14ac:dyDescent="0.2">
      <c r="A28" s="44"/>
      <c r="B28" s="44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</row>
    <row r="29" spans="1:15" x14ac:dyDescent="0.2">
      <c r="A29" s="44"/>
      <c r="B29" s="44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</row>
    <row r="30" spans="1:15" x14ac:dyDescent="0.2">
      <c r="A30" s="44"/>
      <c r="B30" s="44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</row>
    <row r="31" spans="1:15" x14ac:dyDescent="0.2">
      <c r="A31" s="44"/>
      <c r="B31" s="44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</row>
    <row r="32" spans="1:15" x14ac:dyDescent="0.2">
      <c r="A32" s="44"/>
      <c r="B32" s="44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</row>
    <row r="33" spans="1:15" x14ac:dyDescent="0.2">
      <c r="A33" s="44"/>
      <c r="B33" s="44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</row>
  </sheetData>
  <sheetProtection algorithmName="SHA-512" hashValue="LQKPAm8WEw9dpOw60/llswbH4mAIJDIt7K5fQwLi+EWtFXO7t7A0HMSFg33Wxfw0Ch2vYdQNZOi5m3/PuJaADw==" saltValue="HLR/9VTx/qzWjHVBbqMi9w==" spinCount="100000" sheet="1" objects="1" scenarios="1"/>
  <mergeCells count="19">
    <mergeCell ref="A25:B25"/>
    <mergeCell ref="A26:B26"/>
    <mergeCell ref="A3:A6"/>
    <mergeCell ref="B3:B6"/>
    <mergeCell ref="A2:B2"/>
    <mergeCell ref="C2:O2"/>
    <mergeCell ref="N3:N4"/>
    <mergeCell ref="O3:O6"/>
    <mergeCell ref="C4:D4"/>
    <mergeCell ref="E4:F4"/>
    <mergeCell ref="G4:H4"/>
    <mergeCell ref="J4:K4"/>
    <mergeCell ref="C5:D5"/>
    <mergeCell ref="E5:F5"/>
    <mergeCell ref="G5:H5"/>
    <mergeCell ref="J5:K5"/>
    <mergeCell ref="C3:K3"/>
    <mergeCell ref="L3:L4"/>
    <mergeCell ref="M3:M4"/>
  </mergeCells>
  <phoneticPr fontId="1" type="noConversion"/>
  <conditionalFormatting sqref="C7:C24">
    <cfRule type="cellIs" dxfId="120" priority="36" operator="lessThanOrEqual">
      <formula>0</formula>
    </cfRule>
  </conditionalFormatting>
  <conditionalFormatting sqref="E12:E13">
    <cfRule type="cellIs" dxfId="119" priority="35" operator="lessThanOrEqual">
      <formula>0</formula>
    </cfRule>
  </conditionalFormatting>
  <conditionalFormatting sqref="E17">
    <cfRule type="cellIs" dxfId="118" priority="34" operator="lessThanOrEqual">
      <formula>0</formula>
    </cfRule>
  </conditionalFormatting>
  <conditionalFormatting sqref="E22:E24">
    <cfRule type="cellIs" dxfId="117" priority="33" operator="lessThanOrEqual">
      <formula>0</formula>
    </cfRule>
  </conditionalFormatting>
  <conditionalFormatting sqref="G17">
    <cfRule type="cellIs" dxfId="116" priority="32" operator="lessThanOrEqual">
      <formula>0</formula>
    </cfRule>
  </conditionalFormatting>
  <conditionalFormatting sqref="G23">
    <cfRule type="cellIs" dxfId="115" priority="31" operator="lessThanOrEqual">
      <formula>0</formula>
    </cfRule>
  </conditionalFormatting>
  <conditionalFormatting sqref="G24">
    <cfRule type="cellIs" dxfId="114" priority="30" operator="lessThanOrEqual">
      <formula>0</formula>
    </cfRule>
  </conditionalFormatting>
  <conditionalFormatting sqref="I7:I24">
    <cfRule type="cellIs" dxfId="113" priority="29" operator="lessThanOrEqual">
      <formula>0</formula>
    </cfRule>
  </conditionalFormatting>
  <conditionalFormatting sqref="J18:J21">
    <cfRule type="cellIs" dxfId="112" priority="28" operator="lessThanOrEqual">
      <formula>0</formula>
    </cfRule>
  </conditionalFormatting>
  <conditionalFormatting sqref="J14:J16">
    <cfRule type="cellIs" dxfId="111" priority="27" operator="lessThanOrEqual">
      <formula>0</formula>
    </cfRule>
  </conditionalFormatting>
  <conditionalFormatting sqref="J7:J11">
    <cfRule type="cellIs" dxfId="110" priority="26" operator="lessThanOrEqual">
      <formula>0</formula>
    </cfRule>
  </conditionalFormatting>
  <conditionalFormatting sqref="L7:N24">
    <cfRule type="cellIs" dxfId="109" priority="25" operator="lessThanOrEqual">
      <formula>0</formula>
    </cfRule>
  </conditionalFormatting>
  <conditionalFormatting sqref="F7">
    <cfRule type="cellIs" dxfId="108" priority="18" operator="greaterThan">
      <formula>0</formula>
    </cfRule>
  </conditionalFormatting>
  <conditionalFormatting sqref="F7">
    <cfRule type="cellIs" dxfId="107" priority="17" operator="lessThanOrEqual">
      <formula>0</formula>
    </cfRule>
  </conditionalFormatting>
  <conditionalFormatting sqref="E7">
    <cfRule type="cellIs" dxfId="106" priority="16" operator="lessThanOrEqual">
      <formula>0</formula>
    </cfRule>
  </conditionalFormatting>
  <conditionalFormatting sqref="F8:F11">
    <cfRule type="cellIs" dxfId="105" priority="15" operator="greaterThan">
      <formula>0</formula>
    </cfRule>
  </conditionalFormatting>
  <conditionalFormatting sqref="F8:F11">
    <cfRule type="cellIs" dxfId="104" priority="14" operator="lessThanOrEqual">
      <formula>0</formula>
    </cfRule>
  </conditionalFormatting>
  <conditionalFormatting sqref="E8:E11">
    <cfRule type="cellIs" dxfId="103" priority="13" operator="lessThanOrEqual">
      <formula>0</formula>
    </cfRule>
  </conditionalFormatting>
  <conditionalFormatting sqref="F14:F16">
    <cfRule type="cellIs" dxfId="102" priority="12" operator="greaterThan">
      <formula>0</formula>
    </cfRule>
  </conditionalFormatting>
  <conditionalFormatting sqref="F14:F16">
    <cfRule type="cellIs" dxfId="101" priority="11" operator="lessThanOrEqual">
      <formula>0</formula>
    </cfRule>
  </conditionalFormatting>
  <conditionalFormatting sqref="E14:E16">
    <cfRule type="cellIs" dxfId="100" priority="10" operator="lessThanOrEqual">
      <formula>0</formula>
    </cfRule>
  </conditionalFormatting>
  <conditionalFormatting sqref="F18:F21">
    <cfRule type="cellIs" dxfId="99" priority="9" operator="greaterThan">
      <formula>0</formula>
    </cfRule>
  </conditionalFormatting>
  <conditionalFormatting sqref="F18:F21">
    <cfRule type="cellIs" dxfId="98" priority="8" operator="lessThanOrEqual">
      <formula>0</formula>
    </cfRule>
  </conditionalFormatting>
  <conditionalFormatting sqref="E18:E21">
    <cfRule type="cellIs" dxfId="97" priority="7" operator="lessThanOrEqual">
      <formula>0</formula>
    </cfRule>
  </conditionalFormatting>
  <conditionalFormatting sqref="H7:H16">
    <cfRule type="cellIs" dxfId="96" priority="6" operator="greaterThan">
      <formula>0</formula>
    </cfRule>
  </conditionalFormatting>
  <conditionalFormatting sqref="H7:H16">
    <cfRule type="cellIs" dxfId="95" priority="5" operator="lessThanOrEqual">
      <formula>0</formula>
    </cfRule>
  </conditionalFormatting>
  <conditionalFormatting sqref="G7:G16">
    <cfRule type="cellIs" dxfId="94" priority="4" operator="lessThanOrEqual">
      <formula>0</formula>
    </cfRule>
  </conditionalFormatting>
  <conditionalFormatting sqref="H18:H22">
    <cfRule type="cellIs" dxfId="93" priority="3" operator="greaterThan">
      <formula>0</formula>
    </cfRule>
  </conditionalFormatting>
  <conditionalFormatting sqref="H18:H22">
    <cfRule type="cellIs" dxfId="92" priority="2" operator="lessThanOrEqual">
      <formula>0</formula>
    </cfRule>
  </conditionalFormatting>
  <conditionalFormatting sqref="G18:G22">
    <cfRule type="cellIs" dxfId="91" priority="1" operator="lessThanOrEqual">
      <formula>0</formula>
    </cfRule>
  </conditionalFormatting>
  <printOptions horizontalCentered="1" verticalCentered="1"/>
  <pageMargins left="0.19685039370078741" right="0.19685039370078741" top="0.19685039370078741" bottom="0.19685039370078741" header="0" footer="0"/>
  <pageSetup paperSize="9" scale="3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60"/>
    <pageSetUpPr fitToPage="1"/>
  </sheetPr>
  <dimension ref="A1:O27"/>
  <sheetViews>
    <sheetView zoomScale="70" zoomScaleNormal="70" workbookViewId="0">
      <pane ySplit="6" topLeftCell="A7" activePane="bottomLeft" state="frozen"/>
      <selection pane="bottomLeft" activeCell="E13" sqref="E13"/>
    </sheetView>
  </sheetViews>
  <sheetFormatPr baseColWidth="10" defaultRowHeight="18.75" x14ac:dyDescent="0.2"/>
  <cols>
    <col min="1" max="1" width="27.85546875" style="2" bestFit="1" customWidth="1"/>
    <col min="2" max="2" width="8.28515625" style="2" bestFit="1" customWidth="1"/>
    <col min="3" max="3" width="16" style="3" bestFit="1" customWidth="1"/>
    <col min="4" max="4" width="17.28515625" style="3" bestFit="1" customWidth="1"/>
    <col min="5" max="5" width="16" style="3" bestFit="1" customWidth="1"/>
    <col min="6" max="6" width="17.28515625" style="3" bestFit="1" customWidth="1"/>
    <col min="7" max="7" width="16" style="3" bestFit="1" customWidth="1"/>
    <col min="8" max="8" width="17.28515625" style="3" bestFit="1" customWidth="1"/>
    <col min="9" max="9" width="17.5703125" style="3" bestFit="1" customWidth="1"/>
    <col min="10" max="10" width="16" style="3" bestFit="1" customWidth="1"/>
    <col min="11" max="11" width="17.28515625" style="3" bestFit="1" customWidth="1"/>
    <col min="12" max="12" width="20" style="3" bestFit="1" customWidth="1"/>
    <col min="13" max="13" width="19" style="3" bestFit="1" customWidth="1"/>
    <col min="14" max="14" width="21.5703125" style="3" customWidth="1"/>
    <col min="15" max="15" width="18.7109375" style="3" customWidth="1"/>
    <col min="16" max="16384" width="11.42578125" style="4"/>
  </cols>
  <sheetData>
    <row r="1" spans="1:15" ht="19.5" thickBot="1" x14ac:dyDescent="0.25"/>
    <row r="2" spans="1:15" s="5" customFormat="1" ht="35.1" customHeight="1" thickBot="1" x14ac:dyDescent="0.25">
      <c r="A2" s="94" t="s">
        <v>92</v>
      </c>
      <c r="B2" s="96"/>
      <c r="C2" s="94" t="s">
        <v>91</v>
      </c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6"/>
    </row>
    <row r="3" spans="1:15" s="2" customFormat="1" ht="24.95" customHeight="1" x14ac:dyDescent="0.2">
      <c r="A3" s="119" t="s">
        <v>79</v>
      </c>
      <c r="B3" s="117" t="s">
        <v>68</v>
      </c>
      <c r="C3" s="105" t="s">
        <v>69</v>
      </c>
      <c r="D3" s="106"/>
      <c r="E3" s="106"/>
      <c r="F3" s="106"/>
      <c r="G3" s="106"/>
      <c r="H3" s="106"/>
      <c r="I3" s="106"/>
      <c r="J3" s="106"/>
      <c r="K3" s="107"/>
      <c r="L3" s="108" t="s">
        <v>70</v>
      </c>
      <c r="M3" s="109" t="s">
        <v>71</v>
      </c>
      <c r="N3" s="97" t="s">
        <v>93</v>
      </c>
      <c r="O3" s="99" t="s">
        <v>72</v>
      </c>
    </row>
    <row r="4" spans="1:15" s="2" customFormat="1" ht="31.5" customHeight="1" x14ac:dyDescent="0.2">
      <c r="A4" s="120"/>
      <c r="B4" s="104"/>
      <c r="C4" s="102" t="s">
        <v>86</v>
      </c>
      <c r="D4" s="103"/>
      <c r="E4" s="103" t="s">
        <v>87</v>
      </c>
      <c r="F4" s="103"/>
      <c r="G4" s="103" t="s">
        <v>88</v>
      </c>
      <c r="H4" s="98"/>
      <c r="I4" s="6" t="s">
        <v>89</v>
      </c>
      <c r="J4" s="103" t="s">
        <v>90</v>
      </c>
      <c r="K4" s="104"/>
      <c r="L4" s="102"/>
      <c r="M4" s="103"/>
      <c r="N4" s="98"/>
      <c r="O4" s="100"/>
    </row>
    <row r="5" spans="1:15" ht="32.25" customHeight="1" x14ac:dyDescent="0.2">
      <c r="A5" s="120"/>
      <c r="B5" s="104"/>
      <c r="C5" s="102" t="s">
        <v>73</v>
      </c>
      <c r="D5" s="103"/>
      <c r="E5" s="103" t="s">
        <v>73</v>
      </c>
      <c r="F5" s="103"/>
      <c r="G5" s="103" t="s">
        <v>73</v>
      </c>
      <c r="H5" s="98"/>
      <c r="I5" s="6" t="s">
        <v>76</v>
      </c>
      <c r="J5" s="103" t="s">
        <v>73</v>
      </c>
      <c r="K5" s="104"/>
      <c r="L5" s="6" t="s">
        <v>81</v>
      </c>
      <c r="M5" s="7" t="s">
        <v>73</v>
      </c>
      <c r="N5" s="75" t="s">
        <v>73</v>
      </c>
      <c r="O5" s="100"/>
    </row>
    <row r="6" spans="1:15" ht="22.5" customHeight="1" thickBot="1" x14ac:dyDescent="0.25">
      <c r="A6" s="121"/>
      <c r="B6" s="118"/>
      <c r="C6" s="8" t="s">
        <v>74</v>
      </c>
      <c r="D6" s="9" t="s">
        <v>75</v>
      </c>
      <c r="E6" s="9" t="s">
        <v>74</v>
      </c>
      <c r="F6" s="9" t="s">
        <v>75</v>
      </c>
      <c r="G6" s="9" t="s">
        <v>74</v>
      </c>
      <c r="H6" s="10" t="s">
        <v>75</v>
      </c>
      <c r="I6" s="8" t="s">
        <v>75</v>
      </c>
      <c r="J6" s="9" t="s">
        <v>74</v>
      </c>
      <c r="K6" s="11" t="s">
        <v>75</v>
      </c>
      <c r="L6" s="8" t="s">
        <v>75</v>
      </c>
      <c r="M6" s="9" t="s">
        <v>75</v>
      </c>
      <c r="N6" s="10" t="s">
        <v>75</v>
      </c>
      <c r="O6" s="101"/>
    </row>
    <row r="7" spans="1:15" ht="22.5" customHeight="1" thickTop="1" x14ac:dyDescent="0.2">
      <c r="A7" s="12" t="s">
        <v>84</v>
      </c>
      <c r="B7" s="25">
        <v>2</v>
      </c>
      <c r="C7" s="1"/>
      <c r="D7" s="14">
        <f t="shared" ref="D7:D24" si="0">C7*365</f>
        <v>0</v>
      </c>
      <c r="E7" s="1"/>
      <c r="F7" s="14">
        <f>E7*365</f>
        <v>0</v>
      </c>
      <c r="G7" s="67"/>
      <c r="H7" s="70">
        <f t="shared" ref="F7:H23" si="1">G7*365</f>
        <v>0</v>
      </c>
      <c r="I7" s="69"/>
      <c r="J7" s="16"/>
      <c r="K7" s="17"/>
      <c r="L7" s="1"/>
      <c r="M7" s="1"/>
      <c r="N7" s="77"/>
      <c r="O7" s="79">
        <f t="shared" ref="O7:O24" si="2">D7+F7+H7+I7+K7+L7+M7+N7</f>
        <v>0</v>
      </c>
    </row>
    <row r="8" spans="1:15" ht="22.5" customHeight="1" x14ac:dyDescent="0.2">
      <c r="A8" s="19" t="s">
        <v>15</v>
      </c>
      <c r="B8" s="20">
        <v>3</v>
      </c>
      <c r="C8" s="1"/>
      <c r="D8" s="21">
        <f t="shared" si="0"/>
        <v>0</v>
      </c>
      <c r="E8" s="67"/>
      <c r="F8" s="68">
        <f t="shared" si="1"/>
        <v>0</v>
      </c>
      <c r="G8" s="67"/>
      <c r="H8" s="71">
        <f t="shared" si="1"/>
        <v>0</v>
      </c>
      <c r="I8" s="69"/>
      <c r="J8" s="1"/>
      <c r="K8" s="24">
        <f t="shared" ref="K8:K17" si="3">J8*365</f>
        <v>0</v>
      </c>
      <c r="L8" s="1"/>
      <c r="M8" s="1"/>
      <c r="N8" s="77"/>
      <c r="O8" s="80">
        <f t="shared" si="2"/>
        <v>0</v>
      </c>
    </row>
    <row r="9" spans="1:15" ht="22.5" customHeight="1" x14ac:dyDescent="0.2">
      <c r="A9" s="19" t="s">
        <v>16</v>
      </c>
      <c r="B9" s="20">
        <v>3</v>
      </c>
      <c r="C9" s="1"/>
      <c r="D9" s="21">
        <f t="shared" si="0"/>
        <v>0</v>
      </c>
      <c r="E9" s="67"/>
      <c r="F9" s="68">
        <f t="shared" si="1"/>
        <v>0</v>
      </c>
      <c r="G9" s="67"/>
      <c r="H9" s="71">
        <f t="shared" si="1"/>
        <v>0</v>
      </c>
      <c r="I9" s="69"/>
      <c r="J9" s="1"/>
      <c r="K9" s="24">
        <f t="shared" si="3"/>
        <v>0</v>
      </c>
      <c r="L9" s="1"/>
      <c r="M9" s="1"/>
      <c r="N9" s="77"/>
      <c r="O9" s="80">
        <f t="shared" si="2"/>
        <v>0</v>
      </c>
    </row>
    <row r="10" spans="1:15" ht="22.5" customHeight="1" x14ac:dyDescent="0.2">
      <c r="A10" s="19" t="s">
        <v>17</v>
      </c>
      <c r="B10" s="20">
        <v>3</v>
      </c>
      <c r="C10" s="1"/>
      <c r="D10" s="21">
        <f t="shared" si="0"/>
        <v>0</v>
      </c>
      <c r="E10" s="67"/>
      <c r="F10" s="68">
        <f t="shared" si="1"/>
        <v>0</v>
      </c>
      <c r="G10" s="67"/>
      <c r="H10" s="71">
        <f t="shared" si="1"/>
        <v>0</v>
      </c>
      <c r="I10" s="69"/>
      <c r="J10" s="1"/>
      <c r="K10" s="24">
        <f t="shared" si="3"/>
        <v>0</v>
      </c>
      <c r="L10" s="1"/>
      <c r="M10" s="1"/>
      <c r="N10" s="77"/>
      <c r="O10" s="80">
        <f t="shared" si="2"/>
        <v>0</v>
      </c>
    </row>
    <row r="11" spans="1:15" ht="22.5" customHeight="1" x14ac:dyDescent="0.2">
      <c r="A11" s="19" t="s">
        <v>18</v>
      </c>
      <c r="B11" s="20">
        <v>3</v>
      </c>
      <c r="C11" s="1"/>
      <c r="D11" s="21">
        <f t="shared" si="0"/>
        <v>0</v>
      </c>
      <c r="E11" s="67"/>
      <c r="F11" s="68">
        <f t="shared" si="1"/>
        <v>0</v>
      </c>
      <c r="G11" s="67"/>
      <c r="H11" s="71">
        <f t="shared" si="1"/>
        <v>0</v>
      </c>
      <c r="I11" s="69"/>
      <c r="J11" s="1"/>
      <c r="K11" s="24">
        <f t="shared" si="3"/>
        <v>0</v>
      </c>
      <c r="L11" s="1"/>
      <c r="M11" s="1"/>
      <c r="N11" s="77"/>
      <c r="O11" s="80">
        <f t="shared" si="2"/>
        <v>0</v>
      </c>
    </row>
    <row r="12" spans="1:15" ht="22.5" customHeight="1" x14ac:dyDescent="0.2">
      <c r="A12" s="19" t="s">
        <v>19</v>
      </c>
      <c r="B12" s="20">
        <v>3</v>
      </c>
      <c r="C12" s="1"/>
      <c r="D12" s="21">
        <f t="shared" si="0"/>
        <v>0</v>
      </c>
      <c r="E12" s="67"/>
      <c r="F12" s="68">
        <f t="shared" si="1"/>
        <v>0</v>
      </c>
      <c r="G12" s="67"/>
      <c r="H12" s="71">
        <f t="shared" si="1"/>
        <v>0</v>
      </c>
      <c r="I12" s="69"/>
      <c r="J12" s="1"/>
      <c r="K12" s="24">
        <f t="shared" si="3"/>
        <v>0</v>
      </c>
      <c r="L12" s="1"/>
      <c r="M12" s="1"/>
      <c r="N12" s="77"/>
      <c r="O12" s="80">
        <f t="shared" si="2"/>
        <v>0</v>
      </c>
    </row>
    <row r="13" spans="1:15" ht="22.5" customHeight="1" x14ac:dyDescent="0.2">
      <c r="A13" s="19" t="s">
        <v>20</v>
      </c>
      <c r="B13" s="20">
        <v>3</v>
      </c>
      <c r="C13" s="1"/>
      <c r="D13" s="21">
        <f t="shared" si="0"/>
        <v>0</v>
      </c>
      <c r="E13" s="67"/>
      <c r="F13" s="68">
        <f t="shared" si="1"/>
        <v>0</v>
      </c>
      <c r="G13" s="67"/>
      <c r="H13" s="71">
        <f t="shared" si="1"/>
        <v>0</v>
      </c>
      <c r="I13" s="69"/>
      <c r="J13" s="1"/>
      <c r="K13" s="24">
        <f t="shared" si="3"/>
        <v>0</v>
      </c>
      <c r="L13" s="1"/>
      <c r="M13" s="1"/>
      <c r="N13" s="77"/>
      <c r="O13" s="80">
        <f t="shared" si="2"/>
        <v>0</v>
      </c>
    </row>
    <row r="14" spans="1:15" ht="22.5" customHeight="1" x14ac:dyDescent="0.2">
      <c r="A14" s="19" t="s">
        <v>21</v>
      </c>
      <c r="B14" s="20">
        <v>3</v>
      </c>
      <c r="C14" s="1"/>
      <c r="D14" s="21">
        <f t="shared" si="0"/>
        <v>0</v>
      </c>
      <c r="E14" s="67"/>
      <c r="F14" s="68">
        <f t="shared" si="1"/>
        <v>0</v>
      </c>
      <c r="G14" s="67"/>
      <c r="H14" s="71">
        <f t="shared" si="1"/>
        <v>0</v>
      </c>
      <c r="I14" s="69"/>
      <c r="J14" s="1"/>
      <c r="K14" s="24">
        <f t="shared" si="3"/>
        <v>0</v>
      </c>
      <c r="L14" s="1"/>
      <c r="M14" s="1"/>
      <c r="N14" s="77"/>
      <c r="O14" s="80">
        <f t="shared" si="2"/>
        <v>0</v>
      </c>
    </row>
    <row r="15" spans="1:15" ht="22.5" customHeight="1" x14ac:dyDescent="0.2">
      <c r="A15" s="19" t="s">
        <v>22</v>
      </c>
      <c r="B15" s="20">
        <v>3</v>
      </c>
      <c r="C15" s="1"/>
      <c r="D15" s="21">
        <f t="shared" si="0"/>
        <v>0</v>
      </c>
      <c r="E15" s="67"/>
      <c r="F15" s="68">
        <f t="shared" si="1"/>
        <v>0</v>
      </c>
      <c r="G15" s="67"/>
      <c r="H15" s="71">
        <f t="shared" si="1"/>
        <v>0</v>
      </c>
      <c r="I15" s="69"/>
      <c r="J15" s="1"/>
      <c r="K15" s="24">
        <f t="shared" si="3"/>
        <v>0</v>
      </c>
      <c r="L15" s="1"/>
      <c r="M15" s="1"/>
      <c r="N15" s="77"/>
      <c r="O15" s="80">
        <f t="shared" si="2"/>
        <v>0</v>
      </c>
    </row>
    <row r="16" spans="1:15" ht="22.5" customHeight="1" x14ac:dyDescent="0.2">
      <c r="A16" s="19" t="s">
        <v>23</v>
      </c>
      <c r="B16" s="20">
        <v>3</v>
      </c>
      <c r="C16" s="1"/>
      <c r="D16" s="21">
        <f t="shared" si="0"/>
        <v>0</v>
      </c>
      <c r="E16" s="67"/>
      <c r="F16" s="68">
        <f t="shared" si="1"/>
        <v>0</v>
      </c>
      <c r="G16" s="67"/>
      <c r="H16" s="71">
        <f t="shared" si="1"/>
        <v>0</v>
      </c>
      <c r="I16" s="69"/>
      <c r="J16" s="1"/>
      <c r="K16" s="24">
        <f t="shared" si="3"/>
        <v>0</v>
      </c>
      <c r="L16" s="1"/>
      <c r="M16" s="1"/>
      <c r="N16" s="77"/>
      <c r="O16" s="80">
        <f t="shared" si="2"/>
        <v>0</v>
      </c>
    </row>
    <row r="17" spans="1:15" ht="22.5" customHeight="1" x14ac:dyDescent="0.2">
      <c r="A17" s="19" t="s">
        <v>24</v>
      </c>
      <c r="B17" s="20">
        <v>3</v>
      </c>
      <c r="C17" s="1"/>
      <c r="D17" s="21">
        <f t="shared" si="0"/>
        <v>0</v>
      </c>
      <c r="E17" s="67"/>
      <c r="F17" s="68">
        <f t="shared" si="1"/>
        <v>0</v>
      </c>
      <c r="G17" s="67"/>
      <c r="H17" s="71">
        <f t="shared" si="1"/>
        <v>0</v>
      </c>
      <c r="I17" s="69"/>
      <c r="J17" s="1"/>
      <c r="K17" s="24">
        <f t="shared" si="3"/>
        <v>0</v>
      </c>
      <c r="L17" s="1"/>
      <c r="M17" s="1"/>
      <c r="N17" s="77"/>
      <c r="O17" s="80">
        <f t="shared" si="2"/>
        <v>0</v>
      </c>
    </row>
    <row r="18" spans="1:15" ht="22.5" customHeight="1" x14ac:dyDescent="0.2">
      <c r="A18" s="19" t="s">
        <v>25</v>
      </c>
      <c r="B18" s="27">
        <v>1</v>
      </c>
      <c r="C18" s="1"/>
      <c r="D18" s="21">
        <f t="shared" si="0"/>
        <v>0</v>
      </c>
      <c r="E18" s="1"/>
      <c r="F18" s="21">
        <f>E18*365</f>
        <v>0</v>
      </c>
      <c r="G18" s="1"/>
      <c r="H18" s="24">
        <f>G18*365</f>
        <v>0</v>
      </c>
      <c r="I18" s="69"/>
      <c r="J18" s="22"/>
      <c r="K18" s="23"/>
      <c r="L18" s="1"/>
      <c r="M18" s="1"/>
      <c r="N18" s="77"/>
      <c r="O18" s="80">
        <f t="shared" si="2"/>
        <v>0</v>
      </c>
    </row>
    <row r="19" spans="1:15" ht="22.5" customHeight="1" x14ac:dyDescent="0.2">
      <c r="A19" s="19" t="s">
        <v>26</v>
      </c>
      <c r="B19" s="20">
        <v>3</v>
      </c>
      <c r="C19" s="1"/>
      <c r="D19" s="21">
        <f t="shared" si="0"/>
        <v>0</v>
      </c>
      <c r="E19" s="67"/>
      <c r="F19" s="68">
        <f t="shared" si="1"/>
        <v>0</v>
      </c>
      <c r="G19" s="67"/>
      <c r="H19" s="71">
        <f t="shared" ref="H19" si="4">G19*365</f>
        <v>0</v>
      </c>
      <c r="I19" s="69"/>
      <c r="J19" s="1"/>
      <c r="K19" s="24">
        <f>J19*365</f>
        <v>0</v>
      </c>
      <c r="L19" s="1"/>
      <c r="M19" s="1"/>
      <c r="N19" s="77"/>
      <c r="O19" s="80">
        <f t="shared" si="2"/>
        <v>0</v>
      </c>
    </row>
    <row r="20" spans="1:15" ht="22.5" customHeight="1" x14ac:dyDescent="0.2">
      <c r="A20" s="19" t="s">
        <v>27</v>
      </c>
      <c r="B20" s="25">
        <v>2</v>
      </c>
      <c r="C20" s="1"/>
      <c r="D20" s="21">
        <f t="shared" si="0"/>
        <v>0</v>
      </c>
      <c r="E20" s="1"/>
      <c r="F20" s="21">
        <f>E20*365</f>
        <v>0</v>
      </c>
      <c r="G20" s="67"/>
      <c r="H20" s="71">
        <f t="shared" ref="H20" si="5">G20*365</f>
        <v>0</v>
      </c>
      <c r="I20" s="69"/>
      <c r="J20" s="22"/>
      <c r="K20" s="23"/>
      <c r="L20" s="1"/>
      <c r="M20" s="1"/>
      <c r="N20" s="77"/>
      <c r="O20" s="80">
        <f t="shared" si="2"/>
        <v>0</v>
      </c>
    </row>
    <row r="21" spans="1:15" ht="22.5" customHeight="1" x14ac:dyDescent="0.2">
      <c r="A21" s="19" t="s">
        <v>28</v>
      </c>
      <c r="B21" s="20">
        <v>3</v>
      </c>
      <c r="C21" s="1"/>
      <c r="D21" s="21">
        <f t="shared" si="0"/>
        <v>0</v>
      </c>
      <c r="E21" s="67"/>
      <c r="F21" s="68">
        <f t="shared" si="1"/>
        <v>0</v>
      </c>
      <c r="G21" s="67"/>
      <c r="H21" s="71">
        <f t="shared" ref="H21" si="6">G21*365</f>
        <v>0</v>
      </c>
      <c r="I21" s="69"/>
      <c r="J21" s="1"/>
      <c r="K21" s="24">
        <f>J21*365</f>
        <v>0</v>
      </c>
      <c r="L21" s="1"/>
      <c r="M21" s="1"/>
      <c r="N21" s="77"/>
      <c r="O21" s="80">
        <f t="shared" si="2"/>
        <v>0</v>
      </c>
    </row>
    <row r="22" spans="1:15" ht="22.5" customHeight="1" x14ac:dyDescent="0.2">
      <c r="A22" s="19" t="s">
        <v>29</v>
      </c>
      <c r="B22" s="20">
        <v>3</v>
      </c>
      <c r="C22" s="1"/>
      <c r="D22" s="21">
        <f t="shared" si="0"/>
        <v>0</v>
      </c>
      <c r="E22" s="67"/>
      <c r="F22" s="68">
        <f t="shared" si="1"/>
        <v>0</v>
      </c>
      <c r="G22" s="67"/>
      <c r="H22" s="71">
        <f t="shared" ref="H22" si="7">G22*365</f>
        <v>0</v>
      </c>
      <c r="I22" s="69"/>
      <c r="J22" s="1"/>
      <c r="K22" s="24">
        <f>J22*365</f>
        <v>0</v>
      </c>
      <c r="L22" s="1"/>
      <c r="M22" s="1"/>
      <c r="N22" s="77"/>
      <c r="O22" s="80">
        <f t="shared" si="2"/>
        <v>0</v>
      </c>
    </row>
    <row r="23" spans="1:15" ht="22.5" customHeight="1" x14ac:dyDescent="0.2">
      <c r="A23" s="19" t="s">
        <v>30</v>
      </c>
      <c r="B23" s="20">
        <v>3</v>
      </c>
      <c r="C23" s="1"/>
      <c r="D23" s="21">
        <f t="shared" si="0"/>
        <v>0</v>
      </c>
      <c r="E23" s="67"/>
      <c r="F23" s="68">
        <f t="shared" si="1"/>
        <v>0</v>
      </c>
      <c r="G23" s="67"/>
      <c r="H23" s="71">
        <f t="shared" ref="H23" si="8">G23*365</f>
        <v>0</v>
      </c>
      <c r="I23" s="69"/>
      <c r="J23" s="1"/>
      <c r="K23" s="24">
        <f>J23*365</f>
        <v>0</v>
      </c>
      <c r="L23" s="1"/>
      <c r="M23" s="1"/>
      <c r="N23" s="77"/>
      <c r="O23" s="80">
        <f t="shared" si="2"/>
        <v>0</v>
      </c>
    </row>
    <row r="24" spans="1:15" ht="22.5" customHeight="1" thickBot="1" x14ac:dyDescent="0.25">
      <c r="A24" s="29" t="s">
        <v>31</v>
      </c>
      <c r="B24" s="49">
        <v>2</v>
      </c>
      <c r="C24" s="1"/>
      <c r="D24" s="21">
        <f t="shared" si="0"/>
        <v>0</v>
      </c>
      <c r="E24" s="1"/>
      <c r="F24" s="21">
        <f>E24*365</f>
        <v>0</v>
      </c>
      <c r="G24" s="67"/>
      <c r="H24" s="72">
        <f t="shared" ref="H24" si="9">G24*365</f>
        <v>0</v>
      </c>
      <c r="I24" s="69"/>
      <c r="J24" s="22"/>
      <c r="K24" s="23"/>
      <c r="L24" s="1"/>
      <c r="M24" s="1"/>
      <c r="N24" s="77"/>
      <c r="O24" s="80">
        <f t="shared" si="2"/>
        <v>0</v>
      </c>
    </row>
    <row r="25" spans="1:15" ht="24.95" customHeight="1" thickBot="1" x14ac:dyDescent="0.25">
      <c r="A25" s="110" t="s">
        <v>83</v>
      </c>
      <c r="B25" s="111"/>
      <c r="C25" s="31">
        <f>SUM(C7:C24)</f>
        <v>0</v>
      </c>
      <c r="D25" s="32">
        <f>SUM(D7:D24)</f>
        <v>0</v>
      </c>
      <c r="E25" s="33">
        <f t="shared" ref="E25:J25" si="10">SUM(E7:E24)</f>
        <v>0</v>
      </c>
      <c r="F25" s="32">
        <f t="shared" si="10"/>
        <v>0</v>
      </c>
      <c r="G25" s="33">
        <f t="shared" si="10"/>
        <v>0</v>
      </c>
      <c r="H25" s="34">
        <f t="shared" si="10"/>
        <v>0</v>
      </c>
      <c r="I25" s="35">
        <f t="shared" si="10"/>
        <v>0</v>
      </c>
      <c r="J25" s="33">
        <f t="shared" si="10"/>
        <v>0</v>
      </c>
      <c r="K25" s="34">
        <f>SUM(K7:K24)</f>
        <v>0</v>
      </c>
      <c r="L25" s="36">
        <f>SUM(L7:L24)</f>
        <v>0</v>
      </c>
      <c r="M25" s="32">
        <f>SUM(M7:M24)</f>
        <v>0</v>
      </c>
      <c r="N25" s="78">
        <f>SUM(N7:N24)</f>
        <v>0</v>
      </c>
      <c r="O25" s="81">
        <f>SUM(O7:O24)</f>
        <v>0</v>
      </c>
    </row>
    <row r="26" spans="1:15" ht="24.95" customHeight="1" thickBot="1" x14ac:dyDescent="0.25">
      <c r="A26" s="112" t="s">
        <v>82</v>
      </c>
      <c r="B26" s="113"/>
      <c r="C26" s="37">
        <f>D26/365</f>
        <v>84</v>
      </c>
      <c r="D26" s="38">
        <v>30660</v>
      </c>
      <c r="E26" s="38">
        <f>F26/365</f>
        <v>21</v>
      </c>
      <c r="F26" s="38">
        <v>7665</v>
      </c>
      <c r="G26" s="38">
        <f>H26/365</f>
        <v>14</v>
      </c>
      <c r="H26" s="39">
        <v>5110</v>
      </c>
      <c r="I26" s="40"/>
      <c r="J26" s="41"/>
      <c r="K26" s="42"/>
      <c r="L26" s="40"/>
      <c r="M26" s="41"/>
      <c r="N26" s="41"/>
      <c r="O26" s="43">
        <v>89662</v>
      </c>
    </row>
    <row r="27" spans="1:15" x14ac:dyDescent="0.2">
      <c r="A27" s="44"/>
      <c r="B27" s="44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</row>
  </sheetData>
  <sheetProtection algorithmName="SHA-512" hashValue="RIWsoV5PQF40jjvvZCawwMH+Ef0cqfZ9cBhNQ8MLv6JMDd+/FeLD+rrdiP657KElKc2wz/QnYCN3bngUBKiwgg==" saltValue="BiBHaL5Hxt+WURdd/9IMBQ==" spinCount="100000" sheet="1" objects="1" scenarios="1"/>
  <mergeCells count="19">
    <mergeCell ref="A25:B25"/>
    <mergeCell ref="A26:B26"/>
    <mergeCell ref="A3:A6"/>
    <mergeCell ref="B3:B6"/>
    <mergeCell ref="L3:L4"/>
    <mergeCell ref="A2:B2"/>
    <mergeCell ref="C2:O2"/>
    <mergeCell ref="O3:O6"/>
    <mergeCell ref="C4:D4"/>
    <mergeCell ref="E4:F4"/>
    <mergeCell ref="G4:H4"/>
    <mergeCell ref="J4:K4"/>
    <mergeCell ref="C5:D5"/>
    <mergeCell ref="E5:F5"/>
    <mergeCell ref="G5:H5"/>
    <mergeCell ref="J5:K5"/>
    <mergeCell ref="C3:K3"/>
    <mergeCell ref="M3:M4"/>
    <mergeCell ref="N3:N4"/>
  </mergeCells>
  <phoneticPr fontId="1" type="noConversion"/>
  <conditionalFormatting sqref="C7:C24">
    <cfRule type="cellIs" dxfId="90" priority="38" operator="lessThanOrEqual">
      <formula>0</formula>
    </cfRule>
  </conditionalFormatting>
  <conditionalFormatting sqref="E7">
    <cfRule type="cellIs" dxfId="89" priority="37" operator="lessThanOrEqual">
      <formula>0</formula>
    </cfRule>
  </conditionalFormatting>
  <conditionalFormatting sqref="E18">
    <cfRule type="cellIs" dxfId="88" priority="36" operator="lessThanOrEqual">
      <formula>0</formula>
    </cfRule>
  </conditionalFormatting>
  <conditionalFormatting sqref="E20">
    <cfRule type="cellIs" dxfId="87" priority="35" operator="lessThanOrEqual">
      <formula>0</formula>
    </cfRule>
  </conditionalFormatting>
  <conditionalFormatting sqref="E24">
    <cfRule type="cellIs" dxfId="86" priority="34" operator="lessThanOrEqual">
      <formula>0</formula>
    </cfRule>
  </conditionalFormatting>
  <conditionalFormatting sqref="G18">
    <cfRule type="cellIs" dxfId="85" priority="33" operator="lessThanOrEqual">
      <formula>0</formula>
    </cfRule>
  </conditionalFormatting>
  <conditionalFormatting sqref="I7:I24">
    <cfRule type="cellIs" dxfId="84" priority="32" operator="lessThanOrEqual">
      <formula>0</formula>
    </cfRule>
  </conditionalFormatting>
  <conditionalFormatting sqref="J8:J17">
    <cfRule type="cellIs" dxfId="83" priority="31" operator="lessThanOrEqual">
      <formula>0</formula>
    </cfRule>
  </conditionalFormatting>
  <conditionalFormatting sqref="J19">
    <cfRule type="cellIs" dxfId="82" priority="30" operator="lessThanOrEqual">
      <formula>0</formula>
    </cfRule>
  </conditionalFormatting>
  <conditionalFormatting sqref="J21:J23">
    <cfRule type="cellIs" dxfId="81" priority="29" operator="lessThanOrEqual">
      <formula>0</formula>
    </cfRule>
  </conditionalFormatting>
  <conditionalFormatting sqref="L7:N24">
    <cfRule type="cellIs" dxfId="80" priority="28" operator="lessThanOrEqual">
      <formula>0</formula>
    </cfRule>
  </conditionalFormatting>
  <conditionalFormatting sqref="F8">
    <cfRule type="cellIs" dxfId="79" priority="21" operator="greaterThan">
      <formula>0</formula>
    </cfRule>
  </conditionalFormatting>
  <conditionalFormatting sqref="F8">
    <cfRule type="cellIs" dxfId="78" priority="20" operator="lessThanOrEqual">
      <formula>0</formula>
    </cfRule>
  </conditionalFormatting>
  <conditionalFormatting sqref="E8">
    <cfRule type="cellIs" dxfId="77" priority="19" operator="lessThanOrEqual">
      <formula>0</formula>
    </cfRule>
  </conditionalFormatting>
  <conditionalFormatting sqref="E9:E17">
    <cfRule type="cellIs" dxfId="76" priority="15" operator="lessThanOrEqual">
      <formula>0</formula>
    </cfRule>
  </conditionalFormatting>
  <conditionalFormatting sqref="E19">
    <cfRule type="cellIs" dxfId="75" priority="14" operator="lessThanOrEqual">
      <formula>0</formula>
    </cfRule>
  </conditionalFormatting>
  <conditionalFormatting sqref="E21:E23">
    <cfRule type="cellIs" dxfId="74" priority="13" operator="lessThanOrEqual">
      <formula>0</formula>
    </cfRule>
  </conditionalFormatting>
  <conditionalFormatting sqref="G7:G17">
    <cfRule type="cellIs" dxfId="73" priority="12" operator="lessThanOrEqual">
      <formula>0</formula>
    </cfRule>
  </conditionalFormatting>
  <conditionalFormatting sqref="G19:G24">
    <cfRule type="cellIs" dxfId="72" priority="11" operator="lessThanOrEqual">
      <formula>0</formula>
    </cfRule>
  </conditionalFormatting>
  <conditionalFormatting sqref="F9:F17">
    <cfRule type="cellIs" dxfId="71" priority="10" operator="greaterThan">
      <formula>0</formula>
    </cfRule>
  </conditionalFormatting>
  <conditionalFormatting sqref="F9:F17">
    <cfRule type="cellIs" dxfId="70" priority="9" operator="lessThanOrEqual">
      <formula>0</formula>
    </cfRule>
  </conditionalFormatting>
  <conditionalFormatting sqref="F19">
    <cfRule type="cellIs" dxfId="69" priority="8" operator="greaterThan">
      <formula>0</formula>
    </cfRule>
  </conditionalFormatting>
  <conditionalFormatting sqref="F19">
    <cfRule type="cellIs" dxfId="68" priority="7" operator="lessThanOrEqual">
      <formula>0</formula>
    </cfRule>
  </conditionalFormatting>
  <conditionalFormatting sqref="F21:F23">
    <cfRule type="cellIs" dxfId="67" priority="6" operator="greaterThan">
      <formula>0</formula>
    </cfRule>
  </conditionalFormatting>
  <conditionalFormatting sqref="F21:F23">
    <cfRule type="cellIs" dxfId="66" priority="5" operator="lessThanOrEqual">
      <formula>0</formula>
    </cfRule>
  </conditionalFormatting>
  <conditionalFormatting sqref="H7:H17">
    <cfRule type="cellIs" dxfId="65" priority="4" operator="greaterThan">
      <formula>0</formula>
    </cfRule>
  </conditionalFormatting>
  <conditionalFormatting sqref="H7:H17">
    <cfRule type="cellIs" dxfId="64" priority="3" operator="lessThanOrEqual">
      <formula>0</formula>
    </cfRule>
  </conditionalFormatting>
  <conditionalFormatting sqref="H19:H24">
    <cfRule type="cellIs" dxfId="63" priority="2" operator="greaterThan">
      <formula>0</formula>
    </cfRule>
  </conditionalFormatting>
  <conditionalFormatting sqref="H19:H24">
    <cfRule type="cellIs" dxfId="62" priority="1" operator="lessThanOrEqual">
      <formula>0</formula>
    </cfRule>
  </conditionalFormatting>
  <printOptions horizontalCentered="1" verticalCentered="1"/>
  <pageMargins left="0.19685039370078741" right="0.19685039370078741" top="0.19685039370078741" bottom="0.19685039370078741" header="0" footer="0"/>
  <pageSetup paperSize="9" scale="2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50"/>
    <pageSetUpPr fitToPage="1"/>
  </sheetPr>
  <dimension ref="A1:O34"/>
  <sheetViews>
    <sheetView zoomScale="70" zoomScaleNormal="70" workbookViewId="0">
      <pane ySplit="6" topLeftCell="A16" activePane="bottomLeft" state="frozen"/>
      <selection pane="bottomLeft" activeCell="G22" sqref="G22"/>
    </sheetView>
  </sheetViews>
  <sheetFormatPr baseColWidth="10" defaultRowHeight="18.75" x14ac:dyDescent="0.2"/>
  <cols>
    <col min="1" max="1" width="23.5703125" style="2" bestFit="1" customWidth="1"/>
    <col min="2" max="2" width="8.28515625" style="4" bestFit="1" customWidth="1"/>
    <col min="3" max="3" width="16" style="3" bestFit="1" customWidth="1"/>
    <col min="4" max="4" width="17.28515625" style="3" bestFit="1" customWidth="1"/>
    <col min="5" max="5" width="16" style="3" bestFit="1" customWidth="1"/>
    <col min="6" max="6" width="17.28515625" style="3" bestFit="1" customWidth="1"/>
    <col min="7" max="7" width="16" style="3" bestFit="1" customWidth="1"/>
    <col min="8" max="8" width="17.28515625" style="3" bestFit="1" customWidth="1"/>
    <col min="9" max="9" width="17.5703125" style="3" bestFit="1" customWidth="1"/>
    <col min="10" max="10" width="16" style="3" bestFit="1" customWidth="1"/>
    <col min="11" max="11" width="17.28515625" style="3" bestFit="1" customWidth="1"/>
    <col min="12" max="12" width="20" style="3" bestFit="1" customWidth="1"/>
    <col min="13" max="13" width="19" style="3" bestFit="1" customWidth="1"/>
    <col min="14" max="14" width="21.5703125" style="3" customWidth="1"/>
    <col min="15" max="15" width="18.7109375" style="3" customWidth="1"/>
    <col min="16" max="16384" width="11.42578125" style="4"/>
  </cols>
  <sheetData>
    <row r="1" spans="1:15" ht="19.5" thickBot="1" x14ac:dyDescent="0.25"/>
    <row r="2" spans="1:15" s="5" customFormat="1" ht="35.1" customHeight="1" thickBot="1" x14ac:dyDescent="0.25">
      <c r="A2" s="94" t="s">
        <v>92</v>
      </c>
      <c r="B2" s="96"/>
      <c r="C2" s="94" t="s">
        <v>91</v>
      </c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6"/>
    </row>
    <row r="3" spans="1:15" ht="27" customHeight="1" x14ac:dyDescent="0.2">
      <c r="A3" s="122" t="s">
        <v>80</v>
      </c>
      <c r="B3" s="107" t="s">
        <v>68</v>
      </c>
      <c r="C3" s="105" t="s">
        <v>69</v>
      </c>
      <c r="D3" s="106"/>
      <c r="E3" s="106"/>
      <c r="F3" s="106"/>
      <c r="G3" s="106"/>
      <c r="H3" s="106"/>
      <c r="I3" s="106"/>
      <c r="J3" s="106"/>
      <c r="K3" s="107"/>
      <c r="L3" s="108" t="s">
        <v>70</v>
      </c>
      <c r="M3" s="109" t="s">
        <v>71</v>
      </c>
      <c r="N3" s="97" t="s">
        <v>93</v>
      </c>
      <c r="O3" s="99" t="s">
        <v>72</v>
      </c>
    </row>
    <row r="4" spans="1:15" ht="32.25" customHeight="1" x14ac:dyDescent="0.2">
      <c r="A4" s="123"/>
      <c r="B4" s="125"/>
      <c r="C4" s="102" t="s">
        <v>86</v>
      </c>
      <c r="D4" s="103"/>
      <c r="E4" s="103" t="s">
        <v>87</v>
      </c>
      <c r="F4" s="103"/>
      <c r="G4" s="103" t="s">
        <v>88</v>
      </c>
      <c r="H4" s="104"/>
      <c r="I4" s="46" t="s">
        <v>89</v>
      </c>
      <c r="J4" s="103" t="s">
        <v>90</v>
      </c>
      <c r="K4" s="104"/>
      <c r="L4" s="102"/>
      <c r="M4" s="103"/>
      <c r="N4" s="98"/>
      <c r="O4" s="100"/>
    </row>
    <row r="5" spans="1:15" s="2" customFormat="1" ht="24.95" customHeight="1" x14ac:dyDescent="0.2">
      <c r="A5" s="123"/>
      <c r="B5" s="125"/>
      <c r="C5" s="102" t="s">
        <v>73</v>
      </c>
      <c r="D5" s="103"/>
      <c r="E5" s="103" t="s">
        <v>73</v>
      </c>
      <c r="F5" s="103"/>
      <c r="G5" s="103" t="s">
        <v>73</v>
      </c>
      <c r="H5" s="104"/>
      <c r="I5" s="46" t="s">
        <v>76</v>
      </c>
      <c r="J5" s="103" t="s">
        <v>73</v>
      </c>
      <c r="K5" s="104"/>
      <c r="L5" s="6" t="s">
        <v>81</v>
      </c>
      <c r="M5" s="7" t="s">
        <v>73</v>
      </c>
      <c r="N5" s="75" t="s">
        <v>73</v>
      </c>
      <c r="O5" s="100"/>
    </row>
    <row r="6" spans="1:15" s="2" customFormat="1" ht="24.95" customHeight="1" thickBot="1" x14ac:dyDescent="0.25">
      <c r="A6" s="124"/>
      <c r="B6" s="126"/>
      <c r="C6" s="8" t="s">
        <v>74</v>
      </c>
      <c r="D6" s="9" t="s">
        <v>75</v>
      </c>
      <c r="E6" s="9" t="s">
        <v>74</v>
      </c>
      <c r="F6" s="9" t="s">
        <v>75</v>
      </c>
      <c r="G6" s="9" t="s">
        <v>74</v>
      </c>
      <c r="H6" s="11" t="s">
        <v>75</v>
      </c>
      <c r="I6" s="47" t="s">
        <v>75</v>
      </c>
      <c r="J6" s="9" t="s">
        <v>74</v>
      </c>
      <c r="K6" s="11" t="s">
        <v>75</v>
      </c>
      <c r="L6" s="8" t="s">
        <v>75</v>
      </c>
      <c r="M6" s="9" t="s">
        <v>75</v>
      </c>
      <c r="N6" s="10" t="s">
        <v>75</v>
      </c>
      <c r="O6" s="101"/>
    </row>
    <row r="7" spans="1:15" ht="24.95" customHeight="1" thickTop="1" x14ac:dyDescent="0.2">
      <c r="A7" s="12" t="s">
        <v>32</v>
      </c>
      <c r="B7" s="13">
        <v>3</v>
      </c>
      <c r="C7" s="1"/>
      <c r="D7" s="14">
        <f>C7*365</f>
        <v>0</v>
      </c>
      <c r="E7" s="67"/>
      <c r="F7" s="68">
        <f t="shared" ref="F7:H7" si="0">E7*365</f>
        <v>0</v>
      </c>
      <c r="G7" s="67"/>
      <c r="H7" s="71">
        <f t="shared" si="0"/>
        <v>0</v>
      </c>
      <c r="I7" s="1"/>
      <c r="J7" s="1"/>
      <c r="K7" s="18">
        <f>J7*365</f>
        <v>0</v>
      </c>
      <c r="L7" s="1"/>
      <c r="M7" s="1"/>
      <c r="N7" s="77"/>
      <c r="O7" s="79">
        <f t="shared" ref="O7:O31" si="1">SUM(D7+F7+H7+I7+K7+L7+M7+N7)</f>
        <v>0</v>
      </c>
    </row>
    <row r="8" spans="1:15" ht="24.95" customHeight="1" x14ac:dyDescent="0.2">
      <c r="A8" s="19" t="s">
        <v>33</v>
      </c>
      <c r="B8" s="20">
        <v>3</v>
      </c>
      <c r="C8" s="1"/>
      <c r="D8" s="21">
        <f t="shared" ref="D8:D30" si="2">C8*365</f>
        <v>0</v>
      </c>
      <c r="E8" s="67"/>
      <c r="F8" s="68">
        <f t="shared" ref="F8" si="3">E8*365</f>
        <v>0</v>
      </c>
      <c r="G8" s="67"/>
      <c r="H8" s="71">
        <f t="shared" ref="H8" si="4">G8*365</f>
        <v>0</v>
      </c>
      <c r="I8" s="1"/>
      <c r="J8" s="1"/>
      <c r="K8" s="24">
        <f t="shared" ref="K8:K30" si="5">J8*365</f>
        <v>0</v>
      </c>
      <c r="L8" s="1"/>
      <c r="M8" s="1"/>
      <c r="N8" s="77"/>
      <c r="O8" s="80">
        <f t="shared" si="1"/>
        <v>0</v>
      </c>
    </row>
    <row r="9" spans="1:15" ht="24.95" customHeight="1" x14ac:dyDescent="0.2">
      <c r="A9" s="19" t="s">
        <v>34</v>
      </c>
      <c r="B9" s="20">
        <v>3</v>
      </c>
      <c r="C9" s="1"/>
      <c r="D9" s="21">
        <f t="shared" si="2"/>
        <v>0</v>
      </c>
      <c r="E9" s="67"/>
      <c r="F9" s="68">
        <f t="shared" ref="F9" si="6">E9*365</f>
        <v>0</v>
      </c>
      <c r="G9" s="67"/>
      <c r="H9" s="71">
        <f t="shared" ref="H9" si="7">G9*365</f>
        <v>0</v>
      </c>
      <c r="I9" s="1"/>
      <c r="J9" s="1"/>
      <c r="K9" s="24">
        <f t="shared" si="5"/>
        <v>0</v>
      </c>
      <c r="L9" s="1"/>
      <c r="M9" s="1"/>
      <c r="N9" s="77"/>
      <c r="O9" s="80">
        <f t="shared" si="1"/>
        <v>0</v>
      </c>
    </row>
    <row r="10" spans="1:15" ht="24.95" customHeight="1" x14ac:dyDescent="0.2">
      <c r="A10" s="19" t="s">
        <v>35</v>
      </c>
      <c r="B10" s="20">
        <v>3</v>
      </c>
      <c r="C10" s="1"/>
      <c r="D10" s="21">
        <f t="shared" si="2"/>
        <v>0</v>
      </c>
      <c r="E10" s="67"/>
      <c r="F10" s="68">
        <f t="shared" ref="F10" si="8">E10*365</f>
        <v>0</v>
      </c>
      <c r="G10" s="67"/>
      <c r="H10" s="71">
        <f t="shared" ref="H10" si="9">G10*365</f>
        <v>0</v>
      </c>
      <c r="I10" s="1"/>
      <c r="J10" s="1"/>
      <c r="K10" s="24">
        <f t="shared" si="5"/>
        <v>0</v>
      </c>
      <c r="L10" s="1"/>
      <c r="M10" s="1"/>
      <c r="N10" s="77"/>
      <c r="O10" s="80">
        <f t="shared" si="1"/>
        <v>0</v>
      </c>
    </row>
    <row r="11" spans="1:15" ht="24.95" customHeight="1" x14ac:dyDescent="0.2">
      <c r="A11" s="19" t="s">
        <v>36</v>
      </c>
      <c r="B11" s="20">
        <v>3</v>
      </c>
      <c r="C11" s="1"/>
      <c r="D11" s="21">
        <f t="shared" si="2"/>
        <v>0</v>
      </c>
      <c r="E11" s="67"/>
      <c r="F11" s="68">
        <f t="shared" ref="F11" si="10">E11*365</f>
        <v>0</v>
      </c>
      <c r="G11" s="67"/>
      <c r="H11" s="71">
        <f t="shared" ref="H11" si="11">G11*365</f>
        <v>0</v>
      </c>
      <c r="I11" s="1"/>
      <c r="J11" s="1"/>
      <c r="K11" s="24">
        <f t="shared" si="5"/>
        <v>0</v>
      </c>
      <c r="L11" s="1"/>
      <c r="M11" s="1"/>
      <c r="N11" s="77"/>
      <c r="O11" s="80">
        <f t="shared" si="1"/>
        <v>0</v>
      </c>
    </row>
    <row r="12" spans="1:15" ht="24.95" customHeight="1" x14ac:dyDescent="0.2">
      <c r="A12" s="19" t="s">
        <v>37</v>
      </c>
      <c r="B12" s="20">
        <v>3</v>
      </c>
      <c r="C12" s="1"/>
      <c r="D12" s="21">
        <f t="shared" si="2"/>
        <v>0</v>
      </c>
      <c r="E12" s="67"/>
      <c r="F12" s="68">
        <f t="shared" ref="F12" si="12">E12*365</f>
        <v>0</v>
      </c>
      <c r="G12" s="67"/>
      <c r="H12" s="71">
        <f t="shared" ref="H12" si="13">G12*365</f>
        <v>0</v>
      </c>
      <c r="I12" s="1"/>
      <c r="J12" s="1"/>
      <c r="K12" s="24">
        <f t="shared" si="5"/>
        <v>0</v>
      </c>
      <c r="L12" s="1"/>
      <c r="M12" s="1"/>
      <c r="N12" s="77"/>
      <c r="O12" s="80">
        <f t="shared" si="1"/>
        <v>0</v>
      </c>
    </row>
    <row r="13" spans="1:15" ht="24.95" customHeight="1" x14ac:dyDescent="0.2">
      <c r="A13" s="19" t="s">
        <v>38</v>
      </c>
      <c r="B13" s="20">
        <v>3</v>
      </c>
      <c r="C13" s="1"/>
      <c r="D13" s="21">
        <f t="shared" si="2"/>
        <v>0</v>
      </c>
      <c r="E13" s="67"/>
      <c r="F13" s="68">
        <f t="shared" ref="F13" si="14">E13*365</f>
        <v>0</v>
      </c>
      <c r="G13" s="67"/>
      <c r="H13" s="71">
        <f t="shared" ref="H13" si="15">G13*365</f>
        <v>0</v>
      </c>
      <c r="I13" s="1"/>
      <c r="J13" s="1"/>
      <c r="K13" s="24">
        <f t="shared" si="5"/>
        <v>0</v>
      </c>
      <c r="L13" s="1"/>
      <c r="M13" s="1"/>
      <c r="N13" s="77"/>
      <c r="O13" s="80">
        <f t="shared" si="1"/>
        <v>0</v>
      </c>
    </row>
    <row r="14" spans="1:15" ht="24.95" customHeight="1" x14ac:dyDescent="0.2">
      <c r="A14" s="19" t="s">
        <v>39</v>
      </c>
      <c r="B14" s="20">
        <v>3</v>
      </c>
      <c r="C14" s="1"/>
      <c r="D14" s="21">
        <f t="shared" si="2"/>
        <v>0</v>
      </c>
      <c r="E14" s="67"/>
      <c r="F14" s="68">
        <f t="shared" ref="F14" si="16">E14*365</f>
        <v>0</v>
      </c>
      <c r="G14" s="67"/>
      <c r="H14" s="71">
        <f t="shared" ref="H14" si="17">G14*365</f>
        <v>0</v>
      </c>
      <c r="I14" s="1"/>
      <c r="J14" s="1"/>
      <c r="K14" s="24">
        <f t="shared" si="5"/>
        <v>0</v>
      </c>
      <c r="L14" s="1"/>
      <c r="M14" s="1"/>
      <c r="N14" s="77"/>
      <c r="O14" s="80">
        <f t="shared" si="1"/>
        <v>0</v>
      </c>
    </row>
    <row r="15" spans="1:15" ht="24.95" customHeight="1" x14ac:dyDescent="0.2">
      <c r="A15" s="19" t="s">
        <v>1</v>
      </c>
      <c r="B15" s="25">
        <v>2</v>
      </c>
      <c r="C15" s="1"/>
      <c r="D15" s="21">
        <f>C15*365</f>
        <v>0</v>
      </c>
      <c r="E15" s="1"/>
      <c r="F15" s="21">
        <f>E15*365</f>
        <v>0</v>
      </c>
      <c r="G15" s="67"/>
      <c r="H15" s="71">
        <f>G15*365</f>
        <v>0</v>
      </c>
      <c r="I15" s="69"/>
      <c r="J15" s="22"/>
      <c r="K15" s="23"/>
      <c r="L15" s="1"/>
      <c r="M15" s="1"/>
      <c r="N15" s="77"/>
      <c r="O15" s="80">
        <f>D15+F15+H15+I15+K15+L15+M15+N15</f>
        <v>0</v>
      </c>
    </row>
    <row r="16" spans="1:15" ht="24.95" customHeight="1" x14ac:dyDescent="0.2">
      <c r="A16" s="19" t="s">
        <v>40</v>
      </c>
      <c r="B16" s="20">
        <v>3</v>
      </c>
      <c r="C16" s="1"/>
      <c r="D16" s="21">
        <f t="shared" si="2"/>
        <v>0</v>
      </c>
      <c r="E16" s="67"/>
      <c r="F16" s="68">
        <f t="shared" ref="F16" si="18">E16*365</f>
        <v>0</v>
      </c>
      <c r="G16" s="67"/>
      <c r="H16" s="71">
        <f t="shared" ref="H16" si="19">G16*365</f>
        <v>0</v>
      </c>
      <c r="I16" s="1"/>
      <c r="J16" s="1"/>
      <c r="K16" s="24">
        <f t="shared" si="5"/>
        <v>0</v>
      </c>
      <c r="L16" s="1"/>
      <c r="M16" s="1"/>
      <c r="N16" s="77"/>
      <c r="O16" s="80">
        <f t="shared" si="1"/>
        <v>0</v>
      </c>
    </row>
    <row r="17" spans="1:15" ht="24.95" customHeight="1" x14ac:dyDescent="0.2">
      <c r="A17" s="19" t="s">
        <v>41</v>
      </c>
      <c r="B17" s="20">
        <v>3</v>
      </c>
      <c r="C17" s="1"/>
      <c r="D17" s="21">
        <f t="shared" si="2"/>
        <v>0</v>
      </c>
      <c r="E17" s="67"/>
      <c r="F17" s="68">
        <f t="shared" ref="F17" si="20">E17*365</f>
        <v>0</v>
      </c>
      <c r="G17" s="67"/>
      <c r="H17" s="71">
        <f t="shared" ref="H17" si="21">G17*365</f>
        <v>0</v>
      </c>
      <c r="I17" s="1"/>
      <c r="J17" s="1"/>
      <c r="K17" s="24">
        <f t="shared" si="5"/>
        <v>0</v>
      </c>
      <c r="L17" s="1"/>
      <c r="M17" s="1"/>
      <c r="N17" s="77"/>
      <c r="O17" s="80">
        <f t="shared" si="1"/>
        <v>0</v>
      </c>
    </row>
    <row r="18" spans="1:15" ht="24.95" customHeight="1" x14ac:dyDescent="0.2">
      <c r="A18" s="19" t="s">
        <v>42</v>
      </c>
      <c r="B18" s="27">
        <v>1</v>
      </c>
      <c r="C18" s="1"/>
      <c r="D18" s="21">
        <f t="shared" si="2"/>
        <v>0</v>
      </c>
      <c r="E18" s="1"/>
      <c r="F18" s="21">
        <f>E18*365</f>
        <v>0</v>
      </c>
      <c r="G18" s="1"/>
      <c r="H18" s="24">
        <f>G18*365</f>
        <v>0</v>
      </c>
      <c r="I18" s="1"/>
      <c r="J18" s="22"/>
      <c r="K18" s="23"/>
      <c r="L18" s="1"/>
      <c r="M18" s="1"/>
      <c r="N18" s="77"/>
      <c r="O18" s="80">
        <f t="shared" si="1"/>
        <v>0</v>
      </c>
    </row>
    <row r="19" spans="1:15" ht="24.95" customHeight="1" x14ac:dyDescent="0.2">
      <c r="A19" s="19" t="s">
        <v>43</v>
      </c>
      <c r="B19" s="20">
        <v>3</v>
      </c>
      <c r="C19" s="1"/>
      <c r="D19" s="21">
        <f t="shared" si="2"/>
        <v>0</v>
      </c>
      <c r="E19" s="67"/>
      <c r="F19" s="68">
        <f t="shared" ref="F19" si="22">E19*365</f>
        <v>0</v>
      </c>
      <c r="G19" s="67"/>
      <c r="H19" s="71">
        <f t="shared" ref="H19" si="23">G19*365</f>
        <v>0</v>
      </c>
      <c r="I19" s="1"/>
      <c r="J19" s="1"/>
      <c r="K19" s="24">
        <f t="shared" si="5"/>
        <v>0</v>
      </c>
      <c r="L19" s="1"/>
      <c r="M19" s="1"/>
      <c r="N19" s="77"/>
      <c r="O19" s="80">
        <f t="shared" si="1"/>
        <v>0</v>
      </c>
    </row>
    <row r="20" spans="1:15" ht="24.95" customHeight="1" x14ac:dyDescent="0.2">
      <c r="A20" s="19" t="s">
        <v>44</v>
      </c>
      <c r="B20" s="20">
        <v>3</v>
      </c>
      <c r="C20" s="1"/>
      <c r="D20" s="21">
        <f t="shared" si="2"/>
        <v>0</v>
      </c>
      <c r="E20" s="67"/>
      <c r="F20" s="68">
        <f t="shared" ref="F20" si="24">E20*365</f>
        <v>0</v>
      </c>
      <c r="G20" s="67"/>
      <c r="H20" s="71">
        <f t="shared" ref="H20" si="25">G20*365</f>
        <v>0</v>
      </c>
      <c r="I20" s="1"/>
      <c r="J20" s="1"/>
      <c r="K20" s="24">
        <f t="shared" si="5"/>
        <v>0</v>
      </c>
      <c r="L20" s="1"/>
      <c r="M20" s="1"/>
      <c r="N20" s="77"/>
      <c r="O20" s="80">
        <f t="shared" si="1"/>
        <v>0</v>
      </c>
    </row>
    <row r="21" spans="1:15" ht="24.95" customHeight="1" x14ac:dyDescent="0.2">
      <c r="A21" s="19" t="s">
        <v>45</v>
      </c>
      <c r="B21" s="20">
        <v>3</v>
      </c>
      <c r="C21" s="1"/>
      <c r="D21" s="21">
        <f t="shared" si="2"/>
        <v>0</v>
      </c>
      <c r="E21" s="67"/>
      <c r="F21" s="68">
        <f t="shared" ref="F21" si="26">E21*365</f>
        <v>0</v>
      </c>
      <c r="G21" s="67"/>
      <c r="H21" s="71">
        <f t="shared" ref="H21" si="27">G21*365</f>
        <v>0</v>
      </c>
      <c r="I21" s="1"/>
      <c r="J21" s="1"/>
      <c r="K21" s="24">
        <f t="shared" si="5"/>
        <v>0</v>
      </c>
      <c r="L21" s="1"/>
      <c r="M21" s="1"/>
      <c r="N21" s="77"/>
      <c r="O21" s="80">
        <f t="shared" si="1"/>
        <v>0</v>
      </c>
    </row>
    <row r="22" spans="1:15" ht="24.95" customHeight="1" x14ac:dyDescent="0.2">
      <c r="A22" s="19" t="s">
        <v>46</v>
      </c>
      <c r="B22" s="20">
        <v>3</v>
      </c>
      <c r="C22" s="1"/>
      <c r="D22" s="21">
        <f t="shared" si="2"/>
        <v>0</v>
      </c>
      <c r="E22" s="67"/>
      <c r="F22" s="68">
        <f t="shared" ref="F22" si="28">E22*365</f>
        <v>0</v>
      </c>
      <c r="G22" s="67"/>
      <c r="H22" s="71">
        <f t="shared" ref="H22" si="29">G22*365</f>
        <v>0</v>
      </c>
      <c r="I22" s="1"/>
      <c r="J22" s="1"/>
      <c r="K22" s="24">
        <f t="shared" si="5"/>
        <v>0</v>
      </c>
      <c r="L22" s="1"/>
      <c r="M22" s="1"/>
      <c r="N22" s="77"/>
      <c r="O22" s="80">
        <f t="shared" si="1"/>
        <v>0</v>
      </c>
    </row>
    <row r="23" spans="1:15" ht="24.95" customHeight="1" x14ac:dyDescent="0.2">
      <c r="A23" s="19" t="s">
        <v>47</v>
      </c>
      <c r="B23" s="20">
        <v>3</v>
      </c>
      <c r="C23" s="1"/>
      <c r="D23" s="21">
        <f t="shared" si="2"/>
        <v>0</v>
      </c>
      <c r="E23" s="67"/>
      <c r="F23" s="68">
        <f t="shared" ref="F23" si="30">E23*365</f>
        <v>0</v>
      </c>
      <c r="G23" s="67"/>
      <c r="H23" s="71">
        <f t="shared" ref="H23" si="31">G23*365</f>
        <v>0</v>
      </c>
      <c r="I23" s="1"/>
      <c r="J23" s="1"/>
      <c r="K23" s="24">
        <f t="shared" si="5"/>
        <v>0</v>
      </c>
      <c r="L23" s="1"/>
      <c r="M23" s="1"/>
      <c r="N23" s="77"/>
      <c r="O23" s="80">
        <f t="shared" si="1"/>
        <v>0</v>
      </c>
    </row>
    <row r="24" spans="1:15" ht="24.95" customHeight="1" x14ac:dyDescent="0.2">
      <c r="A24" s="19" t="s">
        <v>48</v>
      </c>
      <c r="B24" s="20">
        <v>3</v>
      </c>
      <c r="C24" s="1"/>
      <c r="D24" s="21">
        <f t="shared" si="2"/>
        <v>0</v>
      </c>
      <c r="E24" s="67"/>
      <c r="F24" s="68">
        <f t="shared" ref="F24" si="32">E24*365</f>
        <v>0</v>
      </c>
      <c r="G24" s="67"/>
      <c r="H24" s="71">
        <f t="shared" ref="H24" si="33">G24*365</f>
        <v>0</v>
      </c>
      <c r="I24" s="1"/>
      <c r="J24" s="1"/>
      <c r="K24" s="24">
        <f t="shared" si="5"/>
        <v>0</v>
      </c>
      <c r="L24" s="1"/>
      <c r="M24" s="1"/>
      <c r="N24" s="77"/>
      <c r="O24" s="80">
        <f t="shared" si="1"/>
        <v>0</v>
      </c>
    </row>
    <row r="25" spans="1:15" ht="24.95" customHeight="1" x14ac:dyDescent="0.2">
      <c r="A25" s="19" t="s">
        <v>49</v>
      </c>
      <c r="B25" s="20">
        <v>3</v>
      </c>
      <c r="C25" s="1"/>
      <c r="D25" s="21">
        <f t="shared" si="2"/>
        <v>0</v>
      </c>
      <c r="E25" s="67"/>
      <c r="F25" s="68">
        <f t="shared" ref="F25" si="34">E25*365</f>
        <v>0</v>
      </c>
      <c r="G25" s="67"/>
      <c r="H25" s="71">
        <f t="shared" ref="H25" si="35">G25*365</f>
        <v>0</v>
      </c>
      <c r="I25" s="1"/>
      <c r="J25" s="1"/>
      <c r="K25" s="24">
        <f t="shared" si="5"/>
        <v>0</v>
      </c>
      <c r="L25" s="1"/>
      <c r="M25" s="1"/>
      <c r="N25" s="77"/>
      <c r="O25" s="80">
        <f t="shared" si="1"/>
        <v>0</v>
      </c>
    </row>
    <row r="26" spans="1:15" ht="24.95" customHeight="1" x14ac:dyDescent="0.2">
      <c r="A26" s="19" t="s">
        <v>50</v>
      </c>
      <c r="B26" s="20">
        <v>3</v>
      </c>
      <c r="C26" s="1"/>
      <c r="D26" s="21">
        <f t="shared" si="2"/>
        <v>0</v>
      </c>
      <c r="E26" s="67"/>
      <c r="F26" s="68">
        <f t="shared" ref="F26" si="36">E26*365</f>
        <v>0</v>
      </c>
      <c r="G26" s="67"/>
      <c r="H26" s="71">
        <f t="shared" ref="H26" si="37">G26*365</f>
        <v>0</v>
      </c>
      <c r="I26" s="1"/>
      <c r="J26" s="1"/>
      <c r="K26" s="24">
        <f t="shared" si="5"/>
        <v>0</v>
      </c>
      <c r="L26" s="1"/>
      <c r="M26" s="1"/>
      <c r="N26" s="77"/>
      <c r="O26" s="80">
        <f t="shared" si="1"/>
        <v>0</v>
      </c>
    </row>
    <row r="27" spans="1:15" ht="24.95" customHeight="1" x14ac:dyDescent="0.2">
      <c r="A27" s="19" t="s">
        <v>51</v>
      </c>
      <c r="B27" s="20">
        <v>3</v>
      </c>
      <c r="C27" s="1"/>
      <c r="D27" s="21">
        <f t="shared" si="2"/>
        <v>0</v>
      </c>
      <c r="E27" s="67"/>
      <c r="F27" s="68">
        <f t="shared" ref="F27" si="38">E27*365</f>
        <v>0</v>
      </c>
      <c r="G27" s="67"/>
      <c r="H27" s="71">
        <f t="shared" ref="H27" si="39">G27*365</f>
        <v>0</v>
      </c>
      <c r="I27" s="1"/>
      <c r="J27" s="1"/>
      <c r="K27" s="24">
        <f t="shared" si="5"/>
        <v>0</v>
      </c>
      <c r="L27" s="1"/>
      <c r="M27" s="1"/>
      <c r="N27" s="77"/>
      <c r="O27" s="80">
        <f t="shared" si="1"/>
        <v>0</v>
      </c>
    </row>
    <row r="28" spans="1:15" ht="24.95" customHeight="1" x14ac:dyDescent="0.2">
      <c r="A28" s="19" t="s">
        <v>52</v>
      </c>
      <c r="B28" s="25">
        <v>2</v>
      </c>
      <c r="C28" s="1"/>
      <c r="D28" s="21">
        <f t="shared" si="2"/>
        <v>0</v>
      </c>
      <c r="E28" s="1"/>
      <c r="F28" s="21">
        <f>E28*365</f>
        <v>0</v>
      </c>
      <c r="G28" s="67"/>
      <c r="H28" s="71">
        <f t="shared" ref="H28" si="40">G28*365</f>
        <v>0</v>
      </c>
      <c r="I28" s="1"/>
      <c r="J28" s="22"/>
      <c r="K28" s="23"/>
      <c r="L28" s="1"/>
      <c r="M28" s="1"/>
      <c r="N28" s="77"/>
      <c r="O28" s="80">
        <f t="shared" si="1"/>
        <v>0</v>
      </c>
    </row>
    <row r="29" spans="1:15" ht="24.95" customHeight="1" x14ac:dyDescent="0.2">
      <c r="A29" s="19" t="s">
        <v>53</v>
      </c>
      <c r="B29" s="20">
        <v>3</v>
      </c>
      <c r="C29" s="1"/>
      <c r="D29" s="21">
        <f t="shared" si="2"/>
        <v>0</v>
      </c>
      <c r="E29" s="67"/>
      <c r="F29" s="68">
        <f t="shared" ref="F29" si="41">E29*365</f>
        <v>0</v>
      </c>
      <c r="G29" s="67"/>
      <c r="H29" s="71">
        <f t="shared" ref="H29" si="42">G29*365</f>
        <v>0</v>
      </c>
      <c r="I29" s="1"/>
      <c r="J29" s="1"/>
      <c r="K29" s="24">
        <f t="shared" si="5"/>
        <v>0</v>
      </c>
      <c r="L29" s="1"/>
      <c r="M29" s="1"/>
      <c r="N29" s="77"/>
      <c r="O29" s="80">
        <f t="shared" si="1"/>
        <v>0</v>
      </c>
    </row>
    <row r="30" spans="1:15" ht="24.95" customHeight="1" x14ac:dyDescent="0.2">
      <c r="A30" s="19" t="s">
        <v>54</v>
      </c>
      <c r="B30" s="20">
        <v>3</v>
      </c>
      <c r="C30" s="1"/>
      <c r="D30" s="21">
        <f t="shared" si="2"/>
        <v>0</v>
      </c>
      <c r="E30" s="67"/>
      <c r="F30" s="68">
        <f t="shared" ref="F30" si="43">E30*365</f>
        <v>0</v>
      </c>
      <c r="G30" s="67"/>
      <c r="H30" s="71">
        <f t="shared" ref="H30" si="44">G30*365</f>
        <v>0</v>
      </c>
      <c r="I30" s="1"/>
      <c r="J30" s="1"/>
      <c r="K30" s="24">
        <f t="shared" si="5"/>
        <v>0</v>
      </c>
      <c r="L30" s="1"/>
      <c r="M30" s="1"/>
      <c r="N30" s="77"/>
      <c r="O30" s="80">
        <f t="shared" si="1"/>
        <v>0</v>
      </c>
    </row>
    <row r="31" spans="1:15" ht="24.95" customHeight="1" thickBot="1" x14ac:dyDescent="0.25">
      <c r="A31" s="29" t="s">
        <v>55</v>
      </c>
      <c r="B31" s="49">
        <v>2</v>
      </c>
      <c r="C31" s="1"/>
      <c r="D31" s="50">
        <f>C31*365</f>
        <v>0</v>
      </c>
      <c r="E31" s="1"/>
      <c r="F31" s="50">
        <f>E31*365</f>
        <v>0</v>
      </c>
      <c r="G31" s="67"/>
      <c r="H31" s="71">
        <f t="shared" ref="H31" si="45">G31*365</f>
        <v>0</v>
      </c>
      <c r="I31" s="1"/>
      <c r="J31" s="51"/>
      <c r="K31" s="52"/>
      <c r="L31" s="1"/>
      <c r="M31" s="1"/>
      <c r="N31" s="77"/>
      <c r="O31" s="82">
        <f t="shared" si="1"/>
        <v>0</v>
      </c>
    </row>
    <row r="32" spans="1:15" ht="24.95" customHeight="1" thickBot="1" x14ac:dyDescent="0.25">
      <c r="A32" s="110" t="s">
        <v>83</v>
      </c>
      <c r="B32" s="111"/>
      <c r="C32" s="31">
        <f>SUM(C7:C31)</f>
        <v>0</v>
      </c>
      <c r="D32" s="32">
        <f>SUM(D7:D31)</f>
        <v>0</v>
      </c>
      <c r="E32" s="33">
        <f>SUM(E7:E31)</f>
        <v>0</v>
      </c>
      <c r="F32" s="32">
        <f t="shared" ref="F32:N32" si="46">SUM(F7:F31)</f>
        <v>0</v>
      </c>
      <c r="G32" s="33">
        <f>SUM(G7:G31)</f>
        <v>0</v>
      </c>
      <c r="H32" s="34">
        <f t="shared" si="46"/>
        <v>0</v>
      </c>
      <c r="I32" s="35">
        <f t="shared" si="46"/>
        <v>0</v>
      </c>
      <c r="J32" s="33">
        <f>SUM(J7:J31)</f>
        <v>0</v>
      </c>
      <c r="K32" s="34">
        <f t="shared" si="46"/>
        <v>0</v>
      </c>
      <c r="L32" s="36">
        <f t="shared" si="46"/>
        <v>0</v>
      </c>
      <c r="M32" s="32">
        <f t="shared" si="46"/>
        <v>0</v>
      </c>
      <c r="N32" s="78">
        <f t="shared" si="46"/>
        <v>0</v>
      </c>
      <c r="O32" s="53">
        <f>SUM(O7:O31)</f>
        <v>0</v>
      </c>
    </row>
    <row r="33" spans="1:15" ht="24.95" customHeight="1" thickBot="1" x14ac:dyDescent="0.25">
      <c r="A33" s="112" t="s">
        <v>82</v>
      </c>
      <c r="B33" s="113"/>
      <c r="C33" s="54">
        <v>105</v>
      </c>
      <c r="D33" s="55">
        <v>38325</v>
      </c>
      <c r="E33" s="56">
        <v>21</v>
      </c>
      <c r="F33" s="39">
        <v>7665</v>
      </c>
      <c r="G33" s="56">
        <v>14</v>
      </c>
      <c r="H33" s="39">
        <v>5110</v>
      </c>
      <c r="I33" s="40"/>
      <c r="J33" s="41"/>
      <c r="K33" s="42"/>
      <c r="L33" s="40"/>
      <c r="M33" s="41"/>
      <c r="N33" s="41"/>
      <c r="O33" s="43">
        <v>102958</v>
      </c>
    </row>
    <row r="34" spans="1:15" x14ac:dyDescent="0.2">
      <c r="A34" s="44"/>
      <c r="B34" s="44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</row>
  </sheetData>
  <sheetProtection algorithmName="SHA-512" hashValue="WzPWU3aNqv6RsUORnlg6JE0LYfqOzyMJY4KqLWLPFUYxb+y9i7JrGMjNpH6DO/FZ7W8QPiRbaHTYwY0XzHIMfA==" saltValue="H7vITR+/Mhx0kLNxDjEWxw==" spinCount="100000" sheet="1" objects="1" scenarios="1"/>
  <mergeCells count="19">
    <mergeCell ref="A33:B33"/>
    <mergeCell ref="A3:A6"/>
    <mergeCell ref="B3:B6"/>
    <mergeCell ref="A32:B32"/>
    <mergeCell ref="L3:L4"/>
    <mergeCell ref="A2:B2"/>
    <mergeCell ref="C2:O2"/>
    <mergeCell ref="O3:O6"/>
    <mergeCell ref="C4:D4"/>
    <mergeCell ref="E4:F4"/>
    <mergeCell ref="G4:H4"/>
    <mergeCell ref="J4:K4"/>
    <mergeCell ref="C5:D5"/>
    <mergeCell ref="E5:F5"/>
    <mergeCell ref="G5:H5"/>
    <mergeCell ref="J5:K5"/>
    <mergeCell ref="C3:K3"/>
    <mergeCell ref="N3:N4"/>
    <mergeCell ref="M3:M4"/>
  </mergeCells>
  <phoneticPr fontId="1" type="noConversion"/>
  <conditionalFormatting sqref="C7:C14 C16:C31">
    <cfRule type="cellIs" dxfId="61" priority="44" operator="lessThanOrEqual">
      <formula>0</formula>
    </cfRule>
  </conditionalFormatting>
  <conditionalFormatting sqref="E18">
    <cfRule type="cellIs" dxfId="60" priority="43" operator="lessThanOrEqual">
      <formula>0</formula>
    </cfRule>
  </conditionalFormatting>
  <conditionalFormatting sqref="E28">
    <cfRule type="cellIs" dxfId="59" priority="42" operator="lessThanOrEqual">
      <formula>0</formula>
    </cfRule>
  </conditionalFormatting>
  <conditionalFormatting sqref="E31">
    <cfRule type="cellIs" dxfId="58" priority="41" operator="lessThanOrEqual">
      <formula>0</formula>
    </cfRule>
  </conditionalFormatting>
  <conditionalFormatting sqref="G18">
    <cfRule type="cellIs" dxfId="57" priority="40" operator="lessThanOrEqual">
      <formula>0</formula>
    </cfRule>
  </conditionalFormatting>
  <conditionalFormatting sqref="I7:I14 I16:I31">
    <cfRule type="cellIs" dxfId="56" priority="39" operator="lessThanOrEqual">
      <formula>0</formula>
    </cfRule>
  </conditionalFormatting>
  <conditionalFormatting sqref="J7:J14 J16:J17">
    <cfRule type="cellIs" dxfId="55" priority="38" operator="lessThanOrEqual">
      <formula>0</formula>
    </cfRule>
  </conditionalFormatting>
  <conditionalFormatting sqref="J19:J27">
    <cfRule type="cellIs" dxfId="54" priority="37" operator="lessThanOrEqual">
      <formula>0</formula>
    </cfRule>
  </conditionalFormatting>
  <conditionalFormatting sqref="J29:J30">
    <cfRule type="cellIs" dxfId="53" priority="36" operator="lessThanOrEqual">
      <formula>0</formula>
    </cfRule>
  </conditionalFormatting>
  <conditionalFormatting sqref="L7:N14 L16:N31">
    <cfRule type="cellIs" dxfId="52" priority="35" operator="lessThanOrEqual">
      <formula>0</formula>
    </cfRule>
  </conditionalFormatting>
  <conditionalFormatting sqref="E7">
    <cfRule type="cellIs" dxfId="51" priority="28" operator="lessThanOrEqual">
      <formula>0</formula>
    </cfRule>
  </conditionalFormatting>
  <conditionalFormatting sqref="F7">
    <cfRule type="cellIs" dxfId="50" priority="26" operator="greaterThan">
      <formula>0</formula>
    </cfRule>
  </conditionalFormatting>
  <conditionalFormatting sqref="F7">
    <cfRule type="cellIs" dxfId="49" priority="25" operator="lessThanOrEqual">
      <formula>0</formula>
    </cfRule>
  </conditionalFormatting>
  <conditionalFormatting sqref="H7">
    <cfRule type="cellIs" dxfId="48" priority="24" operator="greaterThan">
      <formula>0</formula>
    </cfRule>
  </conditionalFormatting>
  <conditionalFormatting sqref="H7">
    <cfRule type="cellIs" dxfId="47" priority="23" operator="lessThanOrEqual">
      <formula>0</formula>
    </cfRule>
  </conditionalFormatting>
  <conditionalFormatting sqref="E8:E14 E16:E17">
    <cfRule type="cellIs" dxfId="46" priority="22" operator="lessThanOrEqual">
      <formula>0</formula>
    </cfRule>
  </conditionalFormatting>
  <conditionalFormatting sqref="E19:E27">
    <cfRule type="cellIs" dxfId="45" priority="21" operator="lessThanOrEqual">
      <formula>0</formula>
    </cfRule>
  </conditionalFormatting>
  <conditionalFormatting sqref="E29:E30">
    <cfRule type="cellIs" dxfId="44" priority="20" operator="lessThanOrEqual">
      <formula>0</formula>
    </cfRule>
  </conditionalFormatting>
  <conditionalFormatting sqref="G7:G14 G16:G17">
    <cfRule type="cellIs" dxfId="43" priority="19" operator="lessThanOrEqual">
      <formula>0</formula>
    </cfRule>
  </conditionalFormatting>
  <conditionalFormatting sqref="G19:G31">
    <cfRule type="cellIs" dxfId="42" priority="18" operator="lessThanOrEqual">
      <formula>0</formula>
    </cfRule>
  </conditionalFormatting>
  <conditionalFormatting sqref="F8:F14 F16:F17">
    <cfRule type="cellIs" dxfId="41" priority="17" operator="greaterThan">
      <formula>0</formula>
    </cfRule>
  </conditionalFormatting>
  <conditionalFormatting sqref="F8:F14 F16:F17">
    <cfRule type="cellIs" dxfId="40" priority="16" operator="lessThanOrEqual">
      <formula>0</formula>
    </cfRule>
  </conditionalFormatting>
  <conditionalFormatting sqref="F19:F27">
    <cfRule type="cellIs" dxfId="39" priority="15" operator="greaterThan">
      <formula>0</formula>
    </cfRule>
  </conditionalFormatting>
  <conditionalFormatting sqref="F19:F27">
    <cfRule type="cellIs" dxfId="38" priority="14" operator="lessThanOrEqual">
      <formula>0</formula>
    </cfRule>
  </conditionalFormatting>
  <conditionalFormatting sqref="F29:F30">
    <cfRule type="cellIs" dxfId="37" priority="13" operator="greaterThan">
      <formula>0</formula>
    </cfRule>
  </conditionalFormatting>
  <conditionalFormatting sqref="F29:F30">
    <cfRule type="cellIs" dxfId="36" priority="12" operator="lessThanOrEqual">
      <formula>0</formula>
    </cfRule>
  </conditionalFormatting>
  <conditionalFormatting sqref="H8:H14 H16:H17">
    <cfRule type="cellIs" dxfId="35" priority="11" operator="greaterThan">
      <formula>0</formula>
    </cfRule>
  </conditionalFormatting>
  <conditionalFormatting sqref="H8:H14 H16:H17">
    <cfRule type="cellIs" dxfId="34" priority="10" operator="lessThanOrEqual">
      <formula>0</formula>
    </cfRule>
  </conditionalFormatting>
  <conditionalFormatting sqref="H19:H31">
    <cfRule type="cellIs" dxfId="33" priority="9" operator="greaterThan">
      <formula>0</formula>
    </cfRule>
  </conditionalFormatting>
  <conditionalFormatting sqref="H19:H31">
    <cfRule type="cellIs" dxfId="32" priority="8" operator="lessThanOrEqual">
      <formula>0</formula>
    </cfRule>
  </conditionalFormatting>
  <conditionalFormatting sqref="C15">
    <cfRule type="cellIs" dxfId="31" priority="7" operator="lessThanOrEqual">
      <formula>0</formula>
    </cfRule>
  </conditionalFormatting>
  <conditionalFormatting sqref="E15">
    <cfRule type="cellIs" dxfId="30" priority="6" operator="lessThanOrEqual">
      <formula>0</formula>
    </cfRule>
  </conditionalFormatting>
  <conditionalFormatting sqref="I15">
    <cfRule type="cellIs" dxfId="29" priority="5" operator="lessThanOrEqual">
      <formula>0</formula>
    </cfRule>
  </conditionalFormatting>
  <conditionalFormatting sqref="L15:N15">
    <cfRule type="cellIs" dxfId="28" priority="4" operator="lessThanOrEqual">
      <formula>0</formula>
    </cfRule>
  </conditionalFormatting>
  <conditionalFormatting sqref="H15">
    <cfRule type="cellIs" dxfId="27" priority="3" operator="greaterThan">
      <formula>0</formula>
    </cfRule>
  </conditionalFormatting>
  <conditionalFormatting sqref="H15">
    <cfRule type="cellIs" dxfId="26" priority="2" operator="lessThanOrEqual">
      <formula>0</formula>
    </cfRule>
  </conditionalFormatting>
  <conditionalFormatting sqref="G15">
    <cfRule type="cellIs" dxfId="25" priority="1" operator="lessThanOrEqual">
      <formula>0</formula>
    </cfRule>
  </conditionalFormatting>
  <printOptions horizontalCentered="1" verticalCentered="1"/>
  <pageMargins left="0.19685039370078741" right="0.19685039370078741" top="0.19685039370078741" bottom="0.19685039370078741" header="0" footer="0"/>
  <pageSetup paperSize="9" scale="3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8"/>
  <sheetViews>
    <sheetView zoomScale="70" zoomScaleNormal="70" workbookViewId="0">
      <selection activeCell="I23" sqref="I23"/>
    </sheetView>
  </sheetViews>
  <sheetFormatPr baseColWidth="10" defaultColWidth="15.7109375" defaultRowHeight="18.75" x14ac:dyDescent="0.2"/>
  <cols>
    <col min="1" max="1" width="27.42578125" style="4" bestFit="1" customWidth="1"/>
    <col min="2" max="2" width="8.5703125" style="4" bestFit="1" customWidth="1"/>
    <col min="3" max="3" width="16" style="3" bestFit="1" customWidth="1"/>
    <col min="4" max="4" width="17.28515625" style="3" bestFit="1" customWidth="1"/>
    <col min="5" max="5" width="16" style="3" bestFit="1" customWidth="1"/>
    <col min="6" max="6" width="17.28515625" style="3" bestFit="1" customWidth="1"/>
    <col min="7" max="7" width="16" style="3" bestFit="1" customWidth="1"/>
    <col min="8" max="8" width="17.28515625" style="3" bestFit="1" customWidth="1"/>
    <col min="9" max="9" width="17.5703125" style="3" bestFit="1" customWidth="1"/>
    <col min="10" max="10" width="16" style="3" bestFit="1" customWidth="1"/>
    <col min="11" max="11" width="17.28515625" style="3" bestFit="1" customWidth="1"/>
    <col min="12" max="12" width="20.140625" style="3" bestFit="1" customWidth="1"/>
    <col min="13" max="13" width="19.140625" style="3" bestFit="1" customWidth="1"/>
    <col min="14" max="14" width="21.5703125" style="3" customWidth="1"/>
    <col min="15" max="15" width="18.7109375" style="3" customWidth="1"/>
    <col min="16" max="16384" width="15.7109375" style="4"/>
  </cols>
  <sheetData>
    <row r="1" spans="1:15" ht="19.5" thickBot="1" x14ac:dyDescent="0.25"/>
    <row r="2" spans="1:15" s="5" customFormat="1" ht="35.1" customHeight="1" thickBot="1" x14ac:dyDescent="0.25">
      <c r="A2" s="94" t="s">
        <v>92</v>
      </c>
      <c r="B2" s="96"/>
      <c r="C2" s="94" t="s">
        <v>91</v>
      </c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6"/>
    </row>
    <row r="3" spans="1:15" ht="24.95" customHeight="1" x14ac:dyDescent="0.2">
      <c r="A3" s="108" t="s">
        <v>78</v>
      </c>
      <c r="B3" s="117" t="s">
        <v>68</v>
      </c>
      <c r="C3" s="105" t="s">
        <v>69</v>
      </c>
      <c r="D3" s="106"/>
      <c r="E3" s="106"/>
      <c r="F3" s="106"/>
      <c r="G3" s="106"/>
      <c r="H3" s="106"/>
      <c r="I3" s="106"/>
      <c r="J3" s="106"/>
      <c r="K3" s="107"/>
      <c r="L3" s="108" t="s">
        <v>70</v>
      </c>
      <c r="M3" s="109" t="s">
        <v>71</v>
      </c>
      <c r="N3" s="97" t="s">
        <v>93</v>
      </c>
      <c r="O3" s="99" t="s">
        <v>72</v>
      </c>
    </row>
    <row r="4" spans="1:15" ht="24.95" customHeight="1" x14ac:dyDescent="0.2">
      <c r="A4" s="102"/>
      <c r="B4" s="104"/>
      <c r="C4" s="102" t="s">
        <v>86</v>
      </c>
      <c r="D4" s="103"/>
      <c r="E4" s="103" t="s">
        <v>87</v>
      </c>
      <c r="F4" s="103"/>
      <c r="G4" s="103" t="s">
        <v>88</v>
      </c>
      <c r="H4" s="104"/>
      <c r="I4" s="46" t="s">
        <v>89</v>
      </c>
      <c r="J4" s="103" t="s">
        <v>90</v>
      </c>
      <c r="K4" s="104"/>
      <c r="L4" s="102"/>
      <c r="M4" s="103"/>
      <c r="N4" s="98"/>
      <c r="O4" s="100"/>
    </row>
    <row r="5" spans="1:15" ht="24.95" customHeight="1" x14ac:dyDescent="0.2">
      <c r="A5" s="102"/>
      <c r="B5" s="104"/>
      <c r="C5" s="102" t="s">
        <v>73</v>
      </c>
      <c r="D5" s="103"/>
      <c r="E5" s="103" t="s">
        <v>73</v>
      </c>
      <c r="F5" s="103"/>
      <c r="G5" s="103" t="s">
        <v>73</v>
      </c>
      <c r="H5" s="104"/>
      <c r="I5" s="46" t="s">
        <v>76</v>
      </c>
      <c r="J5" s="103" t="s">
        <v>73</v>
      </c>
      <c r="K5" s="104"/>
      <c r="L5" s="6" t="s">
        <v>81</v>
      </c>
      <c r="M5" s="7" t="s">
        <v>73</v>
      </c>
      <c r="N5" s="75" t="s">
        <v>73</v>
      </c>
      <c r="O5" s="100"/>
    </row>
    <row r="6" spans="1:15" ht="24.95" customHeight="1" thickBot="1" x14ac:dyDescent="0.25">
      <c r="A6" s="127"/>
      <c r="B6" s="118"/>
      <c r="C6" s="8" t="s">
        <v>74</v>
      </c>
      <c r="D6" s="9" t="s">
        <v>75</v>
      </c>
      <c r="E6" s="9" t="s">
        <v>74</v>
      </c>
      <c r="F6" s="9" t="s">
        <v>75</v>
      </c>
      <c r="G6" s="9" t="s">
        <v>74</v>
      </c>
      <c r="H6" s="11" t="s">
        <v>75</v>
      </c>
      <c r="I6" s="47" t="s">
        <v>75</v>
      </c>
      <c r="J6" s="9" t="s">
        <v>74</v>
      </c>
      <c r="K6" s="11" t="s">
        <v>75</v>
      </c>
      <c r="L6" s="8" t="s">
        <v>75</v>
      </c>
      <c r="M6" s="9" t="s">
        <v>75</v>
      </c>
      <c r="N6" s="10" t="s">
        <v>75</v>
      </c>
      <c r="O6" s="101"/>
    </row>
    <row r="7" spans="1:15" ht="24.95" customHeight="1" thickTop="1" x14ac:dyDescent="0.2">
      <c r="A7" s="57" t="s">
        <v>85</v>
      </c>
      <c r="B7" s="13">
        <v>3</v>
      </c>
      <c r="C7" s="1"/>
      <c r="D7" s="58">
        <f t="shared" ref="D7:D13" si="0">C7*365</f>
        <v>0</v>
      </c>
      <c r="E7" s="67"/>
      <c r="F7" s="68">
        <f t="shared" ref="F7:F8" si="1">E7*365</f>
        <v>0</v>
      </c>
      <c r="G7" s="67"/>
      <c r="H7" s="71">
        <f t="shared" ref="H7:H15" si="2">G7*365</f>
        <v>0</v>
      </c>
      <c r="I7" s="1"/>
      <c r="J7" s="15"/>
      <c r="K7" s="48"/>
      <c r="L7" s="1"/>
      <c r="M7" s="63"/>
      <c r="N7" s="83"/>
      <c r="O7" s="79">
        <f t="shared" ref="O7:O15" si="3">SUM(D7+F7+H7+I7+K7+L7+M7+N7)</f>
        <v>0</v>
      </c>
    </row>
    <row r="8" spans="1:15" ht="24.95" customHeight="1" x14ac:dyDescent="0.2">
      <c r="A8" s="59" t="s">
        <v>57</v>
      </c>
      <c r="B8" s="20">
        <v>3</v>
      </c>
      <c r="C8" s="1"/>
      <c r="D8" s="28">
        <f t="shared" si="0"/>
        <v>0</v>
      </c>
      <c r="E8" s="67"/>
      <c r="F8" s="68">
        <f t="shared" si="1"/>
        <v>0</v>
      </c>
      <c r="G8" s="67"/>
      <c r="H8" s="71">
        <f t="shared" si="2"/>
        <v>0</v>
      </c>
      <c r="I8" s="1"/>
      <c r="J8" s="22"/>
      <c r="K8" s="23"/>
      <c r="L8" s="1"/>
      <c r="M8" s="64"/>
      <c r="N8" s="77"/>
      <c r="O8" s="80">
        <f t="shared" si="3"/>
        <v>0</v>
      </c>
    </row>
    <row r="9" spans="1:15" ht="24.95" customHeight="1" x14ac:dyDescent="0.2">
      <c r="A9" s="59" t="s">
        <v>58</v>
      </c>
      <c r="B9" s="20">
        <v>3</v>
      </c>
      <c r="C9" s="60"/>
      <c r="D9" s="64"/>
      <c r="E9" s="1"/>
      <c r="F9" s="21">
        <f>E9*365</f>
        <v>0</v>
      </c>
      <c r="G9" s="67"/>
      <c r="H9" s="71">
        <f t="shared" si="2"/>
        <v>0</v>
      </c>
      <c r="I9" s="1"/>
      <c r="J9" s="22"/>
      <c r="K9" s="23"/>
      <c r="L9" s="1"/>
      <c r="M9" s="64"/>
      <c r="N9" s="77"/>
      <c r="O9" s="80">
        <f t="shared" si="3"/>
        <v>0</v>
      </c>
    </row>
    <row r="10" spans="1:15" ht="24.95" customHeight="1" x14ac:dyDescent="0.2">
      <c r="A10" s="90" t="s">
        <v>59</v>
      </c>
      <c r="B10" s="20">
        <v>3</v>
      </c>
      <c r="C10" s="60"/>
      <c r="D10" s="64"/>
      <c r="E10" s="1"/>
      <c r="F10" s="21">
        <f t="shared" ref="F10:F13" si="4">E10*365</f>
        <v>0</v>
      </c>
      <c r="G10" s="67"/>
      <c r="H10" s="71">
        <f t="shared" si="2"/>
        <v>0</v>
      </c>
      <c r="I10" s="1"/>
      <c r="J10" s="22"/>
      <c r="K10" s="23"/>
      <c r="L10" s="1"/>
      <c r="M10" s="64"/>
      <c r="N10" s="77"/>
      <c r="O10" s="80">
        <f t="shared" si="3"/>
        <v>0</v>
      </c>
    </row>
    <row r="11" spans="1:15" ht="24.95" customHeight="1" x14ac:dyDescent="0.2">
      <c r="A11" s="90" t="s">
        <v>60</v>
      </c>
      <c r="B11" s="20">
        <v>3</v>
      </c>
      <c r="C11" s="60"/>
      <c r="D11" s="64"/>
      <c r="E11" s="1"/>
      <c r="F11" s="21">
        <f t="shared" si="4"/>
        <v>0</v>
      </c>
      <c r="G11" s="67"/>
      <c r="H11" s="71">
        <f t="shared" si="2"/>
        <v>0</v>
      </c>
      <c r="I11" s="1"/>
      <c r="J11" s="22"/>
      <c r="K11" s="23"/>
      <c r="L11" s="1"/>
      <c r="M11" s="64"/>
      <c r="N11" s="77"/>
      <c r="O11" s="80">
        <f t="shared" si="3"/>
        <v>0</v>
      </c>
    </row>
    <row r="12" spans="1:15" ht="24.95" customHeight="1" x14ac:dyDescent="0.2">
      <c r="A12" s="59" t="s">
        <v>61</v>
      </c>
      <c r="B12" s="20">
        <v>3</v>
      </c>
      <c r="C12" s="1"/>
      <c r="D12" s="28">
        <f t="shared" si="0"/>
        <v>0</v>
      </c>
      <c r="E12" s="67"/>
      <c r="F12" s="68">
        <f t="shared" si="4"/>
        <v>0</v>
      </c>
      <c r="G12" s="67"/>
      <c r="H12" s="71">
        <f t="shared" si="2"/>
        <v>0</v>
      </c>
      <c r="I12" s="1"/>
      <c r="J12" s="22"/>
      <c r="K12" s="23"/>
      <c r="L12" s="1"/>
      <c r="M12" s="64"/>
      <c r="N12" s="77"/>
      <c r="O12" s="80">
        <f t="shared" si="3"/>
        <v>0</v>
      </c>
    </row>
    <row r="13" spans="1:15" ht="24.95" customHeight="1" x14ac:dyDescent="0.2">
      <c r="A13" s="59" t="s">
        <v>62</v>
      </c>
      <c r="B13" s="20">
        <v>3</v>
      </c>
      <c r="C13" s="1"/>
      <c r="D13" s="28">
        <f t="shared" si="0"/>
        <v>0</v>
      </c>
      <c r="E13" s="67"/>
      <c r="F13" s="68">
        <f t="shared" si="4"/>
        <v>0</v>
      </c>
      <c r="G13" s="67"/>
      <c r="H13" s="71">
        <f t="shared" si="2"/>
        <v>0</v>
      </c>
      <c r="I13" s="1"/>
      <c r="J13" s="22"/>
      <c r="K13" s="23"/>
      <c r="L13" s="1"/>
      <c r="M13" s="64"/>
      <c r="N13" s="77"/>
      <c r="O13" s="80">
        <f t="shared" si="3"/>
        <v>0</v>
      </c>
    </row>
    <row r="14" spans="1:15" ht="24.95" customHeight="1" x14ac:dyDescent="0.2">
      <c r="A14" s="90" t="s">
        <v>63</v>
      </c>
      <c r="B14" s="20">
        <v>3</v>
      </c>
      <c r="C14" s="60"/>
      <c r="D14" s="64"/>
      <c r="E14" s="1"/>
      <c r="F14" s="21">
        <f t="shared" ref="F14:F15" si="5">E14*365</f>
        <v>0</v>
      </c>
      <c r="G14" s="67"/>
      <c r="H14" s="71">
        <f t="shared" si="2"/>
        <v>0</v>
      </c>
      <c r="I14" s="1"/>
      <c r="J14" s="22"/>
      <c r="K14" s="23"/>
      <c r="L14" s="1"/>
      <c r="M14" s="64"/>
      <c r="N14" s="77"/>
      <c r="O14" s="80">
        <f t="shared" si="3"/>
        <v>0</v>
      </c>
    </row>
    <row r="15" spans="1:15" ht="24.95" customHeight="1" thickBot="1" x14ac:dyDescent="0.25">
      <c r="A15" s="91" t="s">
        <v>56</v>
      </c>
      <c r="B15" s="61">
        <v>3</v>
      </c>
      <c r="C15" s="60"/>
      <c r="D15" s="64"/>
      <c r="E15" s="65"/>
      <c r="F15" s="66">
        <f t="shared" si="5"/>
        <v>0</v>
      </c>
      <c r="G15" s="67"/>
      <c r="H15" s="71">
        <f t="shared" si="2"/>
        <v>0</v>
      </c>
      <c r="I15" s="1"/>
      <c r="J15" s="22"/>
      <c r="K15" s="23"/>
      <c r="L15" s="1"/>
      <c r="M15" s="64"/>
      <c r="N15" s="84"/>
      <c r="O15" s="80">
        <f t="shared" si="3"/>
        <v>0</v>
      </c>
    </row>
    <row r="16" spans="1:15" ht="24.95" customHeight="1" thickBot="1" x14ac:dyDescent="0.25">
      <c r="A16" s="110" t="s">
        <v>83</v>
      </c>
      <c r="B16" s="111"/>
      <c r="C16" s="31">
        <f t="shared" ref="C16:K16" si="6">SUM(C7:C15)</f>
        <v>0</v>
      </c>
      <c r="D16" s="32">
        <f t="shared" si="6"/>
        <v>0</v>
      </c>
      <c r="E16" s="33">
        <f t="shared" si="6"/>
        <v>0</v>
      </c>
      <c r="F16" s="32">
        <f t="shared" si="6"/>
        <v>0</v>
      </c>
      <c r="G16" s="33">
        <f t="shared" si="6"/>
        <v>0</v>
      </c>
      <c r="H16" s="34">
        <f t="shared" si="6"/>
        <v>0</v>
      </c>
      <c r="I16" s="35">
        <f t="shared" si="6"/>
        <v>0</v>
      </c>
      <c r="J16" s="33">
        <f t="shared" si="6"/>
        <v>0</v>
      </c>
      <c r="K16" s="34">
        <f t="shared" si="6"/>
        <v>0</v>
      </c>
      <c r="L16" s="36">
        <f>SUM(L7:L15)</f>
        <v>0</v>
      </c>
      <c r="M16" s="32">
        <f>SUM(M7:M15)</f>
        <v>0</v>
      </c>
      <c r="N16" s="78">
        <f>SUM(N7:N15)</f>
        <v>0</v>
      </c>
      <c r="O16" s="53">
        <f>SUM(O7:O15)</f>
        <v>0</v>
      </c>
    </row>
    <row r="17" spans="1:15" ht="24.95" customHeight="1" thickBot="1" x14ac:dyDescent="0.25">
      <c r="A17" s="112" t="s">
        <v>82</v>
      </c>
      <c r="B17" s="113"/>
      <c r="C17" s="54">
        <f>D17/365</f>
        <v>14</v>
      </c>
      <c r="D17" s="55">
        <v>5110</v>
      </c>
      <c r="E17" s="56">
        <f>F17/365</f>
        <v>7</v>
      </c>
      <c r="F17" s="39">
        <v>2555</v>
      </c>
      <c r="G17" s="56">
        <f>H17/365</f>
        <v>0</v>
      </c>
      <c r="H17" s="39">
        <v>0</v>
      </c>
      <c r="I17" s="62"/>
      <c r="J17" s="62"/>
      <c r="K17" s="62"/>
      <c r="L17" s="62"/>
      <c r="M17" s="62"/>
      <c r="N17" s="62"/>
      <c r="O17" s="43">
        <v>10484</v>
      </c>
    </row>
    <row r="18" spans="1:15" x14ac:dyDescent="0.2">
      <c r="A18" s="44"/>
      <c r="B18" s="44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</row>
  </sheetData>
  <sheetProtection algorithmName="SHA-512" hashValue="5QfGof0geapeUIJgZgNCnqqUWRVUp9Gwxdt3Uzf2Ps+4GSSgXD4QrUUGAWchZVUkQqBKV914ElBEhy99fGVhdA==" saltValue="aLeioCUf+2p0jMDxLr125A==" spinCount="100000" sheet="1" objects="1" scenarios="1"/>
  <mergeCells count="19">
    <mergeCell ref="A16:B16"/>
    <mergeCell ref="A17:B17"/>
    <mergeCell ref="A3:A6"/>
    <mergeCell ref="B3:B6"/>
    <mergeCell ref="C3:K3"/>
    <mergeCell ref="C5:D5"/>
    <mergeCell ref="E5:F5"/>
    <mergeCell ref="G5:H5"/>
    <mergeCell ref="J5:K5"/>
    <mergeCell ref="E4:F4"/>
    <mergeCell ref="C4:D4"/>
    <mergeCell ref="A2:B2"/>
    <mergeCell ref="C2:O2"/>
    <mergeCell ref="O3:O6"/>
    <mergeCell ref="L3:L4"/>
    <mergeCell ref="M3:M4"/>
    <mergeCell ref="N3:N4"/>
    <mergeCell ref="G4:H4"/>
    <mergeCell ref="J4:K4"/>
  </mergeCells>
  <conditionalFormatting sqref="C7:C8">
    <cfRule type="cellIs" dxfId="24" priority="29" operator="lessThanOrEqual">
      <formula>0</formula>
    </cfRule>
  </conditionalFormatting>
  <conditionalFormatting sqref="C12:C13">
    <cfRule type="cellIs" dxfId="23" priority="28" operator="lessThanOrEqual">
      <formula>0</formula>
    </cfRule>
  </conditionalFormatting>
  <conditionalFormatting sqref="E9:E11">
    <cfRule type="cellIs" dxfId="22" priority="27" operator="lessThanOrEqual">
      <formula>0</formula>
    </cfRule>
  </conditionalFormatting>
  <conditionalFormatting sqref="E14:E15">
    <cfRule type="cellIs" dxfId="21" priority="26" operator="lessThanOrEqual">
      <formula>0</formula>
    </cfRule>
  </conditionalFormatting>
  <conditionalFormatting sqref="I7:I15">
    <cfRule type="cellIs" dxfId="20" priority="25" operator="lessThanOrEqual">
      <formula>0</formula>
    </cfRule>
  </conditionalFormatting>
  <conditionalFormatting sqref="L7:L15">
    <cfRule type="cellIs" dxfId="19" priority="24" operator="lessThanOrEqual">
      <formula>0</formula>
    </cfRule>
  </conditionalFormatting>
  <conditionalFormatting sqref="N7:N15">
    <cfRule type="cellIs" dxfId="18" priority="23" operator="lessThanOrEqual">
      <formula>0</formula>
    </cfRule>
  </conditionalFormatting>
  <conditionalFormatting sqref="E8">
    <cfRule type="cellIs" dxfId="17" priority="19" operator="lessThanOrEqual">
      <formula>0</formula>
    </cfRule>
  </conditionalFormatting>
  <conditionalFormatting sqref="F8">
    <cfRule type="cellIs" dxfId="16" priority="17" operator="greaterThan">
      <formula>0</formula>
    </cfRule>
  </conditionalFormatting>
  <conditionalFormatting sqref="F8">
    <cfRule type="cellIs" dxfId="15" priority="16" operator="lessThanOrEqual">
      <formula>0</formula>
    </cfRule>
  </conditionalFormatting>
  <conditionalFormatting sqref="H8">
    <cfRule type="cellIs" dxfId="14" priority="15" operator="greaterThan">
      <formula>0</formula>
    </cfRule>
  </conditionalFormatting>
  <conditionalFormatting sqref="H8">
    <cfRule type="cellIs" dxfId="13" priority="14" operator="lessThanOrEqual">
      <formula>0</formula>
    </cfRule>
  </conditionalFormatting>
  <conditionalFormatting sqref="E7">
    <cfRule type="cellIs" dxfId="12" priority="13" operator="lessThanOrEqual">
      <formula>0</formula>
    </cfRule>
  </conditionalFormatting>
  <conditionalFormatting sqref="E12:E13">
    <cfRule type="cellIs" dxfId="11" priority="12" operator="lessThanOrEqual">
      <formula>0</formula>
    </cfRule>
  </conditionalFormatting>
  <conditionalFormatting sqref="F7">
    <cfRule type="cellIs" dxfId="10" priority="11" operator="greaterThan">
      <formula>0</formula>
    </cfRule>
  </conditionalFormatting>
  <conditionalFormatting sqref="F7">
    <cfRule type="cellIs" dxfId="9" priority="10" operator="lessThanOrEqual">
      <formula>0</formula>
    </cfRule>
  </conditionalFormatting>
  <conditionalFormatting sqref="F12:F13">
    <cfRule type="cellIs" dxfId="8" priority="9" operator="greaterThan">
      <formula>0</formula>
    </cfRule>
  </conditionalFormatting>
  <conditionalFormatting sqref="F12:F13">
    <cfRule type="cellIs" dxfId="7" priority="8" operator="lessThanOrEqual">
      <formula>0</formula>
    </cfRule>
  </conditionalFormatting>
  <conditionalFormatting sqref="G8">
    <cfRule type="cellIs" dxfId="6" priority="7" operator="lessThanOrEqual">
      <formula>0</formula>
    </cfRule>
  </conditionalFormatting>
  <conditionalFormatting sqref="G7">
    <cfRule type="cellIs" dxfId="5" priority="6" operator="lessThanOrEqual">
      <formula>0</formula>
    </cfRule>
  </conditionalFormatting>
  <conditionalFormatting sqref="G9:G15">
    <cfRule type="cellIs" dxfId="4" priority="5" operator="lessThanOrEqual">
      <formula>0</formula>
    </cfRule>
  </conditionalFormatting>
  <conditionalFormatting sqref="H7">
    <cfRule type="cellIs" dxfId="3" priority="4" operator="greaterThan">
      <formula>0</formula>
    </cfRule>
  </conditionalFormatting>
  <conditionalFormatting sqref="H7">
    <cfRule type="cellIs" dxfId="2" priority="3" operator="lessThanOrEqual">
      <formula>0</formula>
    </cfRule>
  </conditionalFormatting>
  <conditionalFormatting sqref="H9:H15">
    <cfRule type="cellIs" dxfId="1" priority="2" operator="greaterThan">
      <formula>0</formula>
    </cfRule>
  </conditionalFormatting>
  <conditionalFormatting sqref="H9:H15">
    <cfRule type="cellIs" dxfId="0" priority="1" operator="lessThanOr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Instrucciones</vt:lpstr>
      <vt:lpstr>Línea 2-R</vt:lpstr>
      <vt:lpstr>Línea 4</vt:lpstr>
      <vt:lpstr>Línea 5</vt:lpstr>
      <vt:lpstr>ML-1</vt:lpstr>
    </vt:vector>
  </TitlesOfParts>
  <Company>Metro de Madrid,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P16230</dc:creator>
  <cp:lastModifiedBy>Rouviere Almazán, Elsa</cp:lastModifiedBy>
  <cp:lastPrinted>2017-04-04T09:58:20Z</cp:lastPrinted>
  <dcterms:created xsi:type="dcterms:W3CDTF">2012-03-20T09:52:10Z</dcterms:created>
  <dcterms:modified xsi:type="dcterms:W3CDTF">2022-03-02T18:04:56Z</dcterms:modified>
</cp:coreProperties>
</file>