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2DE07A01-490A-40A0-9599-59F6D8F87C2B}" xr6:coauthVersionLast="36" xr6:coauthVersionMax="36" xr10:uidLastSave="{00000000-0000-0000-0000-000000000000}"/>
  <bookViews>
    <workbookView xWindow="0" yWindow="795" windowWidth="15195" windowHeight="7665" xr2:uid="{00000000-000D-0000-FFFF-FFFF00000000}"/>
  </bookViews>
  <sheets>
    <sheet name="Instrucciones" sheetId="10" r:id="rId1"/>
    <sheet name="Línea 8" sheetId="8" r:id="rId2"/>
    <sheet name="Línea 10" sheetId="9" r:id="rId3"/>
  </sheets>
  <calcPr calcId="191029"/>
</workbook>
</file>

<file path=xl/calcChain.xml><?xml version="1.0" encoding="utf-8"?>
<calcChain xmlns="http://schemas.openxmlformats.org/spreadsheetml/2006/main">
  <c r="G34" i="9" l="1"/>
  <c r="E34" i="9"/>
  <c r="C34" i="9"/>
  <c r="N14" i="8"/>
  <c r="M14" i="8"/>
  <c r="L14" i="8"/>
  <c r="J14" i="8"/>
  <c r="I14" i="8"/>
  <c r="G14" i="8"/>
  <c r="E14" i="8"/>
  <c r="C14" i="8"/>
  <c r="E15" i="8"/>
  <c r="C15" i="8"/>
  <c r="H32" i="9" l="1"/>
  <c r="H31" i="9"/>
  <c r="H30" i="9"/>
  <c r="H29" i="9"/>
  <c r="H28" i="9"/>
  <c r="H27" i="9"/>
  <c r="H23" i="9"/>
  <c r="H22" i="9"/>
  <c r="H19" i="9"/>
  <c r="H18" i="9"/>
  <c r="H17" i="9"/>
  <c r="H16" i="9"/>
  <c r="H15" i="9"/>
  <c r="H14" i="9"/>
  <c r="H13" i="9"/>
  <c r="H12" i="9"/>
  <c r="H11" i="9"/>
  <c r="H10" i="9"/>
  <c r="H8" i="9"/>
  <c r="H7" i="9"/>
  <c r="F32" i="9"/>
  <c r="F31" i="9"/>
  <c r="F30" i="9"/>
  <c r="F28" i="9"/>
  <c r="F27" i="9"/>
  <c r="F23" i="9"/>
  <c r="F18" i="9"/>
  <c r="F16" i="9"/>
  <c r="F15" i="9"/>
  <c r="F14" i="9"/>
  <c r="F13" i="9"/>
  <c r="F12" i="9"/>
  <c r="F11" i="9"/>
  <c r="F10" i="9"/>
  <c r="F8" i="9"/>
  <c r="F7" i="9"/>
  <c r="H9" i="9"/>
  <c r="F9" i="9"/>
  <c r="H13" i="8"/>
  <c r="H12" i="8"/>
  <c r="H11" i="8"/>
  <c r="H10" i="8"/>
  <c r="H8" i="8"/>
  <c r="F13" i="8"/>
  <c r="F12" i="8"/>
  <c r="F11" i="8"/>
  <c r="H9" i="8" l="1"/>
  <c r="H14" i="8" s="1"/>
  <c r="F9" i="8"/>
  <c r="F14" i="8" s="1"/>
  <c r="D9" i="8" l="1"/>
  <c r="K9" i="8"/>
  <c r="K14" i="8" s="1"/>
  <c r="O9" i="8" l="1"/>
  <c r="J33" i="9"/>
  <c r="G33" i="9"/>
  <c r="E33" i="9"/>
  <c r="C33" i="9"/>
  <c r="H7" i="8" l="1"/>
  <c r="H26" i="9" l="1"/>
  <c r="H25" i="9"/>
  <c r="H24" i="9"/>
  <c r="H21" i="9"/>
  <c r="H20" i="9"/>
  <c r="F29" i="9"/>
  <c r="F26" i="9"/>
  <c r="F25" i="9"/>
  <c r="F24" i="9"/>
  <c r="F22" i="9"/>
  <c r="F21" i="9"/>
  <c r="F20" i="9"/>
  <c r="F19" i="9"/>
  <c r="F17" i="9"/>
  <c r="K32" i="9"/>
  <c r="K31" i="9"/>
  <c r="K30" i="9"/>
  <c r="K28" i="9"/>
  <c r="K27" i="9"/>
  <c r="K23" i="9"/>
  <c r="K18" i="9"/>
  <c r="K16" i="9"/>
  <c r="K15" i="9"/>
  <c r="K14" i="9"/>
  <c r="K13" i="9"/>
  <c r="K12" i="9"/>
  <c r="K11" i="9"/>
  <c r="K10" i="9"/>
  <c r="K9" i="9"/>
  <c r="K8" i="9"/>
  <c r="K7" i="9"/>
  <c r="I33" i="9"/>
  <c r="L33" i="9"/>
  <c r="M33" i="9"/>
  <c r="N33" i="9"/>
  <c r="D32" i="9"/>
  <c r="D31" i="9"/>
  <c r="D30" i="9"/>
  <c r="D29" i="9"/>
  <c r="D28" i="9"/>
  <c r="D27" i="9"/>
  <c r="D26" i="9"/>
  <c r="O26" i="9" s="1"/>
  <c r="D25" i="9"/>
  <c r="D24" i="9"/>
  <c r="D23" i="9"/>
  <c r="D22" i="9"/>
  <c r="O22" i="9" s="1"/>
  <c r="D21" i="9"/>
  <c r="D20" i="9"/>
  <c r="D19" i="9"/>
  <c r="O19" i="9" s="1"/>
  <c r="D18" i="9"/>
  <c r="O18" i="9" s="1"/>
  <c r="D17" i="9"/>
  <c r="D16" i="9"/>
  <c r="D15" i="9"/>
  <c r="D14" i="9"/>
  <c r="D13" i="9"/>
  <c r="O13" i="9" s="1"/>
  <c r="D12" i="9"/>
  <c r="D11" i="9"/>
  <c r="D10" i="9"/>
  <c r="D9" i="9"/>
  <c r="O9" i="9" s="1"/>
  <c r="D8" i="9"/>
  <c r="D7" i="9"/>
  <c r="K11" i="8"/>
  <c r="K12" i="8"/>
  <c r="K13" i="8"/>
  <c r="F7" i="8"/>
  <c r="F8" i="8"/>
  <c r="F10" i="8"/>
  <c r="D7" i="8"/>
  <c r="D8" i="8"/>
  <c r="D10" i="8"/>
  <c r="D11" i="8"/>
  <c r="D12" i="8"/>
  <c r="D14" i="8" s="1"/>
  <c r="D13" i="8"/>
  <c r="O12" i="8" l="1"/>
  <c r="O14" i="8" s="1"/>
  <c r="O11" i="8"/>
  <c r="O30" i="9"/>
  <c r="O21" i="9"/>
  <c r="O29" i="9"/>
  <c r="F33" i="9"/>
  <c r="O17" i="9"/>
  <c r="O8" i="8"/>
  <c r="O10" i="8"/>
  <c r="O25" i="9"/>
  <c r="H33" i="9"/>
  <c r="O7" i="8"/>
  <c r="O10" i="9"/>
  <c r="O14" i="9"/>
  <c r="O7" i="9"/>
  <c r="O11" i="9"/>
  <c r="O15" i="9"/>
  <c r="O23" i="9"/>
  <c r="O27" i="9"/>
  <c r="O31" i="9"/>
  <c r="O13" i="8"/>
  <c r="O8" i="9"/>
  <c r="O12" i="9"/>
  <c r="O16" i="9"/>
  <c r="O20" i="9"/>
  <c r="O24" i="9"/>
  <c r="O28" i="9"/>
  <c r="O32" i="9"/>
  <c r="D33" i="9"/>
  <c r="K33" i="9"/>
  <c r="O33" i="9" l="1"/>
</calcChain>
</file>

<file path=xl/sharedStrings.xml><?xml version="1.0" encoding="utf-8"?>
<sst xmlns="http://schemas.openxmlformats.org/spreadsheetml/2006/main" count="115" uniqueCount="65">
  <si>
    <t>Barajas</t>
  </si>
  <si>
    <t>Aeropuerto T1 T2 T3</t>
  </si>
  <si>
    <t>Campo de las Naciones</t>
  </si>
  <si>
    <t>Mar de Cristal</t>
  </si>
  <si>
    <t>Pinar del Rey</t>
  </si>
  <si>
    <t>Colombia</t>
  </si>
  <si>
    <t>Nuevos Ministerios</t>
  </si>
  <si>
    <t>Hospital Infanta Sofía</t>
  </si>
  <si>
    <t>Reyes Católicos</t>
  </si>
  <si>
    <t>Baunatal</t>
  </si>
  <si>
    <t>Manuel de Falla</t>
  </si>
  <si>
    <t>Marqués de la Valdavia</t>
  </si>
  <si>
    <t>La Moraleja</t>
  </si>
  <si>
    <t>La Granja</t>
  </si>
  <si>
    <t>Ronda de la Comunicación</t>
  </si>
  <si>
    <t>Las Tablas</t>
  </si>
  <si>
    <t>Montecarmelo</t>
  </si>
  <si>
    <t>Tres Olivos</t>
  </si>
  <si>
    <t>Fuencarral</t>
  </si>
  <si>
    <t>Begoña</t>
  </si>
  <si>
    <t>Chamartín</t>
  </si>
  <si>
    <t>Plaza de Castilla</t>
  </si>
  <si>
    <t>Cuzco</t>
  </si>
  <si>
    <t>Santiago Bernabéu</t>
  </si>
  <si>
    <t>Gregorio Marañón</t>
  </si>
  <si>
    <t>Alonso Martínez</t>
  </si>
  <si>
    <t>Tribunal</t>
  </si>
  <si>
    <t>Lago</t>
  </si>
  <si>
    <t>Batán</t>
  </si>
  <si>
    <t>Colonia Jardín</t>
  </si>
  <si>
    <t>Aviación Española</t>
  </si>
  <si>
    <t>Cuatro Vientos</t>
  </si>
  <si>
    <t>Joaquín Vilumbrales</t>
  </si>
  <si>
    <t>Grupo</t>
  </si>
  <si>
    <t>LIMPIEZA ORDINARIA</t>
  </si>
  <si>
    <t>LG</t>
  </si>
  <si>
    <t>LS</t>
  </si>
  <si>
    <t>HORAS ANUALES ESTACIÓN</t>
  </si>
  <si>
    <t>Lunes-Domingo</t>
  </si>
  <si>
    <t>Horas diarias</t>
  </si>
  <si>
    <t>Horas anuales</t>
  </si>
  <si>
    <t>Lunes-Viernes</t>
  </si>
  <si>
    <t>LÍNEA 8</t>
  </si>
  <si>
    <t>LÍNEA 10</t>
  </si>
  <si>
    <t>Domingo-Jueves</t>
  </si>
  <si>
    <t>HORAS MÍNIMAS LIMPIEZA</t>
  </si>
  <si>
    <t>HORAS POR TIPO LIMPIEZA</t>
  </si>
  <si>
    <t>LOd Mañana</t>
  </si>
  <si>
    <t>LOd Tarde</t>
  </si>
  <si>
    <t>LOd Noche</t>
  </si>
  <si>
    <t>LOp</t>
  </si>
  <si>
    <t>LOr</t>
  </si>
  <si>
    <t>PROPUESTA HORAS ANUALES POR LÍNEA</t>
  </si>
  <si>
    <t>LOTE D</t>
  </si>
  <si>
    <t>OTROS (dotación, residuos,...)</t>
  </si>
  <si>
    <t>Instrucciones para cumplimentar las Tablas Propuesta Horas</t>
  </si>
  <si>
    <r>
      <t xml:space="preserve">Las horas </t>
    </r>
    <r>
      <rPr>
        <b/>
        <sz val="12"/>
        <rFont val="Calibri"/>
        <family val="2"/>
        <scheme val="minor"/>
      </rPr>
      <t>diarias</t>
    </r>
    <r>
      <rPr>
        <sz val="12"/>
        <rFont val="Calibri"/>
        <family val="2"/>
        <scheme val="minor"/>
      </rPr>
      <t xml:space="preserve"> de LOd en cada turno serán siempre </t>
    </r>
    <r>
      <rPr>
        <b/>
        <sz val="12"/>
        <rFont val="Calibri"/>
        <family val="2"/>
        <scheme val="minor"/>
      </rPr>
      <t>múltiplos de 3,5</t>
    </r>
    <r>
      <rPr>
        <sz val="12"/>
        <rFont val="Calibri"/>
        <family val="2"/>
        <scheme val="minor"/>
      </rPr>
      <t xml:space="preserve"> (equivalente a medio turno). </t>
    </r>
  </si>
  <si>
    <t xml:space="preserve">Es decir, valores correctos serían: 3,5 - 7 - 10,5 - 14 - 17,5 - 21 - etc. </t>
  </si>
  <si>
    <t>una estación con turno completo de mañana, los valores válidos de horas diarias en ese turno serán 7 o más, pero no 3,5.</t>
  </si>
  <si>
    <t>Si se ofertan LOd de tarde o noche en estaciones donde no es obligatorio (en celdas rayadas) se podrá indicar el número de horas diarias (en múltiplos</t>
  </si>
  <si>
    <t>de 3,5 igualmente) y la celda cambiará de color.</t>
  </si>
  <si>
    <t>El total de horas ofertadas debe ser superior a los mínimos en los tipos de limpieza donde se indica un mínimo, así como en el total de la línea)</t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</si>
  <si>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</si>
  <si>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t>No cumplimentar el fichero Excel de acuerdo con estas instrucciones implicará que la oferta no sea válida y en consecuencia sea excluida del procedimiento.</t>
  </si>
  <si>
    <r>
      <t xml:space="preserve">A su vez, tienen que </t>
    </r>
    <r>
      <rPr>
        <b/>
        <sz val="12"/>
        <rFont val="Calibri"/>
        <family val="2"/>
        <scheme val="minor"/>
      </rPr>
      <t>cumplir con las presencias mínimas del Anexo II del PPT</t>
    </r>
    <r>
      <rPr>
        <sz val="12"/>
        <rFont val="Calibri"/>
        <family val="2"/>
        <scheme val="minor"/>
      </rPr>
      <t>, por ejemplo, si hay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</si>
</sst>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33CC"/>
        <bgColor indexed="64"/>
      </patternFill>
    </fill>
    <fill>
      <patternFill patternType="lightUp">
        <bgColor theme="0"/>
      </patternFill>
    </fill>
    <fill>
      <patternFill patternType="lightUp">
        <bgColor theme="8" tint="0.79995117038483843"/>
      </patternFill>
    </fill>
    <fill>
      <patternFill patternType="solid">
        <fgColor rgb="FFFFFF99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2" borderId="2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36" xfId="0" applyFont="1" applyFill="1" applyBorder="1" applyAlignment="1" applyProtection="1">
      <alignment horizontal="center" vertical="center" wrapText="1"/>
    </xf>
    <xf numFmtId="0" fontId="3" fillId="2" borderId="38" xfId="0" applyFont="1" applyFill="1" applyBorder="1" applyAlignment="1" applyProtection="1">
      <alignment horizontal="center" vertical="center" wrapText="1"/>
    </xf>
    <xf numFmtId="0" fontId="3" fillId="2" borderId="41" xfId="0" applyFont="1" applyFill="1" applyBorder="1" applyAlignment="1" applyProtection="1">
      <alignment horizontal="center" vertical="center" wrapText="1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/>
    </xf>
    <xf numFmtId="3" fontId="6" fillId="3" borderId="21" xfId="0" applyNumberFormat="1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10" borderId="2" xfId="0" applyFont="1" applyFill="1" applyBorder="1" applyAlignment="1" applyProtection="1">
      <alignment horizontal="center" vertical="center"/>
    </xf>
    <xf numFmtId="0" fontId="3" fillId="10" borderId="20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3" fontId="6" fillId="3" borderId="22" xfId="0" applyNumberFormat="1" applyFont="1" applyFill="1" applyBorder="1" applyAlignment="1" applyProtection="1">
      <alignment horizontal="center" vertical="center"/>
    </xf>
    <xf numFmtId="0" fontId="3" fillId="6" borderId="20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vertical="center"/>
    </xf>
    <xf numFmtId="0" fontId="3" fillId="5" borderId="40" xfId="0" applyFont="1" applyFill="1" applyBorder="1" applyAlignment="1" applyProtection="1">
      <alignment horizontal="center" vertical="center"/>
    </xf>
    <xf numFmtId="164" fontId="3" fillId="3" borderId="8" xfId="0" applyNumberFormat="1" applyFont="1" applyFill="1" applyBorder="1" applyAlignment="1" applyProtection="1">
      <alignment horizontal="center" vertical="center"/>
    </xf>
    <xf numFmtId="3" fontId="3" fillId="3" borderId="9" xfId="0" applyNumberFormat="1" applyFont="1" applyFill="1" applyBorder="1" applyAlignment="1" applyProtection="1">
      <alignment horizontal="center" vertical="center"/>
    </xf>
    <xf numFmtId="164" fontId="3" fillId="3" borderId="9" xfId="0" applyNumberFormat="1" applyFont="1" applyFill="1" applyBorder="1" applyAlignment="1" applyProtection="1">
      <alignment horizontal="center" vertical="center"/>
    </xf>
    <xf numFmtId="3" fontId="3" fillId="3" borderId="12" xfId="0" applyNumberFormat="1" applyFont="1" applyFill="1" applyBorder="1" applyAlignment="1" applyProtection="1">
      <alignment horizontal="center" vertical="center"/>
    </xf>
    <xf numFmtId="3" fontId="3" fillId="3" borderId="15" xfId="0" applyNumberFormat="1" applyFont="1" applyFill="1" applyBorder="1" applyAlignment="1" applyProtection="1">
      <alignment horizontal="center" vertical="center"/>
    </xf>
    <xf numFmtId="3" fontId="3" fillId="3" borderId="8" xfId="0" applyNumberFormat="1" applyFont="1" applyFill="1" applyBorder="1" applyAlignment="1" applyProtection="1">
      <alignment horizontal="center" vertical="center"/>
    </xf>
    <xf numFmtId="3" fontId="6" fillId="3" borderId="45" xfId="0" applyNumberFormat="1" applyFont="1" applyFill="1" applyBorder="1" applyAlignment="1" applyProtection="1">
      <alignment horizontal="center" vertical="center"/>
    </xf>
    <xf numFmtId="3" fontId="3" fillId="7" borderId="31" xfId="0" applyNumberFormat="1" applyFont="1" applyFill="1" applyBorder="1" applyAlignment="1" applyProtection="1">
      <alignment horizontal="center" vertical="center"/>
    </xf>
    <xf numFmtId="3" fontId="3" fillId="7" borderId="29" xfId="0" applyNumberFormat="1" applyFont="1" applyFill="1" applyBorder="1" applyAlignment="1" applyProtection="1">
      <alignment horizontal="center" vertical="center"/>
    </xf>
    <xf numFmtId="3" fontId="3" fillId="7" borderId="30" xfId="0" applyNumberFormat="1" applyFont="1" applyFill="1" applyBorder="1" applyAlignment="1" applyProtection="1">
      <alignment horizontal="center" vertical="center"/>
    </xf>
    <xf numFmtId="0" fontId="3" fillId="11" borderId="10" xfId="0" applyFont="1" applyFill="1" applyBorder="1" applyAlignment="1" applyProtection="1">
      <alignment horizontal="center" vertical="center"/>
    </xf>
    <xf numFmtId="0" fontId="3" fillId="11" borderId="32" xfId="0" applyFont="1" applyFill="1" applyBorder="1" applyAlignment="1" applyProtection="1">
      <alignment horizontal="center" vertical="center"/>
    </xf>
    <xf numFmtId="3" fontId="3" fillId="7" borderId="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vertical="center"/>
    </xf>
    <xf numFmtId="0" fontId="3" fillId="4" borderId="25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/>
    </xf>
    <xf numFmtId="3" fontId="6" fillId="3" borderId="23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1" fontId="3" fillId="7" borderId="10" xfId="0" applyNumberFormat="1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3" fontId="3" fillId="3" borderId="53" xfId="0" applyNumberFormat="1" applyFont="1" applyFill="1" applyBorder="1" applyAlignment="1" applyProtection="1">
      <alignment horizontal="center" vertical="center"/>
    </xf>
    <xf numFmtId="3" fontId="6" fillId="3" borderId="54" xfId="0" applyNumberFormat="1" applyFont="1" applyFill="1" applyBorder="1" applyAlignment="1" applyProtection="1">
      <alignment horizontal="center" vertical="center"/>
    </xf>
    <xf numFmtId="3" fontId="6" fillId="3" borderId="55" xfId="0" applyNumberFormat="1" applyFont="1" applyFill="1" applyBorder="1" applyAlignment="1" applyProtection="1">
      <alignment horizontal="center" vertical="center"/>
    </xf>
    <xf numFmtId="3" fontId="6" fillId="3" borderId="56" xfId="0" applyNumberFormat="1" applyFont="1" applyFill="1" applyBorder="1" applyAlignment="1" applyProtection="1">
      <alignment horizontal="center" vertical="center"/>
    </xf>
    <xf numFmtId="0" fontId="8" fillId="2" borderId="0" xfId="1" applyFont="1" applyFill="1"/>
    <xf numFmtId="0" fontId="9" fillId="2" borderId="0" xfId="1" applyFont="1" applyFill="1"/>
    <xf numFmtId="0" fontId="2" fillId="0" borderId="0" xfId="1"/>
    <xf numFmtId="0" fontId="8" fillId="12" borderId="0" xfId="1" applyFont="1" applyFill="1"/>
    <xf numFmtId="0" fontId="8" fillId="2" borderId="0" xfId="1" applyFont="1" applyFill="1" applyAlignment="1">
      <alignment horizontal="left" vertical="top" wrapText="1"/>
    </xf>
    <xf numFmtId="0" fontId="8" fillId="2" borderId="0" xfId="1" applyFont="1" applyFill="1" applyAlignment="1">
      <alignment horizontal="left" wrapText="1"/>
    </xf>
    <xf numFmtId="0" fontId="8" fillId="2" borderId="0" xfId="1" applyFont="1" applyFill="1" applyAlignment="1">
      <alignment horizontal="left" vertical="top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7" borderId="29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8" borderId="42" xfId="0" applyFont="1" applyFill="1" applyBorder="1" applyAlignment="1" applyProtection="1">
      <alignment horizontal="center" vertical="center"/>
    </xf>
    <xf numFmtId="0" fontId="3" fillId="8" borderId="43" xfId="0" applyFont="1" applyFill="1" applyBorder="1" applyAlignment="1" applyProtection="1">
      <alignment horizontal="center" vertical="center"/>
    </xf>
    <xf numFmtId="0" fontId="3" fillId="8" borderId="44" xfId="0" applyFont="1" applyFill="1" applyBorder="1" applyAlignment="1" applyProtection="1">
      <alignment horizontal="center" vertical="center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39" xfId="0" applyFont="1" applyFill="1" applyBorder="1" applyAlignment="1" applyProtection="1">
      <alignment horizontal="center" vertical="center" wrapText="1"/>
    </xf>
    <xf numFmtId="0" fontId="3" fillId="2" borderId="47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51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3" fillId="2" borderId="48" xfId="0" applyFont="1" applyFill="1" applyBorder="1" applyAlignment="1" applyProtection="1">
      <alignment horizontal="center" vertical="center" wrapText="1"/>
    </xf>
    <xf numFmtId="0" fontId="3" fillId="2" borderId="49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0" fontId="3" fillId="2" borderId="46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7" fillId="9" borderId="42" xfId="0" applyFont="1" applyFill="1" applyBorder="1" applyAlignment="1" applyProtection="1">
      <alignment horizontal="center" vertical="center"/>
    </xf>
    <xf numFmtId="0" fontId="7" fillId="9" borderId="43" xfId="0" applyFont="1" applyFill="1" applyBorder="1" applyAlignment="1" applyProtection="1">
      <alignment horizontal="center" vertical="center"/>
    </xf>
    <xf numFmtId="0" fontId="7" fillId="9" borderId="44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60"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808000"/>
      <color rgb="FF800080"/>
      <color rgb="FFFF9900"/>
      <color rgb="FF333399"/>
      <color rgb="FFFF66FF"/>
      <color rgb="FF008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1F0D6-43E7-41A6-9533-6C5105FF0B48}">
  <sheetPr>
    <pageSetUpPr fitToPage="1"/>
  </sheetPr>
  <dimension ref="A2:L17"/>
  <sheetViews>
    <sheetView tabSelected="1" workbookViewId="0">
      <selection activeCell="B6" sqref="B6"/>
    </sheetView>
  </sheetViews>
  <sheetFormatPr baseColWidth="10" defaultRowHeight="12.75" x14ac:dyDescent="0.2"/>
  <cols>
    <col min="1" max="4" width="11.42578125" style="64"/>
    <col min="5" max="5" width="8.42578125" style="64" customWidth="1"/>
    <col min="6" max="11" width="11.42578125" style="64"/>
    <col min="12" max="12" width="25" style="64" customWidth="1"/>
    <col min="13" max="16384" width="11.42578125" style="64"/>
  </cols>
  <sheetData>
    <row r="2" spans="1:12" ht="15.75" x14ac:dyDescent="0.25">
      <c r="A2" s="62"/>
      <c r="B2" s="63" t="s">
        <v>55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ht="15.75" x14ac:dyDescent="0.25">
      <c r="A3" s="62"/>
      <c r="B3" s="63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2" ht="15.75" x14ac:dyDescent="0.25">
      <c r="A4" s="62"/>
      <c r="B4" s="62" t="s">
        <v>56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2" ht="15.75" x14ac:dyDescent="0.25">
      <c r="A5" s="62"/>
      <c r="B5" s="62" t="s">
        <v>57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ht="15.75" x14ac:dyDescent="0.25">
      <c r="A6" s="62"/>
      <c r="B6" s="62" t="s">
        <v>64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ht="15.75" x14ac:dyDescent="0.25">
      <c r="A7" s="62"/>
      <c r="B7" s="62" t="s">
        <v>58</v>
      </c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ht="15.75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</row>
    <row r="9" spans="1:12" ht="15.75" x14ac:dyDescent="0.25">
      <c r="A9" s="62"/>
      <c r="B9" s="62" t="s">
        <v>59</v>
      </c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ht="15.75" x14ac:dyDescent="0.25">
      <c r="A10" s="62"/>
      <c r="B10" s="62" t="s">
        <v>60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</row>
    <row r="11" spans="1:12" ht="45" customHeight="1" x14ac:dyDescent="0.25">
      <c r="A11" s="62"/>
      <c r="B11" s="67" t="s">
        <v>61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12" ht="23.25" customHeight="1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ht="18.75" customHeight="1" x14ac:dyDescent="0.25">
      <c r="A13" s="62"/>
      <c r="B13" s="62" t="s">
        <v>62</v>
      </c>
      <c r="C13" s="62"/>
      <c r="D13" s="62"/>
      <c r="E13" s="65"/>
      <c r="F13" s="62"/>
      <c r="G13" s="62"/>
      <c r="H13" s="62"/>
      <c r="I13" s="62"/>
      <c r="J13" s="62"/>
      <c r="K13" s="62"/>
      <c r="L13" s="62"/>
    </row>
    <row r="14" spans="1:12" ht="27" customHeight="1" x14ac:dyDescent="0.25">
      <c r="B14" s="62"/>
      <c r="C14" s="62"/>
      <c r="D14" s="62"/>
      <c r="E14" s="62"/>
      <c r="F14" s="62"/>
      <c r="G14" s="62"/>
      <c r="I14" s="62"/>
      <c r="J14" s="62"/>
      <c r="K14" s="62"/>
      <c r="L14" s="62"/>
    </row>
    <row r="15" spans="1:12" ht="40.5" customHeight="1" x14ac:dyDescent="0.25">
      <c r="A15" s="62"/>
      <c r="B15" s="68" t="s">
        <v>63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ht="15.75" x14ac:dyDescent="0.25">
      <c r="A16" s="62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" ht="32.25" customHeight="1" x14ac:dyDescent="0.25">
      <c r="A17" s="62"/>
    </row>
  </sheetData>
  <sheetProtection algorithmName="SHA-512" hashValue="kH2VZCzteUxEyu2YGFUckTxVBpkDdBDVMYIT5EguR5ORAvLivxmMzEZxEinwGBwLEIXVCPLgGnGBHYAHPGKPTQ==" saltValue="PGOV4q49c3ihlYHvpFLKZg==" spinCount="100000" sheet="1" objects="1" scenarios="1"/>
  <mergeCells count="2">
    <mergeCell ref="B11:L11"/>
    <mergeCell ref="B15:L15"/>
  </mergeCells>
  <pageMargins left="0.7" right="0.7" top="0.75" bottom="0.75" header="0.3" footer="0.3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  <pageSetUpPr fitToPage="1"/>
  </sheetPr>
  <dimension ref="A1:O16"/>
  <sheetViews>
    <sheetView zoomScale="70" zoomScaleNormal="70" workbookViewId="0">
      <selection activeCell="H15" sqref="C15:H15"/>
    </sheetView>
  </sheetViews>
  <sheetFormatPr baseColWidth="10" defaultColWidth="15.7109375" defaultRowHeight="24.95" customHeight="1" x14ac:dyDescent="0.2"/>
  <cols>
    <col min="1" max="1" width="27.5703125" style="2" bestFit="1" customWidth="1"/>
    <col min="2" max="2" width="8.5703125" style="2" bestFit="1" customWidth="1"/>
    <col min="3" max="3" width="16" style="3" bestFit="1" customWidth="1"/>
    <col min="4" max="4" width="17.28515625" style="3" bestFit="1" customWidth="1"/>
    <col min="5" max="5" width="16" style="3" bestFit="1" customWidth="1"/>
    <col min="6" max="6" width="17.28515625" style="3" bestFit="1" customWidth="1"/>
    <col min="7" max="7" width="16" style="3" bestFit="1" customWidth="1"/>
    <col min="8" max="8" width="17.28515625" style="3" bestFit="1" customWidth="1"/>
    <col min="9" max="9" width="17.5703125" style="3" bestFit="1" customWidth="1"/>
    <col min="10" max="10" width="16" style="3" bestFit="1" customWidth="1"/>
    <col min="11" max="11" width="17.28515625" style="3" bestFit="1" customWidth="1"/>
    <col min="12" max="12" width="20.140625" style="3" bestFit="1" customWidth="1"/>
    <col min="13" max="13" width="19.140625" style="3" bestFit="1" customWidth="1"/>
    <col min="14" max="14" width="21.5703125" style="3" customWidth="1"/>
    <col min="15" max="15" width="18.7109375" style="3" customWidth="1"/>
    <col min="16" max="16384" width="15.7109375" style="4"/>
  </cols>
  <sheetData>
    <row r="1" spans="1:15" ht="24.95" customHeight="1" thickBot="1" x14ac:dyDescent="0.25"/>
    <row r="2" spans="1:15" s="5" customFormat="1" ht="35.1" customHeight="1" thickBot="1" x14ac:dyDescent="0.25">
      <c r="A2" s="69" t="s">
        <v>53</v>
      </c>
      <c r="B2" s="70"/>
      <c r="C2" s="69" t="s">
        <v>52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70"/>
    </row>
    <row r="3" spans="1:15" ht="25.5" customHeight="1" x14ac:dyDescent="0.2">
      <c r="A3" s="75" t="s">
        <v>42</v>
      </c>
      <c r="B3" s="78" t="s">
        <v>33</v>
      </c>
      <c r="C3" s="88" t="s">
        <v>34</v>
      </c>
      <c r="D3" s="89"/>
      <c r="E3" s="89"/>
      <c r="F3" s="89"/>
      <c r="G3" s="89"/>
      <c r="H3" s="89"/>
      <c r="I3" s="89"/>
      <c r="J3" s="89"/>
      <c r="K3" s="78"/>
      <c r="L3" s="94" t="s">
        <v>35</v>
      </c>
      <c r="M3" s="81" t="s">
        <v>36</v>
      </c>
      <c r="N3" s="83" t="s">
        <v>54</v>
      </c>
      <c r="O3" s="85" t="s">
        <v>37</v>
      </c>
    </row>
    <row r="4" spans="1:15" ht="33.75" customHeight="1" x14ac:dyDescent="0.2">
      <c r="A4" s="76"/>
      <c r="B4" s="79"/>
      <c r="C4" s="91" t="s">
        <v>47</v>
      </c>
      <c r="D4" s="92"/>
      <c r="E4" s="93" t="s">
        <v>48</v>
      </c>
      <c r="F4" s="92"/>
      <c r="G4" s="93" t="s">
        <v>49</v>
      </c>
      <c r="H4" s="79"/>
      <c r="I4" s="8" t="s">
        <v>50</v>
      </c>
      <c r="J4" s="93" t="s">
        <v>51</v>
      </c>
      <c r="K4" s="79"/>
      <c r="L4" s="95"/>
      <c r="M4" s="82"/>
      <c r="N4" s="84"/>
      <c r="O4" s="86"/>
    </row>
    <row r="5" spans="1:15" s="2" customFormat="1" ht="23.25" customHeight="1" x14ac:dyDescent="0.2">
      <c r="A5" s="76"/>
      <c r="B5" s="79"/>
      <c r="C5" s="91" t="s">
        <v>38</v>
      </c>
      <c r="D5" s="92"/>
      <c r="E5" s="93" t="s">
        <v>38</v>
      </c>
      <c r="F5" s="92"/>
      <c r="G5" s="93" t="s">
        <v>38</v>
      </c>
      <c r="H5" s="79"/>
      <c r="I5" s="8" t="s">
        <v>41</v>
      </c>
      <c r="J5" s="93" t="s">
        <v>38</v>
      </c>
      <c r="K5" s="79"/>
      <c r="L5" s="6" t="s">
        <v>44</v>
      </c>
      <c r="M5" s="7" t="s">
        <v>38</v>
      </c>
      <c r="N5" s="9" t="s">
        <v>38</v>
      </c>
      <c r="O5" s="86"/>
    </row>
    <row r="6" spans="1:15" s="2" customFormat="1" ht="24.95" customHeight="1" thickBot="1" x14ac:dyDescent="0.25">
      <c r="A6" s="77"/>
      <c r="B6" s="80"/>
      <c r="C6" s="11" t="s">
        <v>39</v>
      </c>
      <c r="D6" s="12" t="s">
        <v>40</v>
      </c>
      <c r="E6" s="13" t="s">
        <v>39</v>
      </c>
      <c r="F6" s="14" t="s">
        <v>40</v>
      </c>
      <c r="G6" s="12" t="s">
        <v>39</v>
      </c>
      <c r="H6" s="15" t="s">
        <v>40</v>
      </c>
      <c r="I6" s="13" t="s">
        <v>40</v>
      </c>
      <c r="J6" s="12" t="s">
        <v>39</v>
      </c>
      <c r="K6" s="15" t="s">
        <v>40</v>
      </c>
      <c r="L6" s="11" t="s">
        <v>40</v>
      </c>
      <c r="M6" s="12" t="s">
        <v>40</v>
      </c>
      <c r="N6" s="14" t="s">
        <v>40</v>
      </c>
      <c r="O6" s="87"/>
    </row>
    <row r="7" spans="1:15" ht="24.95" customHeight="1" thickTop="1" x14ac:dyDescent="0.2">
      <c r="A7" s="30" t="s">
        <v>6</v>
      </c>
      <c r="B7" s="31">
        <v>1</v>
      </c>
      <c r="C7" s="1"/>
      <c r="D7" s="23">
        <f t="shared" ref="D7" si="0">C7*365</f>
        <v>0</v>
      </c>
      <c r="E7" s="1"/>
      <c r="F7" s="29">
        <f t="shared" ref="F7:H7" si="1">E7*365</f>
        <v>0</v>
      </c>
      <c r="G7" s="1"/>
      <c r="H7" s="26">
        <f t="shared" si="1"/>
        <v>0</v>
      </c>
      <c r="I7" s="1"/>
      <c r="J7" s="24"/>
      <c r="K7" s="25"/>
      <c r="L7" s="1"/>
      <c r="M7" s="1"/>
      <c r="N7" s="57"/>
      <c r="O7" s="59">
        <f t="shared" ref="O7:O12" si="2">D7+F7+H7+I7+K7+L7+M7+N7</f>
        <v>0</v>
      </c>
    </row>
    <row r="8" spans="1:15" ht="24.95" customHeight="1" x14ac:dyDescent="0.2">
      <c r="A8" s="21" t="s">
        <v>5</v>
      </c>
      <c r="B8" s="28">
        <v>2</v>
      </c>
      <c r="C8" s="1"/>
      <c r="D8" s="23">
        <f t="shared" ref="D8:D13" si="3">C8*365</f>
        <v>0</v>
      </c>
      <c r="E8" s="1"/>
      <c r="F8" s="29">
        <f>E8*365</f>
        <v>0</v>
      </c>
      <c r="G8" s="53"/>
      <c r="H8" s="55">
        <f t="shared" ref="H8:H13" si="4">G8*365</f>
        <v>0</v>
      </c>
      <c r="I8" s="1"/>
      <c r="J8" s="24"/>
      <c r="K8" s="25"/>
      <c r="L8" s="1"/>
      <c r="M8" s="1"/>
      <c r="N8" s="57"/>
      <c r="O8" s="60">
        <f t="shared" si="2"/>
        <v>0</v>
      </c>
    </row>
    <row r="9" spans="1:15" ht="24.95" customHeight="1" x14ac:dyDescent="0.2">
      <c r="A9" s="21" t="s">
        <v>4</v>
      </c>
      <c r="B9" s="22">
        <v>3</v>
      </c>
      <c r="C9" s="1"/>
      <c r="D9" s="23">
        <f t="shared" si="3"/>
        <v>0</v>
      </c>
      <c r="E9" s="53"/>
      <c r="F9" s="54">
        <f t="shared" ref="F9:F13" si="5">E9*365</f>
        <v>0</v>
      </c>
      <c r="G9" s="53"/>
      <c r="H9" s="55">
        <f t="shared" si="4"/>
        <v>0</v>
      </c>
      <c r="I9" s="1"/>
      <c r="J9" s="1"/>
      <c r="K9" s="26">
        <f>J9*365</f>
        <v>0</v>
      </c>
      <c r="L9" s="1"/>
      <c r="M9" s="1"/>
      <c r="N9" s="57"/>
      <c r="O9" s="60">
        <f t="shared" si="2"/>
        <v>0</v>
      </c>
    </row>
    <row r="10" spans="1:15" ht="24.95" customHeight="1" thickTop="1" x14ac:dyDescent="0.2">
      <c r="A10" s="21" t="s">
        <v>3</v>
      </c>
      <c r="B10" s="28">
        <v>2</v>
      </c>
      <c r="C10" s="1"/>
      <c r="D10" s="23">
        <f t="shared" si="3"/>
        <v>0</v>
      </c>
      <c r="E10" s="1"/>
      <c r="F10" s="29">
        <f>E10*365</f>
        <v>0</v>
      </c>
      <c r="G10" s="53"/>
      <c r="H10" s="55">
        <f t="shared" si="4"/>
        <v>0</v>
      </c>
      <c r="I10" s="1"/>
      <c r="J10" s="24"/>
      <c r="K10" s="25"/>
      <c r="L10" s="1"/>
      <c r="M10" s="1"/>
      <c r="N10" s="57"/>
      <c r="O10" s="60">
        <f t="shared" si="2"/>
        <v>0</v>
      </c>
    </row>
    <row r="11" spans="1:15" ht="24.95" customHeight="1" x14ac:dyDescent="0.2">
      <c r="A11" s="21" t="s">
        <v>2</v>
      </c>
      <c r="B11" s="22">
        <v>3</v>
      </c>
      <c r="C11" s="1"/>
      <c r="D11" s="23">
        <f t="shared" si="3"/>
        <v>0</v>
      </c>
      <c r="E11" s="53"/>
      <c r="F11" s="54">
        <f t="shared" si="5"/>
        <v>0</v>
      </c>
      <c r="G11" s="53"/>
      <c r="H11" s="55">
        <f t="shared" si="4"/>
        <v>0</v>
      </c>
      <c r="I11" s="1"/>
      <c r="J11" s="1"/>
      <c r="K11" s="26">
        <f t="shared" ref="K11" si="6">J11*365</f>
        <v>0</v>
      </c>
      <c r="L11" s="1"/>
      <c r="M11" s="1"/>
      <c r="N11" s="57"/>
      <c r="O11" s="60">
        <f t="shared" si="2"/>
        <v>0</v>
      </c>
    </row>
    <row r="12" spans="1:15" ht="24.95" customHeight="1" x14ac:dyDescent="0.2">
      <c r="A12" s="21" t="s">
        <v>1</v>
      </c>
      <c r="B12" s="22">
        <v>3</v>
      </c>
      <c r="C12" s="1"/>
      <c r="D12" s="23">
        <f t="shared" si="3"/>
        <v>0</v>
      </c>
      <c r="E12" s="53"/>
      <c r="F12" s="54">
        <f t="shared" si="5"/>
        <v>0</v>
      </c>
      <c r="G12" s="53"/>
      <c r="H12" s="55">
        <f t="shared" si="4"/>
        <v>0</v>
      </c>
      <c r="I12" s="1"/>
      <c r="J12" s="1"/>
      <c r="K12" s="26">
        <f>J12*365</f>
        <v>0</v>
      </c>
      <c r="L12" s="1"/>
      <c r="M12" s="1"/>
      <c r="N12" s="57"/>
      <c r="O12" s="60">
        <f t="shared" si="2"/>
        <v>0</v>
      </c>
    </row>
    <row r="13" spans="1:15" ht="24.95" customHeight="1" thickBot="1" x14ac:dyDescent="0.25">
      <c r="A13" s="16" t="s">
        <v>0</v>
      </c>
      <c r="B13" s="17">
        <v>3</v>
      </c>
      <c r="C13" s="1"/>
      <c r="D13" s="18">
        <f t="shared" si="3"/>
        <v>0</v>
      </c>
      <c r="E13" s="53"/>
      <c r="F13" s="54">
        <f t="shared" si="5"/>
        <v>0</v>
      </c>
      <c r="G13" s="53"/>
      <c r="H13" s="55">
        <f t="shared" si="4"/>
        <v>0</v>
      </c>
      <c r="I13" s="1"/>
      <c r="J13" s="1"/>
      <c r="K13" s="19">
        <f>J13*365</f>
        <v>0</v>
      </c>
      <c r="L13" s="1"/>
      <c r="M13" s="1"/>
      <c r="N13" s="57"/>
      <c r="O13" s="61">
        <f t="shared" ref="O13" si="7">D13+F13+H13+I13+K13+L13+M13+N13</f>
        <v>0</v>
      </c>
    </row>
    <row r="14" spans="1:15" ht="24.95" customHeight="1" thickBot="1" x14ac:dyDescent="0.25">
      <c r="A14" s="71" t="s">
        <v>46</v>
      </c>
      <c r="B14" s="72"/>
      <c r="C14" s="32">
        <f>SUM(C7:C13)</f>
        <v>0</v>
      </c>
      <c r="D14" s="33">
        <f t="shared" ref="D14:O14" si="8">SUM(D7:D13)</f>
        <v>0</v>
      </c>
      <c r="E14" s="34">
        <f t="shared" si="8"/>
        <v>0</v>
      </c>
      <c r="F14" s="33">
        <f t="shared" si="8"/>
        <v>0</v>
      </c>
      <c r="G14" s="34">
        <f t="shared" si="8"/>
        <v>0</v>
      </c>
      <c r="H14" s="35">
        <f t="shared" si="8"/>
        <v>0</v>
      </c>
      <c r="I14" s="36">
        <f t="shared" si="8"/>
        <v>0</v>
      </c>
      <c r="J14" s="34">
        <f t="shared" si="8"/>
        <v>0</v>
      </c>
      <c r="K14" s="35">
        <f t="shared" si="8"/>
        <v>0</v>
      </c>
      <c r="L14" s="37">
        <f t="shared" si="8"/>
        <v>0</v>
      </c>
      <c r="M14" s="33">
        <f t="shared" si="8"/>
        <v>0</v>
      </c>
      <c r="N14" s="58">
        <f t="shared" si="8"/>
        <v>0</v>
      </c>
      <c r="O14" s="38">
        <f t="shared" si="8"/>
        <v>0</v>
      </c>
    </row>
    <row r="15" spans="1:15" ht="24.95" customHeight="1" thickBot="1" x14ac:dyDescent="0.25">
      <c r="A15" s="73" t="s">
        <v>45</v>
      </c>
      <c r="B15" s="74"/>
      <c r="C15" s="56">
        <f>D15/365</f>
        <v>49</v>
      </c>
      <c r="D15" s="39">
        <v>17885</v>
      </c>
      <c r="E15" s="40">
        <f>F15/365</f>
        <v>28</v>
      </c>
      <c r="F15" s="41">
        <v>10220</v>
      </c>
      <c r="G15" s="40">
        <v>14</v>
      </c>
      <c r="H15" s="41">
        <v>5110</v>
      </c>
      <c r="I15" s="42"/>
      <c r="J15" s="42"/>
      <c r="K15" s="42"/>
      <c r="L15" s="42"/>
      <c r="M15" s="42"/>
      <c r="N15" s="42"/>
      <c r="O15" s="44">
        <v>65449.7</v>
      </c>
    </row>
    <row r="16" spans="1:15" ht="18.75" x14ac:dyDescent="0.2">
      <c r="A16" s="45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</sheetData>
  <sheetProtection algorithmName="SHA-512" hashValue="EvcIK7gjb6E+trixZOWiKCkvCxS8QQaL4g3hyb/HLTRY1WG3QxAYS5xrkwUMovWFy0PLehWvj/+MfYMgsxaM8A==" saltValue="ocKLmNqulBLjpRUhEl6yvw==" spinCount="100000" sheet="1" objects="1" scenarios="1"/>
  <mergeCells count="19">
    <mergeCell ref="M3:M4"/>
    <mergeCell ref="N3:N4"/>
    <mergeCell ref="O3:O6"/>
    <mergeCell ref="C3:K3"/>
    <mergeCell ref="C2:O2"/>
    <mergeCell ref="C4:D4"/>
    <mergeCell ref="E4:F4"/>
    <mergeCell ref="G4:H4"/>
    <mergeCell ref="C5:D5"/>
    <mergeCell ref="E5:F5"/>
    <mergeCell ref="G5:H5"/>
    <mergeCell ref="J4:K4"/>
    <mergeCell ref="J5:K5"/>
    <mergeCell ref="L3:L4"/>
    <mergeCell ref="A2:B2"/>
    <mergeCell ref="A14:B14"/>
    <mergeCell ref="A15:B15"/>
    <mergeCell ref="A3:A6"/>
    <mergeCell ref="B3:B6"/>
  </mergeCells>
  <phoneticPr fontId="1" type="noConversion"/>
  <conditionalFormatting sqref="I11:J13 I7:I10 C7:C13 L7:N13">
    <cfRule type="cellIs" dxfId="59" priority="24" operator="lessThanOrEqual">
      <formula>0</formula>
    </cfRule>
  </conditionalFormatting>
  <conditionalFormatting sqref="E10">
    <cfRule type="cellIs" dxfId="58" priority="23" operator="lessThanOrEqual">
      <formula>0</formula>
    </cfRule>
  </conditionalFormatting>
  <conditionalFormatting sqref="E8">
    <cfRule type="cellIs" dxfId="57" priority="22" operator="lessThanOrEqual">
      <formula>0</formula>
    </cfRule>
  </conditionalFormatting>
  <conditionalFormatting sqref="E7">
    <cfRule type="cellIs" dxfId="56" priority="21" operator="lessThanOrEqual">
      <formula>0</formula>
    </cfRule>
  </conditionalFormatting>
  <conditionalFormatting sqref="G7">
    <cfRule type="cellIs" dxfId="55" priority="20" operator="lessThanOrEqual">
      <formula>0</formula>
    </cfRule>
  </conditionalFormatting>
  <conditionalFormatting sqref="J9">
    <cfRule type="cellIs" dxfId="54" priority="17" operator="lessThanOrEqual">
      <formula>0</formula>
    </cfRule>
  </conditionalFormatting>
  <conditionalFormatting sqref="E9">
    <cfRule type="cellIs" dxfId="53" priority="15" operator="lessThanOrEqual">
      <formula>0</formula>
    </cfRule>
  </conditionalFormatting>
  <conditionalFormatting sqref="F9">
    <cfRule type="cellIs" dxfId="52" priority="14" operator="greaterThan">
      <formula>0</formula>
    </cfRule>
  </conditionalFormatting>
  <conditionalFormatting sqref="F9">
    <cfRule type="cellIs" dxfId="51" priority="13" operator="lessThanOrEqual">
      <formula>0</formula>
    </cfRule>
  </conditionalFormatting>
  <conditionalFormatting sqref="G9">
    <cfRule type="cellIs" dxfId="50" priority="12" operator="lessThanOrEqual">
      <formula>0</formula>
    </cfRule>
  </conditionalFormatting>
  <conditionalFormatting sqref="H9">
    <cfRule type="cellIs" dxfId="49" priority="11" operator="greaterThan">
      <formula>0</formula>
    </cfRule>
  </conditionalFormatting>
  <conditionalFormatting sqref="H9">
    <cfRule type="cellIs" dxfId="48" priority="10" operator="lessThanOrEqual">
      <formula>0</formula>
    </cfRule>
  </conditionalFormatting>
  <conditionalFormatting sqref="E11:E13">
    <cfRule type="cellIs" dxfId="47" priority="9" operator="lessThanOrEqual">
      <formula>0</formula>
    </cfRule>
  </conditionalFormatting>
  <conditionalFormatting sqref="F11:F13">
    <cfRule type="cellIs" dxfId="46" priority="8" operator="greaterThan">
      <formula>0</formula>
    </cfRule>
  </conditionalFormatting>
  <conditionalFormatting sqref="F11:F13">
    <cfRule type="cellIs" dxfId="45" priority="7" operator="lessThanOrEqual">
      <formula>0</formula>
    </cfRule>
  </conditionalFormatting>
  <conditionalFormatting sqref="G8">
    <cfRule type="cellIs" dxfId="44" priority="6" operator="lessThanOrEqual">
      <formula>0</formula>
    </cfRule>
  </conditionalFormatting>
  <conditionalFormatting sqref="H8">
    <cfRule type="cellIs" dxfId="43" priority="5" operator="greaterThan">
      <formula>0</formula>
    </cfRule>
  </conditionalFormatting>
  <conditionalFormatting sqref="H8">
    <cfRule type="cellIs" dxfId="42" priority="4" operator="lessThanOrEqual">
      <formula>0</formula>
    </cfRule>
  </conditionalFormatting>
  <conditionalFormatting sqref="G10:G13">
    <cfRule type="cellIs" dxfId="41" priority="3" operator="lessThanOrEqual">
      <formula>0</formula>
    </cfRule>
  </conditionalFormatting>
  <conditionalFormatting sqref="H10:H13">
    <cfRule type="cellIs" dxfId="40" priority="2" operator="greaterThan">
      <formula>0</formula>
    </cfRule>
  </conditionalFormatting>
  <conditionalFormatting sqref="H10:H13">
    <cfRule type="cellIs" dxfId="39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2"/>
    <pageSetUpPr fitToPage="1"/>
  </sheetPr>
  <dimension ref="A1:O35"/>
  <sheetViews>
    <sheetView zoomScale="70" zoomScaleNormal="70" workbookViewId="0">
      <pane ySplit="6" topLeftCell="A7" activePane="bottomLeft" state="frozen"/>
      <selection pane="bottomLeft" activeCell="E25" sqref="E25"/>
    </sheetView>
  </sheetViews>
  <sheetFormatPr baseColWidth="10" defaultColWidth="15.7109375" defaultRowHeight="24.95" customHeight="1" x14ac:dyDescent="0.2"/>
  <cols>
    <col min="1" max="1" width="31.5703125" style="2" bestFit="1" customWidth="1"/>
    <col min="2" max="2" width="8.5703125" style="2" bestFit="1" customWidth="1"/>
    <col min="3" max="3" width="16" style="3" bestFit="1" customWidth="1"/>
    <col min="4" max="4" width="17.28515625" style="3" bestFit="1" customWidth="1"/>
    <col min="5" max="5" width="16" style="3" bestFit="1" customWidth="1"/>
    <col min="6" max="6" width="17.28515625" style="3" bestFit="1" customWidth="1"/>
    <col min="7" max="7" width="16" style="3" bestFit="1" customWidth="1"/>
    <col min="8" max="8" width="17.28515625" style="3" bestFit="1" customWidth="1"/>
    <col min="9" max="9" width="17.5703125" style="3" bestFit="1" customWidth="1"/>
    <col min="10" max="10" width="16" style="3" bestFit="1" customWidth="1"/>
    <col min="11" max="11" width="17.28515625" style="3" bestFit="1" customWidth="1"/>
    <col min="12" max="12" width="20.140625" style="3" bestFit="1" customWidth="1"/>
    <col min="13" max="13" width="19.140625" style="3" bestFit="1" customWidth="1"/>
    <col min="14" max="14" width="21.5703125" style="3" customWidth="1"/>
    <col min="15" max="15" width="18.7109375" style="3" customWidth="1"/>
    <col min="16" max="16384" width="15.7109375" style="4"/>
  </cols>
  <sheetData>
    <row r="1" spans="1:15" ht="24.95" customHeight="1" thickBot="1" x14ac:dyDescent="0.25"/>
    <row r="2" spans="1:15" s="5" customFormat="1" ht="35.1" customHeight="1" thickBot="1" x14ac:dyDescent="0.25">
      <c r="A2" s="69" t="s">
        <v>53</v>
      </c>
      <c r="B2" s="70"/>
      <c r="C2" s="69" t="s">
        <v>52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70"/>
    </row>
    <row r="3" spans="1:15" ht="24.95" customHeight="1" x14ac:dyDescent="0.2">
      <c r="A3" s="100" t="s">
        <v>43</v>
      </c>
      <c r="B3" s="78" t="s">
        <v>33</v>
      </c>
      <c r="C3" s="88" t="s">
        <v>34</v>
      </c>
      <c r="D3" s="89"/>
      <c r="E3" s="89"/>
      <c r="F3" s="89"/>
      <c r="G3" s="89"/>
      <c r="H3" s="89"/>
      <c r="I3" s="89"/>
      <c r="J3" s="89"/>
      <c r="K3" s="78"/>
      <c r="L3" s="103" t="s">
        <v>35</v>
      </c>
      <c r="M3" s="96" t="s">
        <v>36</v>
      </c>
      <c r="N3" s="98" t="s">
        <v>54</v>
      </c>
      <c r="O3" s="78" t="s">
        <v>37</v>
      </c>
    </row>
    <row r="4" spans="1:15" ht="33.75" customHeight="1" x14ac:dyDescent="0.2">
      <c r="A4" s="101"/>
      <c r="B4" s="79"/>
      <c r="C4" s="104" t="s">
        <v>47</v>
      </c>
      <c r="D4" s="97"/>
      <c r="E4" s="97" t="s">
        <v>48</v>
      </c>
      <c r="F4" s="97"/>
      <c r="G4" s="97" t="s">
        <v>49</v>
      </c>
      <c r="H4" s="99"/>
      <c r="I4" s="8" t="s">
        <v>50</v>
      </c>
      <c r="J4" s="97" t="s">
        <v>51</v>
      </c>
      <c r="K4" s="99"/>
      <c r="L4" s="104"/>
      <c r="M4" s="97"/>
      <c r="N4" s="99"/>
      <c r="O4" s="79"/>
    </row>
    <row r="5" spans="1:15" s="2" customFormat="1" ht="24.95" customHeight="1" x14ac:dyDescent="0.2">
      <c r="A5" s="101"/>
      <c r="B5" s="79"/>
      <c r="C5" s="104" t="s">
        <v>38</v>
      </c>
      <c r="D5" s="97"/>
      <c r="E5" s="97" t="s">
        <v>38</v>
      </c>
      <c r="F5" s="97"/>
      <c r="G5" s="97" t="s">
        <v>38</v>
      </c>
      <c r="H5" s="99"/>
      <c r="I5" s="8" t="s">
        <v>41</v>
      </c>
      <c r="J5" s="97" t="s">
        <v>38</v>
      </c>
      <c r="K5" s="99"/>
      <c r="L5" s="6" t="s">
        <v>44</v>
      </c>
      <c r="M5" s="7" t="s">
        <v>38</v>
      </c>
      <c r="N5" s="10" t="s">
        <v>38</v>
      </c>
      <c r="O5" s="79"/>
    </row>
    <row r="6" spans="1:15" s="2" customFormat="1" ht="24.95" customHeight="1" thickBot="1" x14ac:dyDescent="0.25">
      <c r="A6" s="102"/>
      <c r="B6" s="80"/>
      <c r="C6" s="11" t="s">
        <v>39</v>
      </c>
      <c r="D6" s="12" t="s">
        <v>40</v>
      </c>
      <c r="E6" s="12" t="s">
        <v>39</v>
      </c>
      <c r="F6" s="12" t="s">
        <v>40</v>
      </c>
      <c r="G6" s="12" t="s">
        <v>39</v>
      </c>
      <c r="H6" s="15" t="s">
        <v>40</v>
      </c>
      <c r="I6" s="13" t="s">
        <v>40</v>
      </c>
      <c r="J6" s="12" t="s">
        <v>39</v>
      </c>
      <c r="K6" s="15" t="s">
        <v>40</v>
      </c>
      <c r="L6" s="11" t="s">
        <v>40</v>
      </c>
      <c r="M6" s="12" t="s">
        <v>40</v>
      </c>
      <c r="N6" s="15" t="s">
        <v>40</v>
      </c>
      <c r="O6" s="80"/>
    </row>
    <row r="7" spans="1:15" ht="24.95" customHeight="1" thickTop="1" x14ac:dyDescent="0.2">
      <c r="A7" s="16" t="s">
        <v>7</v>
      </c>
      <c r="B7" s="17">
        <v>3</v>
      </c>
      <c r="C7" s="1"/>
      <c r="D7" s="18">
        <f>C7*365</f>
        <v>0</v>
      </c>
      <c r="E7" s="53"/>
      <c r="F7" s="54">
        <f t="shared" ref="F7:F18" si="0">E7*365</f>
        <v>0</v>
      </c>
      <c r="G7" s="53"/>
      <c r="H7" s="55">
        <f t="shared" ref="H7:H19" si="1">G7*365</f>
        <v>0</v>
      </c>
      <c r="I7" s="1"/>
      <c r="J7" s="1"/>
      <c r="K7" s="19">
        <f>J7*365</f>
        <v>0</v>
      </c>
      <c r="L7" s="1"/>
      <c r="M7" s="1"/>
      <c r="N7" s="1"/>
      <c r="O7" s="20">
        <f t="shared" ref="O7:O32" si="2">D7+F7+H7+I7+K7+L7+M7+N7</f>
        <v>0</v>
      </c>
    </row>
    <row r="8" spans="1:15" ht="24.95" customHeight="1" x14ac:dyDescent="0.2">
      <c r="A8" s="21" t="s">
        <v>8</v>
      </c>
      <c r="B8" s="22">
        <v>3</v>
      </c>
      <c r="C8" s="1"/>
      <c r="D8" s="23">
        <f t="shared" ref="D8:D32" si="3">C8*365</f>
        <v>0</v>
      </c>
      <c r="E8" s="53"/>
      <c r="F8" s="54">
        <f t="shared" si="0"/>
        <v>0</v>
      </c>
      <c r="G8" s="53"/>
      <c r="H8" s="55">
        <f t="shared" si="1"/>
        <v>0</v>
      </c>
      <c r="I8" s="1"/>
      <c r="J8" s="1"/>
      <c r="K8" s="26">
        <f t="shared" ref="K8:K16" si="4">J8*365</f>
        <v>0</v>
      </c>
      <c r="L8" s="1"/>
      <c r="M8" s="1"/>
      <c r="N8" s="1"/>
      <c r="O8" s="27">
        <f t="shared" si="2"/>
        <v>0</v>
      </c>
    </row>
    <row r="9" spans="1:15" ht="24.95" customHeight="1" x14ac:dyDescent="0.2">
      <c r="A9" s="21" t="s">
        <v>9</v>
      </c>
      <c r="B9" s="22">
        <v>3</v>
      </c>
      <c r="C9" s="1"/>
      <c r="D9" s="23">
        <f t="shared" si="3"/>
        <v>0</v>
      </c>
      <c r="E9" s="53"/>
      <c r="F9" s="54">
        <f t="shared" si="0"/>
        <v>0</v>
      </c>
      <c r="G9" s="53"/>
      <c r="H9" s="55">
        <f t="shared" si="1"/>
        <v>0</v>
      </c>
      <c r="I9" s="1"/>
      <c r="J9" s="1"/>
      <c r="K9" s="26">
        <f t="shared" si="4"/>
        <v>0</v>
      </c>
      <c r="L9" s="1"/>
      <c r="M9" s="1"/>
      <c r="N9" s="1"/>
      <c r="O9" s="27">
        <f t="shared" si="2"/>
        <v>0</v>
      </c>
    </row>
    <row r="10" spans="1:15" ht="24.95" customHeight="1" x14ac:dyDescent="0.2">
      <c r="A10" s="21" t="s">
        <v>10</v>
      </c>
      <c r="B10" s="22">
        <v>3</v>
      </c>
      <c r="C10" s="1"/>
      <c r="D10" s="23">
        <f t="shared" si="3"/>
        <v>0</v>
      </c>
      <c r="E10" s="53"/>
      <c r="F10" s="54">
        <f t="shared" si="0"/>
        <v>0</v>
      </c>
      <c r="G10" s="53"/>
      <c r="H10" s="55">
        <f t="shared" si="1"/>
        <v>0</v>
      </c>
      <c r="I10" s="1"/>
      <c r="J10" s="1"/>
      <c r="K10" s="26">
        <f t="shared" si="4"/>
        <v>0</v>
      </c>
      <c r="L10" s="1"/>
      <c r="M10" s="1"/>
      <c r="N10" s="1"/>
      <c r="O10" s="27">
        <f t="shared" si="2"/>
        <v>0</v>
      </c>
    </row>
    <row r="11" spans="1:15" ht="24.95" customHeight="1" x14ac:dyDescent="0.2">
      <c r="A11" s="21" t="s">
        <v>11</v>
      </c>
      <c r="B11" s="22">
        <v>3</v>
      </c>
      <c r="C11" s="1"/>
      <c r="D11" s="23">
        <f t="shared" si="3"/>
        <v>0</v>
      </c>
      <c r="E11" s="53"/>
      <c r="F11" s="54">
        <f t="shared" si="0"/>
        <v>0</v>
      </c>
      <c r="G11" s="53"/>
      <c r="H11" s="55">
        <f t="shared" si="1"/>
        <v>0</v>
      </c>
      <c r="I11" s="1"/>
      <c r="J11" s="1"/>
      <c r="K11" s="26">
        <f t="shared" si="4"/>
        <v>0</v>
      </c>
      <c r="L11" s="1"/>
      <c r="M11" s="1"/>
      <c r="N11" s="1"/>
      <c r="O11" s="27">
        <f t="shared" si="2"/>
        <v>0</v>
      </c>
    </row>
    <row r="12" spans="1:15" ht="24.95" customHeight="1" x14ac:dyDescent="0.2">
      <c r="A12" s="21" t="s">
        <v>12</v>
      </c>
      <c r="B12" s="22">
        <v>3</v>
      </c>
      <c r="C12" s="1"/>
      <c r="D12" s="23">
        <f t="shared" si="3"/>
        <v>0</v>
      </c>
      <c r="E12" s="53"/>
      <c r="F12" s="54">
        <f t="shared" si="0"/>
        <v>0</v>
      </c>
      <c r="G12" s="53"/>
      <c r="H12" s="55">
        <f t="shared" si="1"/>
        <v>0</v>
      </c>
      <c r="I12" s="1"/>
      <c r="J12" s="1"/>
      <c r="K12" s="26">
        <f t="shared" si="4"/>
        <v>0</v>
      </c>
      <c r="L12" s="1"/>
      <c r="M12" s="1"/>
      <c r="N12" s="1"/>
      <c r="O12" s="27">
        <f t="shared" si="2"/>
        <v>0</v>
      </c>
    </row>
    <row r="13" spans="1:15" ht="24.95" customHeight="1" x14ac:dyDescent="0.2">
      <c r="A13" s="21" t="s">
        <v>13</v>
      </c>
      <c r="B13" s="22">
        <v>3</v>
      </c>
      <c r="C13" s="1"/>
      <c r="D13" s="23">
        <f t="shared" si="3"/>
        <v>0</v>
      </c>
      <c r="E13" s="53"/>
      <c r="F13" s="54">
        <f t="shared" si="0"/>
        <v>0</v>
      </c>
      <c r="G13" s="53"/>
      <c r="H13" s="55">
        <f t="shared" si="1"/>
        <v>0</v>
      </c>
      <c r="I13" s="1"/>
      <c r="J13" s="1"/>
      <c r="K13" s="26">
        <f t="shared" si="4"/>
        <v>0</v>
      </c>
      <c r="L13" s="1"/>
      <c r="M13" s="1"/>
      <c r="N13" s="1"/>
      <c r="O13" s="27">
        <f t="shared" si="2"/>
        <v>0</v>
      </c>
    </row>
    <row r="14" spans="1:15" ht="24.95" customHeight="1" x14ac:dyDescent="0.2">
      <c r="A14" s="21" t="s">
        <v>14</v>
      </c>
      <c r="B14" s="22">
        <v>3</v>
      </c>
      <c r="C14" s="1"/>
      <c r="D14" s="23">
        <f t="shared" si="3"/>
        <v>0</v>
      </c>
      <c r="E14" s="53"/>
      <c r="F14" s="54">
        <f t="shared" si="0"/>
        <v>0</v>
      </c>
      <c r="G14" s="53"/>
      <c r="H14" s="55">
        <f t="shared" si="1"/>
        <v>0</v>
      </c>
      <c r="I14" s="1"/>
      <c r="J14" s="1"/>
      <c r="K14" s="26">
        <f t="shared" si="4"/>
        <v>0</v>
      </c>
      <c r="L14" s="1"/>
      <c r="M14" s="1"/>
      <c r="N14" s="1"/>
      <c r="O14" s="27">
        <f t="shared" si="2"/>
        <v>0</v>
      </c>
    </row>
    <row r="15" spans="1:15" ht="24.95" customHeight="1" x14ac:dyDescent="0.2">
      <c r="A15" s="21" t="s">
        <v>15</v>
      </c>
      <c r="B15" s="22">
        <v>3</v>
      </c>
      <c r="C15" s="1"/>
      <c r="D15" s="23">
        <f t="shared" si="3"/>
        <v>0</v>
      </c>
      <c r="E15" s="53"/>
      <c r="F15" s="54">
        <f t="shared" si="0"/>
        <v>0</v>
      </c>
      <c r="G15" s="53"/>
      <c r="H15" s="55">
        <f t="shared" si="1"/>
        <v>0</v>
      </c>
      <c r="I15" s="1"/>
      <c r="J15" s="1"/>
      <c r="K15" s="26">
        <f t="shared" si="4"/>
        <v>0</v>
      </c>
      <c r="L15" s="1"/>
      <c r="M15" s="1"/>
      <c r="N15" s="1"/>
      <c r="O15" s="27">
        <f t="shared" si="2"/>
        <v>0</v>
      </c>
    </row>
    <row r="16" spans="1:15" ht="24.95" customHeight="1" x14ac:dyDescent="0.2">
      <c r="A16" s="21" t="s">
        <v>16</v>
      </c>
      <c r="B16" s="22">
        <v>3</v>
      </c>
      <c r="C16" s="1"/>
      <c r="D16" s="23">
        <f t="shared" si="3"/>
        <v>0</v>
      </c>
      <c r="E16" s="53"/>
      <c r="F16" s="54">
        <f t="shared" si="0"/>
        <v>0</v>
      </c>
      <c r="G16" s="53"/>
      <c r="H16" s="55">
        <f t="shared" si="1"/>
        <v>0</v>
      </c>
      <c r="I16" s="1"/>
      <c r="J16" s="1"/>
      <c r="K16" s="26">
        <f t="shared" si="4"/>
        <v>0</v>
      </c>
      <c r="L16" s="1"/>
      <c r="M16" s="1"/>
      <c r="N16" s="1"/>
      <c r="O16" s="27">
        <f t="shared" si="2"/>
        <v>0</v>
      </c>
    </row>
    <row r="17" spans="1:15" ht="24.95" customHeight="1" x14ac:dyDescent="0.2">
      <c r="A17" s="21" t="s">
        <v>17</v>
      </c>
      <c r="B17" s="28">
        <v>2</v>
      </c>
      <c r="C17" s="1"/>
      <c r="D17" s="23">
        <f t="shared" si="3"/>
        <v>0</v>
      </c>
      <c r="E17" s="1"/>
      <c r="F17" s="23">
        <f>E17*365</f>
        <v>0</v>
      </c>
      <c r="G17" s="53"/>
      <c r="H17" s="55">
        <f t="shared" si="1"/>
        <v>0</v>
      </c>
      <c r="I17" s="1"/>
      <c r="J17" s="24"/>
      <c r="K17" s="25"/>
      <c r="L17" s="1"/>
      <c r="M17" s="1"/>
      <c r="N17" s="1"/>
      <c r="O17" s="27">
        <f t="shared" si="2"/>
        <v>0</v>
      </c>
    </row>
    <row r="18" spans="1:15" ht="24.95" customHeight="1" x14ac:dyDescent="0.2">
      <c r="A18" s="21" t="s">
        <v>18</v>
      </c>
      <c r="B18" s="22">
        <v>3</v>
      </c>
      <c r="C18" s="1"/>
      <c r="D18" s="23">
        <f t="shared" si="3"/>
        <v>0</v>
      </c>
      <c r="E18" s="53"/>
      <c r="F18" s="54">
        <f t="shared" si="0"/>
        <v>0</v>
      </c>
      <c r="G18" s="53"/>
      <c r="H18" s="55">
        <f t="shared" si="1"/>
        <v>0</v>
      </c>
      <c r="I18" s="1"/>
      <c r="J18" s="1"/>
      <c r="K18" s="26">
        <f>J18*365</f>
        <v>0</v>
      </c>
      <c r="L18" s="1"/>
      <c r="M18" s="1"/>
      <c r="N18" s="1"/>
      <c r="O18" s="27">
        <f t="shared" si="2"/>
        <v>0</v>
      </c>
    </row>
    <row r="19" spans="1:15" ht="24.95" customHeight="1" x14ac:dyDescent="0.2">
      <c r="A19" s="21" t="s">
        <v>19</v>
      </c>
      <c r="B19" s="28">
        <v>2</v>
      </c>
      <c r="C19" s="1"/>
      <c r="D19" s="23">
        <f t="shared" si="3"/>
        <v>0</v>
      </c>
      <c r="E19" s="1"/>
      <c r="F19" s="23">
        <f t="shared" ref="F19:F23" si="5">E19*365</f>
        <v>0</v>
      </c>
      <c r="G19" s="53"/>
      <c r="H19" s="55">
        <f t="shared" si="1"/>
        <v>0</v>
      </c>
      <c r="I19" s="1"/>
      <c r="J19" s="24"/>
      <c r="K19" s="25"/>
      <c r="L19" s="1"/>
      <c r="M19" s="1"/>
      <c r="N19" s="1"/>
      <c r="O19" s="27">
        <f t="shared" si="2"/>
        <v>0</v>
      </c>
    </row>
    <row r="20" spans="1:15" ht="24.95" customHeight="1" x14ac:dyDescent="0.2">
      <c r="A20" s="21" t="s">
        <v>20</v>
      </c>
      <c r="B20" s="47">
        <v>1</v>
      </c>
      <c r="C20" s="1"/>
      <c r="D20" s="23">
        <f t="shared" si="3"/>
        <v>0</v>
      </c>
      <c r="E20" s="1"/>
      <c r="F20" s="23">
        <f t="shared" si="5"/>
        <v>0</v>
      </c>
      <c r="G20" s="1"/>
      <c r="H20" s="26">
        <f>G20*365</f>
        <v>0</v>
      </c>
      <c r="I20" s="1"/>
      <c r="J20" s="24"/>
      <c r="K20" s="25"/>
      <c r="L20" s="1"/>
      <c r="M20" s="1"/>
      <c r="N20" s="1"/>
      <c r="O20" s="27">
        <f t="shared" si="2"/>
        <v>0</v>
      </c>
    </row>
    <row r="21" spans="1:15" ht="24.95" customHeight="1" x14ac:dyDescent="0.2">
      <c r="A21" s="21" t="s">
        <v>21</v>
      </c>
      <c r="B21" s="47">
        <v>1</v>
      </c>
      <c r="C21" s="1"/>
      <c r="D21" s="23">
        <f t="shared" si="3"/>
        <v>0</v>
      </c>
      <c r="E21" s="1"/>
      <c r="F21" s="23">
        <f t="shared" si="5"/>
        <v>0</v>
      </c>
      <c r="G21" s="1"/>
      <c r="H21" s="26">
        <f>G21*365</f>
        <v>0</v>
      </c>
      <c r="I21" s="1"/>
      <c r="J21" s="24"/>
      <c r="K21" s="25"/>
      <c r="L21" s="1"/>
      <c r="M21" s="1"/>
      <c r="N21" s="1"/>
      <c r="O21" s="27">
        <f t="shared" si="2"/>
        <v>0</v>
      </c>
    </row>
    <row r="22" spans="1:15" ht="24.95" customHeight="1" x14ac:dyDescent="0.2">
      <c r="A22" s="21" t="s">
        <v>22</v>
      </c>
      <c r="B22" s="28">
        <v>2</v>
      </c>
      <c r="C22" s="1"/>
      <c r="D22" s="23">
        <f t="shared" si="3"/>
        <v>0</v>
      </c>
      <c r="E22" s="1"/>
      <c r="F22" s="23">
        <f t="shared" si="5"/>
        <v>0</v>
      </c>
      <c r="G22" s="53"/>
      <c r="H22" s="55">
        <f t="shared" ref="H22:H23" si="6">G22*365</f>
        <v>0</v>
      </c>
      <c r="I22" s="1"/>
      <c r="J22" s="24"/>
      <c r="K22" s="25"/>
      <c r="L22" s="1"/>
      <c r="M22" s="1"/>
      <c r="N22" s="1"/>
      <c r="O22" s="27">
        <f t="shared" si="2"/>
        <v>0</v>
      </c>
    </row>
    <row r="23" spans="1:15" ht="24.95" customHeight="1" x14ac:dyDescent="0.2">
      <c r="A23" s="21" t="s">
        <v>23</v>
      </c>
      <c r="B23" s="22">
        <v>3</v>
      </c>
      <c r="C23" s="1"/>
      <c r="D23" s="23">
        <f t="shared" si="3"/>
        <v>0</v>
      </c>
      <c r="E23" s="53"/>
      <c r="F23" s="54">
        <f t="shared" si="5"/>
        <v>0</v>
      </c>
      <c r="G23" s="53"/>
      <c r="H23" s="55">
        <f t="shared" si="6"/>
        <v>0</v>
      </c>
      <c r="I23" s="1"/>
      <c r="J23" s="1"/>
      <c r="K23" s="26">
        <f>J23*365</f>
        <v>0</v>
      </c>
      <c r="L23" s="1"/>
      <c r="M23" s="1"/>
      <c r="N23" s="1"/>
      <c r="O23" s="27">
        <f t="shared" si="2"/>
        <v>0</v>
      </c>
    </row>
    <row r="24" spans="1:15" ht="24.95" customHeight="1" x14ac:dyDescent="0.2">
      <c r="A24" s="21" t="s">
        <v>24</v>
      </c>
      <c r="B24" s="47">
        <v>1</v>
      </c>
      <c r="C24" s="1"/>
      <c r="D24" s="23">
        <f t="shared" si="3"/>
        <v>0</v>
      </c>
      <c r="E24" s="1"/>
      <c r="F24" s="23">
        <f t="shared" ref="F24:F28" si="7">E24*365</f>
        <v>0</v>
      </c>
      <c r="G24" s="1"/>
      <c r="H24" s="26">
        <f t="shared" ref="H24:H32" si="8">G24*365</f>
        <v>0</v>
      </c>
      <c r="I24" s="1"/>
      <c r="J24" s="24"/>
      <c r="K24" s="25"/>
      <c r="L24" s="1"/>
      <c r="M24" s="1"/>
      <c r="N24" s="1"/>
      <c r="O24" s="27">
        <f t="shared" si="2"/>
        <v>0</v>
      </c>
    </row>
    <row r="25" spans="1:15" ht="24.95" customHeight="1" x14ac:dyDescent="0.2">
      <c r="A25" s="21" t="s">
        <v>25</v>
      </c>
      <c r="B25" s="47">
        <v>1</v>
      </c>
      <c r="C25" s="1"/>
      <c r="D25" s="23">
        <f t="shared" si="3"/>
        <v>0</v>
      </c>
      <c r="E25" s="1"/>
      <c r="F25" s="23">
        <f t="shared" si="7"/>
        <v>0</v>
      </c>
      <c r="G25" s="1"/>
      <c r="H25" s="26">
        <f t="shared" si="8"/>
        <v>0</v>
      </c>
      <c r="I25" s="1"/>
      <c r="J25" s="24"/>
      <c r="K25" s="25"/>
      <c r="L25" s="1"/>
      <c r="M25" s="1"/>
      <c r="N25" s="1"/>
      <c r="O25" s="27">
        <f t="shared" si="2"/>
        <v>0</v>
      </c>
    </row>
    <row r="26" spans="1:15" ht="24.95" customHeight="1" x14ac:dyDescent="0.2">
      <c r="A26" s="21" t="s">
        <v>26</v>
      </c>
      <c r="B26" s="47">
        <v>1</v>
      </c>
      <c r="C26" s="1"/>
      <c r="D26" s="23">
        <f t="shared" si="3"/>
        <v>0</v>
      </c>
      <c r="E26" s="1"/>
      <c r="F26" s="23">
        <f t="shared" si="7"/>
        <v>0</v>
      </c>
      <c r="G26" s="1"/>
      <c r="H26" s="26">
        <f t="shared" si="8"/>
        <v>0</v>
      </c>
      <c r="I26" s="1"/>
      <c r="J26" s="24"/>
      <c r="K26" s="25"/>
      <c r="L26" s="1"/>
      <c r="M26" s="1"/>
      <c r="N26" s="1"/>
      <c r="O26" s="27">
        <f t="shared" si="2"/>
        <v>0</v>
      </c>
    </row>
    <row r="27" spans="1:15" ht="24.95" customHeight="1" x14ac:dyDescent="0.2">
      <c r="A27" s="21" t="s">
        <v>27</v>
      </c>
      <c r="B27" s="22">
        <v>3</v>
      </c>
      <c r="C27" s="1"/>
      <c r="D27" s="23">
        <f t="shared" si="3"/>
        <v>0</v>
      </c>
      <c r="E27" s="53"/>
      <c r="F27" s="54">
        <f t="shared" si="7"/>
        <v>0</v>
      </c>
      <c r="G27" s="53"/>
      <c r="H27" s="55">
        <f t="shared" si="8"/>
        <v>0</v>
      </c>
      <c r="I27" s="1"/>
      <c r="J27" s="1"/>
      <c r="K27" s="26">
        <f t="shared" ref="K27:K28" si="9">J27*365</f>
        <v>0</v>
      </c>
      <c r="L27" s="1"/>
      <c r="M27" s="1"/>
      <c r="N27" s="1"/>
      <c r="O27" s="27">
        <f t="shared" si="2"/>
        <v>0</v>
      </c>
    </row>
    <row r="28" spans="1:15" ht="24.95" customHeight="1" x14ac:dyDescent="0.2">
      <c r="A28" s="21" t="s">
        <v>28</v>
      </c>
      <c r="B28" s="22">
        <v>3</v>
      </c>
      <c r="C28" s="1"/>
      <c r="D28" s="23">
        <f t="shared" si="3"/>
        <v>0</v>
      </c>
      <c r="E28" s="53"/>
      <c r="F28" s="54">
        <f t="shared" si="7"/>
        <v>0</v>
      </c>
      <c r="G28" s="53"/>
      <c r="H28" s="55">
        <f t="shared" si="8"/>
        <v>0</v>
      </c>
      <c r="I28" s="1"/>
      <c r="J28" s="1"/>
      <c r="K28" s="26">
        <f t="shared" si="9"/>
        <v>0</v>
      </c>
      <c r="L28" s="1"/>
      <c r="M28" s="1"/>
      <c r="N28" s="1"/>
      <c r="O28" s="27">
        <f t="shared" si="2"/>
        <v>0</v>
      </c>
    </row>
    <row r="29" spans="1:15" ht="24.95" customHeight="1" x14ac:dyDescent="0.2">
      <c r="A29" s="21" t="s">
        <v>29</v>
      </c>
      <c r="B29" s="28">
        <v>2</v>
      </c>
      <c r="C29" s="1"/>
      <c r="D29" s="23">
        <f t="shared" si="3"/>
        <v>0</v>
      </c>
      <c r="E29" s="1"/>
      <c r="F29" s="23">
        <f>E29*365</f>
        <v>0</v>
      </c>
      <c r="G29" s="53"/>
      <c r="H29" s="55">
        <f t="shared" si="8"/>
        <v>0</v>
      </c>
      <c r="I29" s="1"/>
      <c r="J29" s="24"/>
      <c r="K29" s="25"/>
      <c r="L29" s="1"/>
      <c r="M29" s="1"/>
      <c r="N29" s="1"/>
      <c r="O29" s="27">
        <f t="shared" si="2"/>
        <v>0</v>
      </c>
    </row>
    <row r="30" spans="1:15" ht="24.95" customHeight="1" x14ac:dyDescent="0.2">
      <c r="A30" s="21" t="s">
        <v>30</v>
      </c>
      <c r="B30" s="22">
        <v>3</v>
      </c>
      <c r="C30" s="1"/>
      <c r="D30" s="23">
        <f t="shared" si="3"/>
        <v>0</v>
      </c>
      <c r="E30" s="53"/>
      <c r="F30" s="54">
        <f t="shared" ref="F30:F32" si="10">E30*365</f>
        <v>0</v>
      </c>
      <c r="G30" s="53"/>
      <c r="H30" s="55">
        <f t="shared" si="8"/>
        <v>0</v>
      </c>
      <c r="I30" s="1"/>
      <c r="J30" s="1"/>
      <c r="K30" s="26">
        <f t="shared" ref="K30:K32" si="11">J30*365</f>
        <v>0</v>
      </c>
      <c r="L30" s="1"/>
      <c r="M30" s="1"/>
      <c r="N30" s="1"/>
      <c r="O30" s="27">
        <f t="shared" si="2"/>
        <v>0</v>
      </c>
    </row>
    <row r="31" spans="1:15" ht="24.95" customHeight="1" x14ac:dyDescent="0.2">
      <c r="A31" s="21" t="s">
        <v>31</v>
      </c>
      <c r="B31" s="22">
        <v>3</v>
      </c>
      <c r="C31" s="1"/>
      <c r="D31" s="23">
        <f t="shared" si="3"/>
        <v>0</v>
      </c>
      <c r="E31" s="53"/>
      <c r="F31" s="54">
        <f t="shared" si="10"/>
        <v>0</v>
      </c>
      <c r="G31" s="53"/>
      <c r="H31" s="55">
        <f t="shared" si="8"/>
        <v>0</v>
      </c>
      <c r="I31" s="1"/>
      <c r="J31" s="1"/>
      <c r="K31" s="26">
        <f t="shared" si="11"/>
        <v>0</v>
      </c>
      <c r="L31" s="1"/>
      <c r="M31" s="1"/>
      <c r="N31" s="1"/>
      <c r="O31" s="27">
        <f t="shared" si="2"/>
        <v>0</v>
      </c>
    </row>
    <row r="32" spans="1:15" ht="24.95" customHeight="1" thickBot="1" x14ac:dyDescent="0.25">
      <c r="A32" s="48" t="s">
        <v>32</v>
      </c>
      <c r="B32" s="49">
        <v>3</v>
      </c>
      <c r="C32" s="1"/>
      <c r="D32" s="50">
        <f t="shared" si="3"/>
        <v>0</v>
      </c>
      <c r="E32" s="53"/>
      <c r="F32" s="54">
        <f t="shared" si="10"/>
        <v>0</v>
      </c>
      <c r="G32" s="53"/>
      <c r="H32" s="55">
        <f t="shared" si="8"/>
        <v>0</v>
      </c>
      <c r="I32" s="1"/>
      <c r="J32" s="1"/>
      <c r="K32" s="51">
        <f t="shared" si="11"/>
        <v>0</v>
      </c>
      <c r="L32" s="1"/>
      <c r="M32" s="1"/>
      <c r="N32" s="1"/>
      <c r="O32" s="52">
        <f t="shared" si="2"/>
        <v>0</v>
      </c>
    </row>
    <row r="33" spans="1:15" ht="24.95" customHeight="1" thickBot="1" x14ac:dyDescent="0.25">
      <c r="A33" s="71" t="s">
        <v>46</v>
      </c>
      <c r="B33" s="72"/>
      <c r="C33" s="32">
        <f>SUM(C7:C32)</f>
        <v>0</v>
      </c>
      <c r="D33" s="33">
        <f>SUM(D7:D32)</f>
        <v>0</v>
      </c>
      <c r="E33" s="34">
        <f>SUM(E7:E32)</f>
        <v>0</v>
      </c>
      <c r="F33" s="33">
        <f t="shared" ref="F33:N33" si="12">SUM(F7:F32)</f>
        <v>0</v>
      </c>
      <c r="G33" s="34">
        <f>SUM(G7:G32)</f>
        <v>0</v>
      </c>
      <c r="H33" s="35">
        <f t="shared" si="12"/>
        <v>0</v>
      </c>
      <c r="I33" s="36">
        <f t="shared" si="12"/>
        <v>0</v>
      </c>
      <c r="J33" s="34">
        <f>SUM(J7:J32)</f>
        <v>0</v>
      </c>
      <c r="K33" s="35">
        <f t="shared" si="12"/>
        <v>0</v>
      </c>
      <c r="L33" s="37">
        <f t="shared" si="12"/>
        <v>0</v>
      </c>
      <c r="M33" s="33">
        <f t="shared" si="12"/>
        <v>0</v>
      </c>
      <c r="N33" s="35">
        <f t="shared" si="12"/>
        <v>0</v>
      </c>
      <c r="O33" s="38">
        <f>SUM(O7:O32)</f>
        <v>0</v>
      </c>
    </row>
    <row r="34" spans="1:15" ht="24.95" customHeight="1" thickBot="1" x14ac:dyDescent="0.25">
      <c r="A34" s="73" t="s">
        <v>45</v>
      </c>
      <c r="B34" s="74"/>
      <c r="C34" s="56">
        <f>D34/365</f>
        <v>119</v>
      </c>
      <c r="D34" s="39">
        <v>43435</v>
      </c>
      <c r="E34" s="40">
        <f>F34/365</f>
        <v>49</v>
      </c>
      <c r="F34" s="41">
        <v>17885</v>
      </c>
      <c r="G34" s="40">
        <f>H34/365</f>
        <v>42</v>
      </c>
      <c r="H34" s="41">
        <v>15330</v>
      </c>
      <c r="I34" s="42"/>
      <c r="J34" s="42"/>
      <c r="K34" s="42"/>
      <c r="L34" s="42"/>
      <c r="M34" s="42"/>
      <c r="N34" s="43"/>
      <c r="O34" s="44">
        <v>134850</v>
      </c>
    </row>
    <row r="35" spans="1:15" ht="18.75" x14ac:dyDescent="0.2">
      <c r="A35" s="45"/>
      <c r="B35" s="45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</row>
  </sheetData>
  <sheetProtection algorithmName="SHA-512" hashValue="EFEb+t54X4wGRhWTr5qA9yaiGAtVaxSo+8RWb1bnh6XoRv/QEWZZg3EuuhpSq/gHEvbdCIZR0XLD13XpFRuv1Q==" saltValue="0ULIssb1BSSVsPIcmD59iw==" spinCount="100000" sheet="1" objects="1" scenarios="1"/>
  <mergeCells count="19">
    <mergeCell ref="A33:B33"/>
    <mergeCell ref="A34:B34"/>
    <mergeCell ref="A3:A6"/>
    <mergeCell ref="B3:B6"/>
    <mergeCell ref="L3:L4"/>
    <mergeCell ref="C3:K3"/>
    <mergeCell ref="C4:D4"/>
    <mergeCell ref="E4:F4"/>
    <mergeCell ref="G4:H4"/>
    <mergeCell ref="J4:K4"/>
    <mergeCell ref="C5:D5"/>
    <mergeCell ref="E5:F5"/>
    <mergeCell ref="G5:H5"/>
    <mergeCell ref="J5:K5"/>
    <mergeCell ref="A2:B2"/>
    <mergeCell ref="C2:O2"/>
    <mergeCell ref="O3:O6"/>
    <mergeCell ref="M3:M4"/>
    <mergeCell ref="N3:N4"/>
  </mergeCells>
  <phoneticPr fontId="1" type="noConversion"/>
  <conditionalFormatting sqref="C7:C32">
    <cfRule type="cellIs" dxfId="38" priority="41" operator="lessThanOrEqual">
      <formula>0</formula>
    </cfRule>
  </conditionalFormatting>
  <conditionalFormatting sqref="E17">
    <cfRule type="cellIs" dxfId="37" priority="40" operator="lessThanOrEqual">
      <formula>0</formula>
    </cfRule>
  </conditionalFormatting>
  <conditionalFormatting sqref="E19:E22">
    <cfRule type="cellIs" dxfId="36" priority="39" operator="lessThanOrEqual">
      <formula>0</formula>
    </cfRule>
  </conditionalFormatting>
  <conditionalFormatting sqref="E24:E26">
    <cfRule type="cellIs" dxfId="35" priority="38" operator="lessThanOrEqual">
      <formula>0</formula>
    </cfRule>
  </conditionalFormatting>
  <conditionalFormatting sqref="E29">
    <cfRule type="cellIs" dxfId="34" priority="37" operator="lessThanOrEqual">
      <formula>0</formula>
    </cfRule>
  </conditionalFormatting>
  <conditionalFormatting sqref="G20:G21">
    <cfRule type="cellIs" dxfId="33" priority="36" operator="lessThanOrEqual">
      <formula>0</formula>
    </cfRule>
  </conditionalFormatting>
  <conditionalFormatting sqref="G24:G26">
    <cfRule type="cellIs" dxfId="32" priority="35" operator="lessThanOrEqual">
      <formula>0</formula>
    </cfRule>
  </conditionalFormatting>
  <conditionalFormatting sqref="I7:I32">
    <cfRule type="cellIs" dxfId="31" priority="34" operator="lessThanOrEqual">
      <formula>0</formula>
    </cfRule>
  </conditionalFormatting>
  <conditionalFormatting sqref="J27:J28">
    <cfRule type="cellIs" dxfId="30" priority="33" operator="lessThanOrEqual">
      <formula>0</formula>
    </cfRule>
  </conditionalFormatting>
  <conditionalFormatting sqref="J30:J32">
    <cfRule type="cellIs" dxfId="29" priority="32" operator="lessThanOrEqual">
      <formula>0</formula>
    </cfRule>
  </conditionalFormatting>
  <conditionalFormatting sqref="J23">
    <cfRule type="cellIs" dxfId="28" priority="31" operator="lessThanOrEqual">
      <formula>0</formula>
    </cfRule>
  </conditionalFormatting>
  <conditionalFormatting sqref="J18">
    <cfRule type="cellIs" dxfId="27" priority="30" operator="lessThanOrEqual">
      <formula>0</formula>
    </cfRule>
  </conditionalFormatting>
  <conditionalFormatting sqref="J10:J16">
    <cfRule type="cellIs" dxfId="26" priority="29" operator="lessThanOrEqual">
      <formula>0</formula>
    </cfRule>
  </conditionalFormatting>
  <conditionalFormatting sqref="J7:J9">
    <cfRule type="cellIs" dxfId="25" priority="28" operator="lessThanOrEqual">
      <formula>0</formula>
    </cfRule>
  </conditionalFormatting>
  <conditionalFormatting sqref="L7:N32">
    <cfRule type="cellIs" dxfId="24" priority="27" operator="lessThanOrEqual">
      <formula>0</formula>
    </cfRule>
  </conditionalFormatting>
  <conditionalFormatting sqref="E7:E16">
    <cfRule type="cellIs" dxfId="23" priority="25" operator="lessThanOrEqual">
      <formula>0</formula>
    </cfRule>
  </conditionalFormatting>
  <conditionalFormatting sqref="F7:F16">
    <cfRule type="cellIs" dxfId="22" priority="24" operator="greaterThan">
      <formula>0</formula>
    </cfRule>
  </conditionalFormatting>
  <conditionalFormatting sqref="F7:F16">
    <cfRule type="cellIs" dxfId="21" priority="23" operator="lessThanOrEqual">
      <formula>0</formula>
    </cfRule>
  </conditionalFormatting>
  <conditionalFormatting sqref="H7:H19">
    <cfRule type="cellIs" dxfId="20" priority="21" operator="greaterThan">
      <formula>0</formula>
    </cfRule>
  </conditionalFormatting>
  <conditionalFormatting sqref="H7:H19">
    <cfRule type="cellIs" dxfId="19" priority="20" operator="lessThanOrEqual">
      <formula>0</formula>
    </cfRule>
  </conditionalFormatting>
  <conditionalFormatting sqref="E18">
    <cfRule type="cellIs" dxfId="18" priority="19" operator="lessThanOrEqual">
      <formula>0</formula>
    </cfRule>
  </conditionalFormatting>
  <conditionalFormatting sqref="E23">
    <cfRule type="cellIs" dxfId="17" priority="18" operator="lessThanOrEqual">
      <formula>0</formula>
    </cfRule>
  </conditionalFormatting>
  <conditionalFormatting sqref="E27:E28">
    <cfRule type="cellIs" dxfId="16" priority="17" operator="lessThanOrEqual">
      <formula>0</formula>
    </cfRule>
  </conditionalFormatting>
  <conditionalFormatting sqref="E30:E32">
    <cfRule type="cellIs" dxfId="15" priority="16" operator="lessThanOrEqual">
      <formula>0</formula>
    </cfRule>
  </conditionalFormatting>
  <conditionalFormatting sqref="G7:G19">
    <cfRule type="cellIs" dxfId="14" priority="15" operator="lessThanOrEqual">
      <formula>0</formula>
    </cfRule>
  </conditionalFormatting>
  <conditionalFormatting sqref="G22:G23">
    <cfRule type="cellIs" dxfId="13" priority="14" operator="lessThanOrEqual">
      <formula>0</formula>
    </cfRule>
  </conditionalFormatting>
  <conditionalFormatting sqref="G27:G32">
    <cfRule type="cellIs" dxfId="12" priority="13" operator="lessThanOrEqual">
      <formula>0</formula>
    </cfRule>
  </conditionalFormatting>
  <conditionalFormatting sqref="F18">
    <cfRule type="cellIs" dxfId="11" priority="12" operator="greaterThan">
      <formula>0</formula>
    </cfRule>
  </conditionalFormatting>
  <conditionalFormatting sqref="F18">
    <cfRule type="cellIs" dxfId="10" priority="11" operator="lessThanOrEqual">
      <formula>0</formula>
    </cfRule>
  </conditionalFormatting>
  <conditionalFormatting sqref="F23">
    <cfRule type="cellIs" dxfId="9" priority="10" operator="greaterThan">
      <formula>0</formula>
    </cfRule>
  </conditionalFormatting>
  <conditionalFormatting sqref="F23">
    <cfRule type="cellIs" dxfId="8" priority="9" operator="lessThanOrEqual">
      <formula>0</formula>
    </cfRule>
  </conditionalFormatting>
  <conditionalFormatting sqref="F27:F28">
    <cfRule type="cellIs" dxfId="7" priority="8" operator="greaterThan">
      <formula>0</formula>
    </cfRule>
  </conditionalFormatting>
  <conditionalFormatting sqref="F27:F28">
    <cfRule type="cellIs" dxfId="6" priority="7" operator="lessThanOrEqual">
      <formula>0</formula>
    </cfRule>
  </conditionalFormatting>
  <conditionalFormatting sqref="F30:F32">
    <cfRule type="cellIs" dxfId="5" priority="6" operator="greaterThan">
      <formula>0</formula>
    </cfRule>
  </conditionalFormatting>
  <conditionalFormatting sqref="F30:F32">
    <cfRule type="cellIs" dxfId="4" priority="5" operator="lessThanOrEqual">
      <formula>0</formula>
    </cfRule>
  </conditionalFormatting>
  <conditionalFormatting sqref="H22:H23">
    <cfRule type="cellIs" dxfId="3" priority="4" operator="greaterThan">
      <formula>0</formula>
    </cfRule>
  </conditionalFormatting>
  <conditionalFormatting sqref="H22:H23">
    <cfRule type="cellIs" dxfId="2" priority="3" operator="lessThanOrEqual">
      <formula>0</formula>
    </cfRule>
  </conditionalFormatting>
  <conditionalFormatting sqref="H27:H32">
    <cfRule type="cellIs" dxfId="1" priority="2" operator="greaterThan">
      <formula>0</formula>
    </cfRule>
  </conditionalFormatting>
  <conditionalFormatting sqref="H27:H32">
    <cfRule type="cellIs" dxfId="0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Línea 8</vt:lpstr>
      <vt:lpstr>Línea 10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P16230</dc:creator>
  <cp:lastModifiedBy>Elsa Rouviere Almazán</cp:lastModifiedBy>
  <cp:lastPrinted>2017-04-04T09:58:20Z</cp:lastPrinted>
  <dcterms:created xsi:type="dcterms:W3CDTF">2012-03-20T09:52:10Z</dcterms:created>
  <dcterms:modified xsi:type="dcterms:W3CDTF">2022-07-12T12:11:31Z</dcterms:modified>
</cp:coreProperties>
</file>