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2. CONTRATOS\ESTACIONES\_PLIEGO 2022\03-2022 cambio Pacífico y modif Licit\"/>
    </mc:Choice>
  </mc:AlternateContent>
  <xr:revisionPtr revIDLastSave="0" documentId="13_ncr:1_{9B533081-D344-4A67-9DE3-B5767380A4EB}" xr6:coauthVersionLast="36" xr6:coauthVersionMax="36" xr10:uidLastSave="{00000000-0000-0000-0000-000000000000}"/>
  <bookViews>
    <workbookView xWindow="0" yWindow="795" windowWidth="15195" windowHeight="7665" xr2:uid="{00000000-000D-0000-FFFF-FFFF00000000}"/>
  </bookViews>
  <sheets>
    <sheet name="Instrucciones" sheetId="8" r:id="rId1"/>
    <sheet name="Línea 3" sheetId="6" r:id="rId2"/>
    <sheet name="Línea 6-11" sheetId="7" r:id="rId3"/>
  </sheets>
  <calcPr calcId="191029"/>
</workbook>
</file>

<file path=xl/calcChain.xml><?xml version="1.0" encoding="utf-8"?>
<calcChain xmlns="http://schemas.openxmlformats.org/spreadsheetml/2006/main">
  <c r="K13" i="6" l="1"/>
  <c r="K12" i="7"/>
  <c r="H29" i="7" l="1"/>
  <c r="H28" i="7"/>
  <c r="H27" i="7"/>
  <c r="H26" i="7"/>
  <c r="H25" i="7"/>
  <c r="H24" i="7"/>
  <c r="H22" i="7"/>
  <c r="H21" i="7"/>
  <c r="H20" i="7"/>
  <c r="H19" i="7"/>
  <c r="H18" i="7"/>
  <c r="H17" i="7"/>
  <c r="H16" i="7"/>
  <c r="H15" i="7"/>
  <c r="H14" i="7"/>
  <c r="H13" i="7"/>
  <c r="H12" i="7"/>
  <c r="H11" i="7"/>
  <c r="H8" i="7"/>
  <c r="H7" i="7"/>
  <c r="F29" i="7"/>
  <c r="F28" i="7"/>
  <c r="F27" i="7"/>
  <c r="F26" i="7"/>
  <c r="F25" i="7"/>
  <c r="F24" i="7"/>
  <c r="F22" i="7"/>
  <c r="F21" i="7"/>
  <c r="F20" i="7"/>
  <c r="F18" i="7"/>
  <c r="F16" i="7"/>
  <c r="F12" i="7"/>
  <c r="F7" i="7"/>
  <c r="H10" i="7"/>
  <c r="F10" i="7"/>
  <c r="H22" i="6"/>
  <c r="H18" i="6"/>
  <c r="H17" i="6"/>
  <c r="H16" i="6"/>
  <c r="H15" i="6"/>
  <c r="H13" i="6"/>
  <c r="H12" i="6"/>
  <c r="H11" i="6"/>
  <c r="H10" i="6"/>
  <c r="H8" i="6"/>
  <c r="H7" i="6"/>
  <c r="F22" i="6"/>
  <c r="F18" i="6"/>
  <c r="F16" i="6"/>
  <c r="F15" i="6"/>
  <c r="F13" i="6"/>
  <c r="F12" i="6"/>
  <c r="F11" i="6"/>
  <c r="F10" i="6"/>
  <c r="F8" i="6"/>
  <c r="F7" i="6"/>
  <c r="H9" i="6"/>
  <c r="F9" i="6"/>
  <c r="H9" i="7" l="1"/>
  <c r="F8" i="7" l="1"/>
  <c r="J30" i="7"/>
  <c r="G30" i="7"/>
  <c r="E30" i="7"/>
  <c r="C30" i="7"/>
  <c r="J25" i="6" l="1"/>
  <c r="G25" i="6"/>
  <c r="E25" i="6"/>
  <c r="C25" i="6"/>
  <c r="N30" i="7" l="1"/>
  <c r="M30" i="7"/>
  <c r="L30" i="7"/>
  <c r="I30" i="7"/>
  <c r="H23" i="7" l="1"/>
  <c r="K29" i="7"/>
  <c r="K28" i="7"/>
  <c r="K27" i="7"/>
  <c r="K26" i="7"/>
  <c r="K25" i="7"/>
  <c r="K24" i="7"/>
  <c r="K22" i="7"/>
  <c r="K21" i="7"/>
  <c r="K20" i="7"/>
  <c r="K18" i="7"/>
  <c r="K16" i="7"/>
  <c r="K10" i="7"/>
  <c r="K7" i="7"/>
  <c r="K22" i="6"/>
  <c r="K18" i="6"/>
  <c r="K16" i="6"/>
  <c r="K15" i="6"/>
  <c r="K12" i="6"/>
  <c r="K11" i="6"/>
  <c r="K10" i="6"/>
  <c r="K9" i="6"/>
  <c r="K8" i="6"/>
  <c r="K7" i="6"/>
  <c r="F19" i="7"/>
  <c r="F17" i="7"/>
  <c r="F14" i="7"/>
  <c r="F15" i="7"/>
  <c r="F13" i="7"/>
  <c r="F11" i="7"/>
  <c r="F23" i="7"/>
  <c r="F9" i="7"/>
  <c r="D25" i="7"/>
  <c r="D26" i="7"/>
  <c r="O26" i="7" s="1"/>
  <c r="D27" i="7"/>
  <c r="D28" i="7"/>
  <c r="D29" i="7"/>
  <c r="D24" i="7"/>
  <c r="D8" i="7"/>
  <c r="D9" i="7"/>
  <c r="D10" i="7"/>
  <c r="D23" i="7"/>
  <c r="D11" i="7"/>
  <c r="D12" i="7"/>
  <c r="D13" i="7"/>
  <c r="O13" i="7" s="1"/>
  <c r="D14" i="7"/>
  <c r="D15" i="7"/>
  <c r="D16" i="7"/>
  <c r="O16" i="7" s="1"/>
  <c r="D17" i="7"/>
  <c r="D18" i="7"/>
  <c r="D19" i="7"/>
  <c r="D20" i="7"/>
  <c r="D21" i="7"/>
  <c r="O21" i="7" s="1"/>
  <c r="D22" i="7"/>
  <c r="D7" i="7"/>
  <c r="O27" i="7" l="1"/>
  <c r="O22" i="7"/>
  <c r="O19" i="7"/>
  <c r="O17" i="7"/>
  <c r="O9" i="7"/>
  <c r="O7" i="7"/>
  <c r="H30" i="7"/>
  <c r="O14" i="7"/>
  <c r="O11" i="7"/>
  <c r="O18" i="7"/>
  <c r="O8" i="7"/>
  <c r="O23" i="7"/>
  <c r="O24" i="7"/>
  <c r="O20" i="7"/>
  <c r="O10" i="7"/>
  <c r="O29" i="7"/>
  <c r="O25" i="7"/>
  <c r="O15" i="7"/>
  <c r="D30" i="7"/>
  <c r="O12" i="7"/>
  <c r="O28" i="7"/>
  <c r="F30" i="7"/>
  <c r="K30" i="7"/>
  <c r="F17" i="6"/>
  <c r="F24" i="6"/>
  <c r="F23" i="6"/>
  <c r="F21" i="6"/>
  <c r="F20" i="6"/>
  <c r="F19" i="6"/>
  <c r="F14" i="6"/>
  <c r="H24" i="6"/>
  <c r="H23" i="6"/>
  <c r="H21" i="6"/>
  <c r="H20" i="6"/>
  <c r="H19" i="6"/>
  <c r="H14" i="6"/>
  <c r="N25" i="6"/>
  <c r="M25" i="6"/>
  <c r="L25" i="6"/>
  <c r="K25" i="6"/>
  <c r="I25" i="6"/>
  <c r="D8" i="6"/>
  <c r="O8" i="6" s="1"/>
  <c r="D9" i="6"/>
  <c r="O9" i="6" s="1"/>
  <c r="D10" i="6"/>
  <c r="O10" i="6" s="1"/>
  <c r="D11" i="6"/>
  <c r="O11" i="6" s="1"/>
  <c r="D12" i="6"/>
  <c r="O12" i="6" s="1"/>
  <c r="D13" i="6"/>
  <c r="O13" i="6" s="1"/>
  <c r="D14" i="6"/>
  <c r="D15" i="6"/>
  <c r="O15" i="6" s="1"/>
  <c r="D16" i="6"/>
  <c r="O16" i="6" s="1"/>
  <c r="D17" i="6"/>
  <c r="D18" i="6"/>
  <c r="O18" i="6" s="1"/>
  <c r="D19" i="6"/>
  <c r="D20" i="6"/>
  <c r="D21" i="6"/>
  <c r="D22" i="6"/>
  <c r="O22" i="6" s="1"/>
  <c r="D23" i="6"/>
  <c r="D24" i="6"/>
  <c r="D7" i="6"/>
  <c r="O23" i="6" l="1"/>
  <c r="O19" i="6"/>
  <c r="O30" i="7"/>
  <c r="O21" i="6"/>
  <c r="O17" i="6"/>
  <c r="O24" i="6"/>
  <c r="O20" i="6"/>
  <c r="O14" i="6"/>
  <c r="D25" i="6"/>
  <c r="O7" i="6"/>
  <c r="H25" i="6"/>
  <c r="F25" i="6"/>
  <c r="O25" i="6" l="1"/>
</calcChain>
</file>

<file path=xl/sharedStrings.xml><?xml version="1.0" encoding="utf-8"?>
<sst xmlns="http://schemas.openxmlformats.org/spreadsheetml/2006/main" count="123" uniqueCount="73">
  <si>
    <t>Villaverde Alto</t>
  </si>
  <si>
    <t>San Cristóbal</t>
  </si>
  <si>
    <t>Villaverde Bajo Cruce</t>
  </si>
  <si>
    <t>Ciudad de los Ángeles</t>
  </si>
  <si>
    <t>San Fermín-Orcasur</t>
  </si>
  <si>
    <t>Hospital 12 de Octubre</t>
  </si>
  <si>
    <t>Almendrales</t>
  </si>
  <si>
    <t>Legazpi</t>
  </si>
  <si>
    <t>Delicias</t>
  </si>
  <si>
    <t>Palos de la Frontera</t>
  </si>
  <si>
    <t>Embajadores</t>
  </si>
  <si>
    <t>Lavapiés</t>
  </si>
  <si>
    <t>Sol</t>
  </si>
  <si>
    <t>Callao</t>
  </si>
  <si>
    <t>Plaza de España</t>
  </si>
  <si>
    <t>Ventura Rodríguez</t>
  </si>
  <si>
    <t>Argüelles</t>
  </si>
  <si>
    <t>Moncloa</t>
  </si>
  <si>
    <t>Laguna</t>
  </si>
  <si>
    <t>Carpetana</t>
  </si>
  <si>
    <t>Oporto</t>
  </si>
  <si>
    <t>Opañel</t>
  </si>
  <si>
    <t>Plaza Elíptica</t>
  </si>
  <si>
    <t>Usera</t>
  </si>
  <si>
    <t>Arganzuela-Planetario</t>
  </si>
  <si>
    <t>Méndez Álvaro</t>
  </si>
  <si>
    <t>Conde de Casal</t>
  </si>
  <si>
    <t>O'Donnell</t>
  </si>
  <si>
    <t>República Argentina</t>
  </si>
  <si>
    <t>Guzmán el Bueno</t>
  </si>
  <si>
    <t>Ciudad Universitaria</t>
  </si>
  <si>
    <t>Puerta del Ángel</t>
  </si>
  <si>
    <t>Alto de Extremadura</t>
  </si>
  <si>
    <t>Lucero</t>
  </si>
  <si>
    <t>Abrantes</t>
  </si>
  <si>
    <t>Pan bendito</t>
  </si>
  <si>
    <t>San Francisco</t>
  </si>
  <si>
    <t>Carabanchel Alto</t>
  </si>
  <si>
    <t xml:space="preserve">La Peseta </t>
  </si>
  <si>
    <t>La Fortuna</t>
  </si>
  <si>
    <t>Grupo</t>
  </si>
  <si>
    <t>LIMPIEZA ORDINARIA</t>
  </si>
  <si>
    <t>LG</t>
  </si>
  <si>
    <t>LS</t>
  </si>
  <si>
    <t>HORAS ANUALES ESTACIÓN</t>
  </si>
  <si>
    <t>Lunes-Domingo</t>
  </si>
  <si>
    <t>Horas diarias</t>
  </si>
  <si>
    <t>Horas anuales</t>
  </si>
  <si>
    <t>Lunes-Viernes</t>
  </si>
  <si>
    <t>LÍNEA 3</t>
  </si>
  <si>
    <t>Domingo-Jueves</t>
  </si>
  <si>
    <t>HORAS MÍNIMAS LIMPIEZA</t>
  </si>
  <si>
    <t>HORAS POR TIPO LIMPIEZA</t>
  </si>
  <si>
    <t>LÍNEA 6-11</t>
  </si>
  <si>
    <t>LOd Mañana</t>
  </si>
  <si>
    <t>LOd Tarde</t>
  </si>
  <si>
    <t>LOd Noche</t>
  </si>
  <si>
    <t>LOp</t>
  </si>
  <si>
    <t>LOr</t>
  </si>
  <si>
    <t>PROPUESTA HORAS ANUALES POR LÍNEA</t>
  </si>
  <si>
    <t>LOTE C</t>
  </si>
  <si>
    <t>OTROS (dotación, residuos,...)</t>
  </si>
  <si>
    <t>Vicente Aleixandre</t>
  </si>
  <si>
    <t>Instrucciones para cumplimentar las Tablas Propuesta Horas</t>
  </si>
  <si>
    <r>
      <t xml:space="preserve">Las horas </t>
    </r>
    <r>
      <rPr>
        <b/>
        <sz val="12"/>
        <rFont val="Calibri"/>
        <family val="2"/>
        <scheme val="minor"/>
      </rPr>
      <t>diarias</t>
    </r>
    <r>
      <rPr>
        <sz val="12"/>
        <rFont val="Calibri"/>
        <family val="2"/>
        <scheme val="minor"/>
      </rPr>
      <t xml:space="preserve"> de LOd en cada turno serán siempre </t>
    </r>
    <r>
      <rPr>
        <b/>
        <sz val="12"/>
        <rFont val="Calibri"/>
        <family val="2"/>
        <scheme val="minor"/>
      </rPr>
      <t>múltiplos de 3,5</t>
    </r>
    <r>
      <rPr>
        <sz val="12"/>
        <rFont val="Calibri"/>
        <family val="2"/>
        <scheme val="minor"/>
      </rPr>
      <t xml:space="preserve"> (equivalente a medio turno). </t>
    </r>
  </si>
  <si>
    <t xml:space="preserve">Es decir, valores correctos serían: 3,5 - 7 - 10,5 - 14 - 17,5 - 21 - etc. </t>
  </si>
  <si>
    <t>una estación con turno completo de mañana, los valores válidos de horas diarias en ese turno serán 7 o más, pero no 3,5.</t>
  </si>
  <si>
    <t>Si se ofertan LOd de tarde o noche en estaciones donde no es obligatorio (en celdas rayadas) se podrá indicar el número de horas diarias (en múltiplos</t>
  </si>
  <si>
    <t>de 3,5 igualmente) y la celda cambiará de color.</t>
  </si>
  <si>
    <t>El total de horas ofertadas debe ser superior a los mínimos en los tipos de limpieza donde se indica un mínimo, así como en el total de la línea)</t>
  </si>
  <si>
    <r>
      <t xml:space="preserve">Cumplimentar </t>
    </r>
    <r>
      <rPr>
        <b/>
        <sz val="12"/>
        <rFont val="Calibri"/>
        <family val="2"/>
        <scheme val="minor"/>
      </rPr>
      <t>TODAS</t>
    </r>
    <r>
      <rPr>
        <sz val="12"/>
        <rFont val="Calibri"/>
        <family val="2"/>
        <scheme val="minor"/>
      </rPr>
      <t xml:space="preserve"> las casillas en amarillo con valores mayores de cero.</t>
    </r>
  </si>
  <si>
    <t>No cumplimentar el fichero Excel de acuerdo con estas instrucciones implicará que la oferta no sea válida y en consecuencia sea excluida del procedimiento.</t>
  </si>
  <si>
    <r>
      <t xml:space="preserve">A su vez, tienen que </t>
    </r>
    <r>
      <rPr>
        <b/>
        <sz val="12"/>
        <rFont val="Calibri"/>
        <family val="2"/>
        <scheme val="minor"/>
      </rPr>
      <t>cumplir con las presencias mínimas del Anexo II del PPT</t>
    </r>
    <r>
      <rPr>
        <sz val="12"/>
        <rFont val="Calibri"/>
        <family val="2"/>
        <scheme val="minor"/>
      </rPr>
      <t>, por ejemplo, si hay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</si>
</sst>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>
        <bgColor theme="0"/>
      </patternFill>
    </fill>
    <fill>
      <patternFill patternType="lightUp">
        <bgColor theme="8" tint="0.79995117038483843"/>
      </patternFill>
    </fill>
    <fill>
      <patternFill patternType="solid">
        <fgColor rgb="FFFFFF9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38" xfId="0" applyFont="1" applyFill="1" applyBorder="1" applyAlignment="1" applyProtection="1">
      <alignment horizontal="center" vertical="center"/>
      <protection locked="0"/>
    </xf>
    <xf numFmtId="0" fontId="3" fillId="2" borderId="4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1" xfId="0" applyFont="1" applyFill="1" applyBorder="1" applyAlignment="1" applyProtection="1">
      <alignment horizontal="center" vertical="center" wrapText="1"/>
    </xf>
    <xf numFmtId="0" fontId="3" fillId="2" borderId="32" xfId="0" applyFont="1" applyFill="1" applyBorder="1" applyAlignment="1" applyProtection="1">
      <alignment horizontal="center" vertical="center" wrapText="1"/>
    </xf>
    <xf numFmtId="0" fontId="3" fillId="2" borderId="41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10" borderId="6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10" borderId="2" xfId="0" applyFont="1" applyFill="1" applyBorder="1" applyAlignment="1" applyProtection="1">
      <alignment horizontal="center" vertical="center"/>
    </xf>
    <xf numFmtId="0" fontId="3" fillId="10" borderId="19" xfId="0" applyFont="1" applyFill="1" applyBorder="1" applyAlignment="1" applyProtection="1">
      <alignment horizontal="center" vertical="center"/>
    </xf>
    <xf numFmtId="0" fontId="3" fillId="6" borderId="19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2" borderId="38" xfId="0" applyFont="1" applyFill="1" applyBorder="1" applyAlignment="1" applyProtection="1">
      <alignment vertical="center"/>
    </xf>
    <xf numFmtId="0" fontId="3" fillId="4" borderId="39" xfId="0" applyFont="1" applyFill="1" applyBorder="1" applyAlignment="1" applyProtection="1">
      <alignment horizontal="center" vertical="center"/>
    </xf>
    <xf numFmtId="0" fontId="3" fillId="3" borderId="40" xfId="0" applyFont="1" applyFill="1" applyBorder="1" applyAlignment="1" applyProtection="1">
      <alignment horizontal="center" vertical="center"/>
    </xf>
    <xf numFmtId="0" fontId="3" fillId="3" borderId="39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vertical="center"/>
    </xf>
    <xf numFmtId="0" fontId="3" fillId="4" borderId="35" xfId="0" applyFont="1" applyFill="1" applyBorder="1" applyAlignment="1" applyProtection="1">
      <alignment horizontal="center" vertical="center"/>
    </xf>
    <xf numFmtId="0" fontId="3" fillId="3" borderId="36" xfId="0" applyFont="1" applyFill="1" applyBorder="1" applyAlignment="1" applyProtection="1">
      <alignment horizontal="center" vertical="center"/>
    </xf>
    <xf numFmtId="0" fontId="3" fillId="3" borderId="35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vertical="center"/>
    </xf>
    <xf numFmtId="0" fontId="3" fillId="4" borderId="21" xfId="0" applyFont="1" applyFill="1" applyBorder="1" applyAlignment="1" applyProtection="1">
      <alignment horizontal="center" vertical="center"/>
    </xf>
    <xf numFmtId="0" fontId="3" fillId="3" borderId="30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164" fontId="3" fillId="3" borderId="7" xfId="0" applyNumberFormat="1" applyFont="1" applyFill="1" applyBorder="1" applyAlignment="1" applyProtection="1">
      <alignment horizontal="center" vertical="center"/>
    </xf>
    <xf numFmtId="3" fontId="3" fillId="3" borderId="8" xfId="0" applyNumberFormat="1" applyFont="1" applyFill="1" applyBorder="1" applyAlignment="1" applyProtection="1">
      <alignment horizontal="center" vertical="center"/>
    </xf>
    <xf numFmtId="164" fontId="3" fillId="3" borderId="8" xfId="0" applyNumberFormat="1" applyFont="1" applyFill="1" applyBorder="1" applyAlignment="1" applyProtection="1">
      <alignment horizontal="center" vertical="center"/>
    </xf>
    <xf numFmtId="3" fontId="3" fillId="3" borderId="42" xfId="0" applyNumberFormat="1" applyFont="1" applyFill="1" applyBorder="1" applyAlignment="1" applyProtection="1">
      <alignment horizontal="center" vertical="center"/>
    </xf>
    <xf numFmtId="3" fontId="3" fillId="3" borderId="7" xfId="0" applyNumberFormat="1" applyFont="1" applyFill="1" applyBorder="1" applyAlignment="1" applyProtection="1">
      <alignment horizontal="center" vertical="center"/>
    </xf>
    <xf numFmtId="3" fontId="3" fillId="3" borderId="11" xfId="0" applyNumberFormat="1" applyFont="1" applyFill="1" applyBorder="1" applyAlignment="1" applyProtection="1">
      <alignment horizontal="center" vertical="center"/>
    </xf>
    <xf numFmtId="0" fontId="3" fillId="7" borderId="9" xfId="0" applyFont="1" applyFill="1" applyBorder="1" applyAlignment="1" applyProtection="1">
      <alignment horizontal="center" vertical="center"/>
    </xf>
    <xf numFmtId="3" fontId="3" fillId="7" borderId="27" xfId="0" applyNumberFormat="1" applyFont="1" applyFill="1" applyBorder="1" applyAlignment="1" applyProtection="1">
      <alignment horizontal="center" vertical="center"/>
    </xf>
    <xf numFmtId="3" fontId="3" fillId="7" borderId="25" xfId="0" applyNumberFormat="1" applyFont="1" applyFill="1" applyBorder="1" applyAlignment="1" applyProtection="1">
      <alignment horizontal="center" vertical="center"/>
    </xf>
    <xf numFmtId="3" fontId="3" fillId="7" borderId="26" xfId="0" applyNumberFormat="1" applyFont="1" applyFill="1" applyBorder="1" applyAlignment="1" applyProtection="1">
      <alignment horizontal="center" vertical="center"/>
    </xf>
    <xf numFmtId="0" fontId="3" fillId="11" borderId="45" xfId="0" applyFont="1" applyFill="1" applyBorder="1" applyAlignment="1" applyProtection="1">
      <alignment horizontal="center" vertical="center"/>
    </xf>
    <xf numFmtId="0" fontId="3" fillId="11" borderId="9" xfId="0" applyFont="1" applyFill="1" applyBorder="1" applyAlignment="1" applyProtection="1">
      <alignment horizontal="center" vertical="center"/>
    </xf>
    <xf numFmtId="0" fontId="3" fillId="11" borderId="28" xfId="0" applyFont="1" applyFill="1" applyBorder="1" applyAlignment="1" applyProtection="1">
      <alignment horizontal="center" vertical="center"/>
    </xf>
    <xf numFmtId="3" fontId="3" fillId="7" borderId="3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10" borderId="18" xfId="0" applyFont="1" applyFill="1" applyBorder="1" applyAlignment="1" applyProtection="1">
      <alignment horizontal="center" vertical="center"/>
    </xf>
    <xf numFmtId="0" fontId="3" fillId="5" borderId="35" xfId="0" applyFont="1" applyFill="1" applyBorder="1" applyAlignment="1" applyProtection="1">
      <alignment horizontal="center" vertical="center"/>
    </xf>
    <xf numFmtId="3" fontId="3" fillId="3" borderId="14" xfId="0" applyNumberFormat="1" applyFont="1" applyFill="1" applyBorder="1" applyAlignment="1" applyProtection="1">
      <alignment horizontal="center" vertical="center"/>
    </xf>
    <xf numFmtId="3" fontId="6" fillId="3" borderId="46" xfId="0" applyNumberFormat="1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7" xfId="0" applyFont="1" applyFill="1" applyBorder="1" applyAlignment="1" applyProtection="1">
      <alignment horizontal="center" vertical="center"/>
      <protection locked="0"/>
    </xf>
    <xf numFmtId="0" fontId="3" fillId="2" borderId="48" xfId="0" applyFont="1" applyFill="1" applyBorder="1" applyAlignment="1" applyProtection="1">
      <alignment horizontal="center" vertical="center"/>
      <protection locked="0"/>
    </xf>
    <xf numFmtId="0" fontId="3" fillId="0" borderId="49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40" xfId="0" applyFont="1" applyFill="1" applyBorder="1" applyAlignment="1" applyProtection="1">
      <alignment horizontal="center" vertical="center"/>
      <protection locked="0"/>
    </xf>
    <xf numFmtId="0" fontId="3" fillId="0" borderId="40" xfId="0" applyFont="1" applyFill="1" applyBorder="1" applyAlignment="1" applyProtection="1">
      <alignment horizontal="center" vertical="center"/>
    </xf>
    <xf numFmtId="0" fontId="3" fillId="0" borderId="39" xfId="0" applyFont="1" applyFill="1" applyBorder="1" applyAlignment="1" applyProtection="1">
      <alignment horizontal="center" vertical="center"/>
    </xf>
    <xf numFmtId="0" fontId="3" fillId="2" borderId="37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7" borderId="25" xfId="0" applyFont="1" applyFill="1" applyBorder="1" applyAlignment="1" applyProtection="1">
      <alignment horizontal="center" vertical="center"/>
    </xf>
    <xf numFmtId="0" fontId="3" fillId="7" borderId="26" xfId="0" applyFont="1" applyFill="1" applyBorder="1" applyAlignment="1" applyProtection="1">
      <alignment horizontal="center" vertical="center"/>
    </xf>
    <xf numFmtId="0" fontId="3" fillId="8" borderId="16" xfId="0" applyFont="1" applyFill="1" applyBorder="1" applyAlignment="1" applyProtection="1">
      <alignment horizontal="center" vertical="center" wrapText="1"/>
    </xf>
    <xf numFmtId="0" fontId="3" fillId="8" borderId="20" xfId="0" applyFont="1" applyFill="1" applyBorder="1" applyAlignment="1" applyProtection="1">
      <alignment horizontal="center" vertical="center" wrapText="1"/>
    </xf>
    <xf numFmtId="0" fontId="3" fillId="8" borderId="31" xfId="0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9" borderId="16" xfId="0" applyFont="1" applyFill="1" applyBorder="1" applyAlignment="1" applyProtection="1">
      <alignment horizontal="center" vertical="center" wrapText="1"/>
    </xf>
    <xf numFmtId="0" fontId="3" fillId="9" borderId="20" xfId="0" applyFont="1" applyFill="1" applyBorder="1" applyAlignment="1" applyProtection="1">
      <alignment horizontal="center" vertical="center" wrapText="1"/>
    </xf>
    <xf numFmtId="0" fontId="3" fillId="9" borderId="31" xfId="0" applyFont="1" applyFill="1" applyBorder="1" applyAlignment="1" applyProtection="1">
      <alignment horizontal="center" vertical="center" wrapText="1"/>
    </xf>
    <xf numFmtId="0" fontId="3" fillId="2" borderId="43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37" xfId="0" applyFont="1" applyFill="1" applyBorder="1" applyAlignment="1" applyProtection="1">
      <alignment horizontal="center" vertical="center"/>
      <protection locked="0"/>
    </xf>
    <xf numFmtId="0" fontId="3" fillId="2" borderId="51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3" fillId="2" borderId="53" xfId="0" applyFont="1" applyFill="1" applyBorder="1" applyAlignment="1" applyProtection="1">
      <alignment horizontal="center" vertical="center" wrapText="1"/>
    </xf>
    <xf numFmtId="3" fontId="6" fillId="3" borderId="54" xfId="0" applyNumberFormat="1" applyFont="1" applyFill="1" applyBorder="1" applyAlignment="1" applyProtection="1">
      <alignment horizontal="center" vertical="center"/>
    </xf>
    <xf numFmtId="3" fontId="6" fillId="3" borderId="52" xfId="0" applyNumberFormat="1" applyFont="1" applyFill="1" applyBorder="1" applyAlignment="1" applyProtection="1">
      <alignment horizontal="center" vertical="center"/>
    </xf>
    <xf numFmtId="3" fontId="6" fillId="3" borderId="55" xfId="0" applyNumberFormat="1" applyFont="1" applyFill="1" applyBorder="1" applyAlignment="1" applyProtection="1">
      <alignment horizontal="center" vertical="center"/>
    </xf>
    <xf numFmtId="0" fontId="3" fillId="2" borderId="56" xfId="0" applyFont="1" applyFill="1" applyBorder="1" applyAlignment="1" applyProtection="1">
      <alignment horizontal="center" vertical="center"/>
      <protection locked="0"/>
    </xf>
    <xf numFmtId="0" fontId="3" fillId="2" borderId="57" xfId="0" applyFont="1" applyFill="1" applyBorder="1" applyAlignment="1" applyProtection="1">
      <alignment horizontal="center" vertical="center"/>
      <protection locked="0"/>
    </xf>
    <xf numFmtId="3" fontId="6" fillId="3" borderId="58" xfId="0" applyNumberFormat="1" applyFont="1" applyFill="1" applyBorder="1" applyAlignment="1" applyProtection="1">
      <alignment horizontal="center" vertical="center"/>
    </xf>
    <xf numFmtId="3" fontId="6" fillId="3" borderId="59" xfId="0" applyNumberFormat="1" applyFont="1" applyFill="1" applyBorder="1" applyAlignment="1" applyProtection="1">
      <alignment horizontal="center" vertical="center"/>
    </xf>
    <xf numFmtId="3" fontId="6" fillId="3" borderId="3" xfId="0" applyNumberFormat="1" applyFont="1" applyFill="1" applyBorder="1" applyAlignment="1" applyProtection="1">
      <alignment horizontal="center" vertical="center"/>
    </xf>
    <xf numFmtId="0" fontId="7" fillId="2" borderId="0" xfId="1" applyFont="1" applyFill="1"/>
    <xf numFmtId="0" fontId="8" fillId="2" borderId="0" xfId="1" applyFont="1" applyFill="1"/>
    <xf numFmtId="0" fontId="2" fillId="0" borderId="0" xfId="1"/>
    <xf numFmtId="0" fontId="7" fillId="2" borderId="0" xfId="1" applyFont="1" applyFill="1" applyAlignment="1">
      <alignment horizontal="left" wrapText="1"/>
    </xf>
    <xf numFmtId="0" fontId="7" fillId="12" borderId="0" xfId="1" applyFont="1" applyFill="1"/>
    <xf numFmtId="0" fontId="7" fillId="2" borderId="0" xfId="1" applyFont="1" applyFill="1" applyAlignment="1">
      <alignment horizontal="left" vertical="top" wrapText="1"/>
    </xf>
    <xf numFmtId="0" fontId="7" fillId="2" borderId="0" xfId="1" applyFont="1" applyFill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90"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ill>
        <patternFill>
          <bgColor theme="8" tint="0.79998168889431442"/>
        </patternFill>
      </fill>
    </dxf>
    <dxf>
      <font>
        <color theme="0"/>
      </font>
      <fill>
        <patternFill patternType="lightUp"/>
      </fill>
    </dxf>
    <dxf>
      <font>
        <color theme="0"/>
      </font>
      <fill>
        <patternFill patternType="lightUp"/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808000"/>
      <color rgb="FF800080"/>
      <color rgb="FFFF9900"/>
      <color rgb="FF333399"/>
      <color rgb="FFFF66FF"/>
      <color rgb="FF008000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507D-FFB0-4CED-A210-389A990D2B0A}">
  <sheetPr>
    <pageSetUpPr fitToPage="1"/>
  </sheetPr>
  <dimension ref="A2:L17"/>
  <sheetViews>
    <sheetView tabSelected="1" workbookViewId="0">
      <selection activeCell="B7" sqref="B7"/>
    </sheetView>
  </sheetViews>
  <sheetFormatPr baseColWidth="10" defaultRowHeight="12.75" x14ac:dyDescent="0.2"/>
  <cols>
    <col min="1" max="4" width="11.42578125" style="116"/>
    <col min="5" max="5" width="8.42578125" style="116" customWidth="1"/>
    <col min="6" max="11" width="11.42578125" style="116"/>
    <col min="12" max="12" width="25" style="116" customWidth="1"/>
    <col min="13" max="16384" width="11.42578125" style="116"/>
  </cols>
  <sheetData>
    <row r="2" spans="1:12" ht="15.75" x14ac:dyDescent="0.25">
      <c r="A2" s="114"/>
      <c r="B2" s="115" t="s">
        <v>63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15.75" x14ac:dyDescent="0.25">
      <c r="A3" s="114"/>
      <c r="B3" s="115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ht="15.75" x14ac:dyDescent="0.25">
      <c r="A4" s="114"/>
      <c r="B4" s="114" t="s">
        <v>64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ht="15.75" x14ac:dyDescent="0.25">
      <c r="A5" s="114"/>
      <c r="B5" s="114" t="s">
        <v>65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15.75" x14ac:dyDescent="0.25">
      <c r="A6" s="114"/>
      <c r="B6" s="114" t="s">
        <v>72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</row>
    <row r="7" spans="1:12" ht="15.75" x14ac:dyDescent="0.25">
      <c r="A7" s="114"/>
      <c r="B7" s="114" t="s">
        <v>66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2" ht="15.75" x14ac:dyDescent="0.2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12" ht="15.75" x14ac:dyDescent="0.25">
      <c r="A9" s="114"/>
      <c r="B9" s="114" t="s">
        <v>67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</row>
    <row r="10" spans="1:12" ht="15.75" x14ac:dyDescent="0.25">
      <c r="A10" s="114"/>
      <c r="B10" s="114" t="s">
        <v>68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4"/>
    </row>
    <row r="11" spans="1:12" ht="45" customHeight="1" x14ac:dyDescent="0.25">
      <c r="A11" s="114"/>
      <c r="B11" s="117" t="s">
        <v>69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12" ht="23.25" customHeight="1" x14ac:dyDescent="0.25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</row>
    <row r="13" spans="1:12" ht="18.75" customHeight="1" x14ac:dyDescent="0.25">
      <c r="A13" s="114"/>
      <c r="B13" s="114" t="s">
        <v>70</v>
      </c>
      <c r="C13" s="114"/>
      <c r="D13" s="114"/>
      <c r="E13" s="118"/>
      <c r="F13" s="114"/>
      <c r="G13" s="114"/>
      <c r="H13" s="114"/>
      <c r="I13" s="114"/>
      <c r="J13" s="114"/>
      <c r="K13" s="114"/>
      <c r="L13" s="114"/>
    </row>
    <row r="14" spans="1:12" ht="27" customHeight="1" x14ac:dyDescent="0.25">
      <c r="B14" s="114"/>
      <c r="C14" s="114"/>
      <c r="D14" s="114"/>
      <c r="E14" s="114"/>
      <c r="F14" s="114"/>
      <c r="G14" s="114"/>
      <c r="I14" s="114"/>
      <c r="J14" s="114"/>
      <c r="K14" s="114"/>
      <c r="L14" s="114"/>
    </row>
    <row r="15" spans="1:12" ht="40.5" customHeight="1" x14ac:dyDescent="0.25">
      <c r="A15" s="114"/>
      <c r="B15" s="119" t="s">
        <v>71</v>
      </c>
      <c r="C15" s="119"/>
      <c r="D15" s="119"/>
      <c r="E15" s="119"/>
      <c r="F15" s="119"/>
      <c r="G15" s="119"/>
      <c r="H15" s="119"/>
      <c r="I15" s="119"/>
      <c r="J15" s="119"/>
      <c r="K15" s="119"/>
      <c r="L15" s="119"/>
    </row>
    <row r="16" spans="1:12" ht="15.75" x14ac:dyDescent="0.25">
      <c r="A16" s="114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" ht="32.25" customHeight="1" x14ac:dyDescent="0.25">
      <c r="A17" s="114"/>
    </row>
  </sheetData>
  <sheetProtection algorithmName="SHA-512" hashValue="9kZK0rH4260rNVV7/BJd/Jv2ZMGyPef+plLkozpxsPIoLaUEgf4+jgUN/0egnhOc1XAfI9qntGW4yx3MhYCq0g==" saltValue="CgHxT4tXKdWi9WluH5rXXA==" spinCount="100000" sheet="1" objects="1" scenarios="1"/>
  <mergeCells count="2">
    <mergeCell ref="B11:L11"/>
    <mergeCell ref="B15:L15"/>
  </mergeCells>
  <pageMargins left="0.7" right="0.7" top="0.75" bottom="0.75" header="0.3" footer="0.3"/>
  <pageSetup paperSize="9" scale="9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O27"/>
  <sheetViews>
    <sheetView zoomScale="70" zoomScaleNormal="70" workbookViewId="0">
      <pane ySplit="6" topLeftCell="A7" activePane="bottomLeft" state="frozen"/>
      <selection pane="bottomLeft" activeCell="A2" sqref="A2:O26"/>
    </sheetView>
  </sheetViews>
  <sheetFormatPr baseColWidth="10" defaultColWidth="15.7109375" defaultRowHeight="18.75" x14ac:dyDescent="0.2"/>
  <cols>
    <col min="1" max="1" width="27.85546875" style="5" bestFit="1" customWidth="1"/>
    <col min="2" max="2" width="8.5703125" style="5" bestFit="1" customWidth="1"/>
    <col min="3" max="3" width="16" style="6" bestFit="1" customWidth="1"/>
    <col min="4" max="4" width="17.28515625" style="6" customWidth="1"/>
    <col min="5" max="5" width="16" style="6" bestFit="1" customWidth="1"/>
    <col min="6" max="6" width="17.28515625" style="6" bestFit="1" customWidth="1"/>
    <col min="7" max="7" width="16" style="6" bestFit="1" customWidth="1"/>
    <col min="8" max="8" width="17.28515625" style="6" bestFit="1" customWidth="1"/>
    <col min="9" max="9" width="17.5703125" style="6" bestFit="1" customWidth="1"/>
    <col min="10" max="10" width="16" style="6" bestFit="1" customWidth="1"/>
    <col min="11" max="11" width="17.28515625" style="6" bestFit="1" customWidth="1"/>
    <col min="12" max="12" width="20.140625" style="6" bestFit="1" customWidth="1"/>
    <col min="13" max="13" width="19.140625" style="6" bestFit="1" customWidth="1"/>
    <col min="14" max="14" width="21.5703125" style="6" customWidth="1"/>
    <col min="15" max="15" width="18.7109375" style="6" customWidth="1"/>
    <col min="16" max="16384" width="15.7109375" style="7"/>
  </cols>
  <sheetData>
    <row r="1" spans="1:15" ht="19.5" thickBot="1" x14ac:dyDescent="0.25"/>
    <row r="2" spans="1:15" s="8" customFormat="1" ht="35.1" customHeight="1" thickBot="1" x14ac:dyDescent="0.25">
      <c r="A2" s="75" t="s">
        <v>60</v>
      </c>
      <c r="B2" s="76"/>
      <c r="C2" s="75" t="s">
        <v>59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6"/>
    </row>
    <row r="3" spans="1:15" ht="24.95" customHeight="1" x14ac:dyDescent="0.2">
      <c r="A3" s="90" t="s">
        <v>49</v>
      </c>
      <c r="B3" s="85" t="s">
        <v>40</v>
      </c>
      <c r="C3" s="82" t="s">
        <v>41</v>
      </c>
      <c r="D3" s="83"/>
      <c r="E3" s="83"/>
      <c r="F3" s="83"/>
      <c r="G3" s="83"/>
      <c r="H3" s="83"/>
      <c r="I3" s="83"/>
      <c r="J3" s="83"/>
      <c r="K3" s="78"/>
      <c r="L3" s="94" t="s">
        <v>42</v>
      </c>
      <c r="M3" s="84" t="s">
        <v>43</v>
      </c>
      <c r="N3" s="101" t="s">
        <v>61</v>
      </c>
      <c r="O3" s="103" t="s">
        <v>44</v>
      </c>
    </row>
    <row r="4" spans="1:15" ht="39" customHeight="1" x14ac:dyDescent="0.2">
      <c r="A4" s="91"/>
      <c r="B4" s="81"/>
      <c r="C4" s="79" t="s">
        <v>54</v>
      </c>
      <c r="D4" s="80"/>
      <c r="E4" s="80" t="s">
        <v>55</v>
      </c>
      <c r="F4" s="80"/>
      <c r="G4" s="80" t="s">
        <v>56</v>
      </c>
      <c r="H4" s="81"/>
      <c r="I4" s="56" t="s">
        <v>57</v>
      </c>
      <c r="J4" s="80" t="s">
        <v>58</v>
      </c>
      <c r="K4" s="81"/>
      <c r="L4" s="79"/>
      <c r="M4" s="80"/>
      <c r="N4" s="100"/>
      <c r="O4" s="104"/>
    </row>
    <row r="5" spans="1:15" s="5" customFormat="1" ht="25.5" customHeight="1" x14ac:dyDescent="0.2">
      <c r="A5" s="91"/>
      <c r="B5" s="81"/>
      <c r="C5" s="79" t="s">
        <v>45</v>
      </c>
      <c r="D5" s="80"/>
      <c r="E5" s="80" t="s">
        <v>45</v>
      </c>
      <c r="F5" s="80"/>
      <c r="G5" s="80" t="s">
        <v>45</v>
      </c>
      <c r="H5" s="81"/>
      <c r="I5" s="56" t="s">
        <v>48</v>
      </c>
      <c r="J5" s="80" t="s">
        <v>45</v>
      </c>
      <c r="K5" s="81"/>
      <c r="L5" s="9" t="s">
        <v>50</v>
      </c>
      <c r="M5" s="10" t="s">
        <v>45</v>
      </c>
      <c r="N5" s="74" t="s">
        <v>45</v>
      </c>
      <c r="O5" s="104"/>
    </row>
    <row r="6" spans="1:15" s="5" customFormat="1" ht="24.95" customHeight="1" thickBot="1" x14ac:dyDescent="0.25">
      <c r="A6" s="92"/>
      <c r="B6" s="93"/>
      <c r="C6" s="11" t="s">
        <v>46</v>
      </c>
      <c r="D6" s="12" t="s">
        <v>47</v>
      </c>
      <c r="E6" s="12" t="s">
        <v>46</v>
      </c>
      <c r="F6" s="12" t="s">
        <v>47</v>
      </c>
      <c r="G6" s="12" t="s">
        <v>46</v>
      </c>
      <c r="H6" s="14" t="s">
        <v>47</v>
      </c>
      <c r="I6" s="57" t="s">
        <v>47</v>
      </c>
      <c r="J6" s="12" t="s">
        <v>46</v>
      </c>
      <c r="K6" s="14" t="s">
        <v>47</v>
      </c>
      <c r="L6" s="11" t="s">
        <v>47</v>
      </c>
      <c r="M6" s="12" t="s">
        <v>47</v>
      </c>
      <c r="N6" s="13" t="s">
        <v>47</v>
      </c>
      <c r="O6" s="105"/>
    </row>
    <row r="7" spans="1:15" ht="24.95" customHeight="1" thickTop="1" x14ac:dyDescent="0.2">
      <c r="A7" s="15" t="s">
        <v>0</v>
      </c>
      <c r="B7" s="16">
        <v>3</v>
      </c>
      <c r="C7" s="1"/>
      <c r="D7" s="17">
        <f>C7*365</f>
        <v>0</v>
      </c>
      <c r="E7" s="63"/>
      <c r="F7" s="64">
        <f t="shared" ref="F7:F18" si="0">E7*365</f>
        <v>0</v>
      </c>
      <c r="G7" s="63"/>
      <c r="H7" s="65">
        <f t="shared" ref="H7:H18" si="1">G7*365</f>
        <v>0</v>
      </c>
      <c r="I7" s="1"/>
      <c r="J7" s="1"/>
      <c r="K7" s="19">
        <f>J7*365</f>
        <v>0</v>
      </c>
      <c r="L7" s="1"/>
      <c r="M7" s="1"/>
      <c r="N7" s="102"/>
      <c r="O7" s="106">
        <f t="shared" ref="O7:O24" si="2">D7+F7+H7+I7+K7+L7+M7+N7</f>
        <v>0</v>
      </c>
    </row>
    <row r="8" spans="1:15" ht="24.95" customHeight="1" x14ac:dyDescent="0.2">
      <c r="A8" s="20" t="s">
        <v>1</v>
      </c>
      <c r="B8" s="21">
        <v>3</v>
      </c>
      <c r="C8" s="1"/>
      <c r="D8" s="22">
        <f t="shared" ref="D8:D24" si="3">C8*365</f>
        <v>0</v>
      </c>
      <c r="E8" s="63"/>
      <c r="F8" s="64">
        <f t="shared" si="0"/>
        <v>0</v>
      </c>
      <c r="G8" s="63"/>
      <c r="H8" s="65">
        <f t="shared" si="1"/>
        <v>0</v>
      </c>
      <c r="I8" s="1"/>
      <c r="J8" s="1"/>
      <c r="K8" s="26">
        <f t="shared" ref="K8:K12" si="4">J8*365</f>
        <v>0</v>
      </c>
      <c r="L8" s="1"/>
      <c r="M8" s="1"/>
      <c r="N8" s="102"/>
      <c r="O8" s="107">
        <f t="shared" si="2"/>
        <v>0</v>
      </c>
    </row>
    <row r="9" spans="1:15" ht="24.95" customHeight="1" x14ac:dyDescent="0.2">
      <c r="A9" s="20" t="s">
        <v>2</v>
      </c>
      <c r="B9" s="21">
        <v>3</v>
      </c>
      <c r="C9" s="1"/>
      <c r="D9" s="22">
        <f t="shared" si="3"/>
        <v>0</v>
      </c>
      <c r="E9" s="63"/>
      <c r="F9" s="64">
        <f t="shared" si="0"/>
        <v>0</v>
      </c>
      <c r="G9" s="63"/>
      <c r="H9" s="65">
        <f t="shared" si="1"/>
        <v>0</v>
      </c>
      <c r="I9" s="1"/>
      <c r="J9" s="1"/>
      <c r="K9" s="26">
        <f t="shared" si="4"/>
        <v>0</v>
      </c>
      <c r="L9" s="1"/>
      <c r="M9" s="1"/>
      <c r="N9" s="102"/>
      <c r="O9" s="107">
        <f t="shared" si="2"/>
        <v>0</v>
      </c>
    </row>
    <row r="10" spans="1:15" ht="24.95" customHeight="1" x14ac:dyDescent="0.2">
      <c r="A10" s="20" t="s">
        <v>3</v>
      </c>
      <c r="B10" s="21">
        <v>3</v>
      </c>
      <c r="C10" s="1"/>
      <c r="D10" s="22">
        <f t="shared" si="3"/>
        <v>0</v>
      </c>
      <c r="E10" s="63"/>
      <c r="F10" s="64">
        <f t="shared" si="0"/>
        <v>0</v>
      </c>
      <c r="G10" s="63"/>
      <c r="H10" s="65">
        <f t="shared" si="1"/>
        <v>0</v>
      </c>
      <c r="I10" s="1"/>
      <c r="J10" s="1"/>
      <c r="K10" s="26">
        <f t="shared" si="4"/>
        <v>0</v>
      </c>
      <c r="L10" s="1"/>
      <c r="M10" s="1"/>
      <c r="N10" s="102"/>
      <c r="O10" s="107">
        <f t="shared" si="2"/>
        <v>0</v>
      </c>
    </row>
    <row r="11" spans="1:15" ht="24.95" customHeight="1" x14ac:dyDescent="0.2">
      <c r="A11" s="20" t="s">
        <v>4</v>
      </c>
      <c r="B11" s="21">
        <v>3</v>
      </c>
      <c r="C11" s="1"/>
      <c r="D11" s="22">
        <f t="shared" si="3"/>
        <v>0</v>
      </c>
      <c r="E11" s="63"/>
      <c r="F11" s="64">
        <f t="shared" si="0"/>
        <v>0</v>
      </c>
      <c r="G11" s="63"/>
      <c r="H11" s="65">
        <f t="shared" si="1"/>
        <v>0</v>
      </c>
      <c r="I11" s="1"/>
      <c r="J11" s="1"/>
      <c r="K11" s="26">
        <f t="shared" si="4"/>
        <v>0</v>
      </c>
      <c r="L11" s="1"/>
      <c r="M11" s="1"/>
      <c r="N11" s="102"/>
      <c r="O11" s="107">
        <f t="shared" si="2"/>
        <v>0</v>
      </c>
    </row>
    <row r="12" spans="1:15" ht="24.95" customHeight="1" x14ac:dyDescent="0.2">
      <c r="A12" s="20" t="s">
        <v>5</v>
      </c>
      <c r="B12" s="21">
        <v>3</v>
      </c>
      <c r="C12" s="1"/>
      <c r="D12" s="22">
        <f t="shared" si="3"/>
        <v>0</v>
      </c>
      <c r="E12" s="63"/>
      <c r="F12" s="64">
        <f t="shared" si="0"/>
        <v>0</v>
      </c>
      <c r="G12" s="63"/>
      <c r="H12" s="65">
        <f t="shared" si="1"/>
        <v>0</v>
      </c>
      <c r="I12" s="1"/>
      <c r="J12" s="1"/>
      <c r="K12" s="26">
        <f t="shared" si="4"/>
        <v>0</v>
      </c>
      <c r="L12" s="1"/>
      <c r="M12" s="1"/>
      <c r="N12" s="102"/>
      <c r="O12" s="107">
        <f t="shared" si="2"/>
        <v>0</v>
      </c>
    </row>
    <row r="13" spans="1:15" ht="24.95" customHeight="1" x14ac:dyDescent="0.2">
      <c r="A13" s="20" t="s">
        <v>6</v>
      </c>
      <c r="B13" s="21">
        <v>3</v>
      </c>
      <c r="C13" s="1"/>
      <c r="D13" s="22">
        <f t="shared" si="3"/>
        <v>0</v>
      </c>
      <c r="E13" s="63"/>
      <c r="F13" s="64">
        <f t="shared" si="0"/>
        <v>0</v>
      </c>
      <c r="G13" s="63"/>
      <c r="H13" s="65">
        <f t="shared" si="1"/>
        <v>0</v>
      </c>
      <c r="I13" s="1"/>
      <c r="J13" s="1"/>
      <c r="K13" s="26">
        <f t="shared" ref="K13" si="5">J13*365</f>
        <v>0</v>
      </c>
      <c r="L13" s="1"/>
      <c r="M13" s="1"/>
      <c r="N13" s="102"/>
      <c r="O13" s="107">
        <f t="shared" si="2"/>
        <v>0</v>
      </c>
    </row>
    <row r="14" spans="1:15" ht="24.95" customHeight="1" x14ac:dyDescent="0.2">
      <c r="A14" s="20" t="s">
        <v>7</v>
      </c>
      <c r="B14" s="27">
        <v>1</v>
      </c>
      <c r="C14" s="1"/>
      <c r="D14" s="22">
        <f t="shared" si="3"/>
        <v>0</v>
      </c>
      <c r="E14" s="1"/>
      <c r="F14" s="22">
        <f>E14*365</f>
        <v>0</v>
      </c>
      <c r="G14" s="1"/>
      <c r="H14" s="26">
        <f>G14*365</f>
        <v>0</v>
      </c>
      <c r="I14" s="1"/>
      <c r="J14" s="23"/>
      <c r="K14" s="24"/>
      <c r="L14" s="1"/>
      <c r="M14" s="1"/>
      <c r="N14" s="102"/>
      <c r="O14" s="107">
        <f t="shared" si="2"/>
        <v>0</v>
      </c>
    </row>
    <row r="15" spans="1:15" ht="24.95" customHeight="1" x14ac:dyDescent="0.2">
      <c r="A15" s="20" t="s">
        <v>8</v>
      </c>
      <c r="B15" s="21">
        <v>3</v>
      </c>
      <c r="C15" s="1"/>
      <c r="D15" s="22">
        <f t="shared" si="3"/>
        <v>0</v>
      </c>
      <c r="E15" s="63"/>
      <c r="F15" s="64">
        <f t="shared" si="0"/>
        <v>0</v>
      </c>
      <c r="G15" s="63"/>
      <c r="H15" s="65">
        <f t="shared" si="1"/>
        <v>0</v>
      </c>
      <c r="I15" s="1"/>
      <c r="J15" s="1"/>
      <c r="K15" s="26">
        <f t="shared" ref="K15:K16" si="6">J15*365</f>
        <v>0</v>
      </c>
      <c r="L15" s="1"/>
      <c r="M15" s="1"/>
      <c r="N15" s="102"/>
      <c r="O15" s="107">
        <f t="shared" si="2"/>
        <v>0</v>
      </c>
    </row>
    <row r="16" spans="1:15" ht="24.95" customHeight="1" x14ac:dyDescent="0.2">
      <c r="A16" s="20" t="s">
        <v>9</v>
      </c>
      <c r="B16" s="21">
        <v>3</v>
      </c>
      <c r="C16" s="1"/>
      <c r="D16" s="22">
        <f t="shared" si="3"/>
        <v>0</v>
      </c>
      <c r="E16" s="63"/>
      <c r="F16" s="64">
        <f t="shared" si="0"/>
        <v>0</v>
      </c>
      <c r="G16" s="63"/>
      <c r="H16" s="65">
        <f t="shared" si="1"/>
        <v>0</v>
      </c>
      <c r="I16" s="1"/>
      <c r="J16" s="1"/>
      <c r="K16" s="26">
        <f t="shared" si="6"/>
        <v>0</v>
      </c>
      <c r="L16" s="1"/>
      <c r="M16" s="1"/>
      <c r="N16" s="102"/>
      <c r="O16" s="107">
        <f t="shared" si="2"/>
        <v>0</v>
      </c>
    </row>
    <row r="17" spans="1:15" ht="24.95" customHeight="1" x14ac:dyDescent="0.2">
      <c r="A17" s="20" t="s">
        <v>10</v>
      </c>
      <c r="B17" s="25">
        <v>2</v>
      </c>
      <c r="C17" s="1"/>
      <c r="D17" s="22">
        <f t="shared" si="3"/>
        <v>0</v>
      </c>
      <c r="E17" s="1"/>
      <c r="F17" s="22">
        <f>E17*365</f>
        <v>0</v>
      </c>
      <c r="G17" s="63"/>
      <c r="H17" s="65">
        <f t="shared" si="1"/>
        <v>0</v>
      </c>
      <c r="I17" s="1"/>
      <c r="J17" s="23"/>
      <c r="K17" s="24"/>
      <c r="L17" s="1"/>
      <c r="M17" s="1"/>
      <c r="N17" s="102"/>
      <c r="O17" s="107">
        <f t="shared" si="2"/>
        <v>0</v>
      </c>
    </row>
    <row r="18" spans="1:15" ht="24.95" customHeight="1" x14ac:dyDescent="0.2">
      <c r="A18" s="20" t="s">
        <v>11</v>
      </c>
      <c r="B18" s="21">
        <v>3</v>
      </c>
      <c r="C18" s="1"/>
      <c r="D18" s="22">
        <f t="shared" si="3"/>
        <v>0</v>
      </c>
      <c r="E18" s="63"/>
      <c r="F18" s="64">
        <f t="shared" si="0"/>
        <v>0</v>
      </c>
      <c r="G18" s="63"/>
      <c r="H18" s="65">
        <f t="shared" si="1"/>
        <v>0</v>
      </c>
      <c r="I18" s="1"/>
      <c r="J18" s="1"/>
      <c r="K18" s="26">
        <f>J18*365</f>
        <v>0</v>
      </c>
      <c r="L18" s="1"/>
      <c r="M18" s="1"/>
      <c r="N18" s="102"/>
      <c r="O18" s="107">
        <f t="shared" si="2"/>
        <v>0</v>
      </c>
    </row>
    <row r="19" spans="1:15" ht="24.95" customHeight="1" x14ac:dyDescent="0.2">
      <c r="A19" s="20" t="s">
        <v>12</v>
      </c>
      <c r="B19" s="27">
        <v>1</v>
      </c>
      <c r="C19" s="1"/>
      <c r="D19" s="22">
        <f t="shared" si="3"/>
        <v>0</v>
      </c>
      <c r="E19" s="1"/>
      <c r="F19" s="22">
        <f t="shared" ref="F19:F22" si="7">E19*365</f>
        <v>0</v>
      </c>
      <c r="G19" s="1"/>
      <c r="H19" s="26">
        <f t="shared" ref="H19:H22" si="8">G19*365</f>
        <v>0</v>
      </c>
      <c r="I19" s="1"/>
      <c r="J19" s="23"/>
      <c r="K19" s="24"/>
      <c r="L19" s="1"/>
      <c r="M19" s="1"/>
      <c r="N19" s="102"/>
      <c r="O19" s="107">
        <f t="shared" si="2"/>
        <v>0</v>
      </c>
    </row>
    <row r="20" spans="1:15" ht="24.95" customHeight="1" x14ac:dyDescent="0.2">
      <c r="A20" s="20" t="s">
        <v>13</v>
      </c>
      <c r="B20" s="27">
        <v>1</v>
      </c>
      <c r="C20" s="1"/>
      <c r="D20" s="22">
        <f t="shared" si="3"/>
        <v>0</v>
      </c>
      <c r="E20" s="1"/>
      <c r="F20" s="22">
        <f t="shared" si="7"/>
        <v>0</v>
      </c>
      <c r="G20" s="1"/>
      <c r="H20" s="26">
        <f t="shared" si="8"/>
        <v>0</v>
      </c>
      <c r="I20" s="1"/>
      <c r="J20" s="23"/>
      <c r="K20" s="24"/>
      <c r="L20" s="1"/>
      <c r="M20" s="1"/>
      <c r="N20" s="102"/>
      <c r="O20" s="107">
        <f t="shared" si="2"/>
        <v>0</v>
      </c>
    </row>
    <row r="21" spans="1:15" ht="24.95" customHeight="1" x14ac:dyDescent="0.2">
      <c r="A21" s="20" t="s">
        <v>14</v>
      </c>
      <c r="B21" s="27">
        <v>1</v>
      </c>
      <c r="C21" s="1"/>
      <c r="D21" s="22">
        <f t="shared" si="3"/>
        <v>0</v>
      </c>
      <c r="E21" s="1"/>
      <c r="F21" s="22">
        <f t="shared" si="7"/>
        <v>0</v>
      </c>
      <c r="G21" s="1"/>
      <c r="H21" s="26">
        <f t="shared" si="8"/>
        <v>0</v>
      </c>
      <c r="I21" s="1"/>
      <c r="J21" s="23"/>
      <c r="K21" s="24"/>
      <c r="L21" s="1"/>
      <c r="M21" s="1"/>
      <c r="N21" s="102"/>
      <c r="O21" s="107">
        <f t="shared" si="2"/>
        <v>0</v>
      </c>
    </row>
    <row r="22" spans="1:15" ht="24.95" customHeight="1" x14ac:dyDescent="0.2">
      <c r="A22" s="20" t="s">
        <v>15</v>
      </c>
      <c r="B22" s="21">
        <v>3</v>
      </c>
      <c r="C22" s="1"/>
      <c r="D22" s="22">
        <f t="shared" si="3"/>
        <v>0</v>
      </c>
      <c r="E22" s="63"/>
      <c r="F22" s="64">
        <f t="shared" si="7"/>
        <v>0</v>
      </c>
      <c r="G22" s="63"/>
      <c r="H22" s="65">
        <f t="shared" si="8"/>
        <v>0</v>
      </c>
      <c r="I22" s="1"/>
      <c r="J22" s="1"/>
      <c r="K22" s="26">
        <f>J22*365</f>
        <v>0</v>
      </c>
      <c r="L22" s="1"/>
      <c r="M22" s="1"/>
      <c r="N22" s="102"/>
      <c r="O22" s="107">
        <f t="shared" si="2"/>
        <v>0</v>
      </c>
    </row>
    <row r="23" spans="1:15" ht="24.95" customHeight="1" x14ac:dyDescent="0.2">
      <c r="A23" s="20" t="s">
        <v>16</v>
      </c>
      <c r="B23" s="27">
        <v>1</v>
      </c>
      <c r="C23" s="1"/>
      <c r="D23" s="22">
        <f t="shared" si="3"/>
        <v>0</v>
      </c>
      <c r="E23" s="1"/>
      <c r="F23" s="22">
        <f t="shared" ref="F23:F24" si="9">E23*365</f>
        <v>0</v>
      </c>
      <c r="G23" s="1"/>
      <c r="H23" s="26">
        <f t="shared" ref="H23:H24" si="10">G23*365</f>
        <v>0</v>
      </c>
      <c r="I23" s="1"/>
      <c r="J23" s="23"/>
      <c r="K23" s="24"/>
      <c r="L23" s="1"/>
      <c r="M23" s="1"/>
      <c r="N23" s="102"/>
      <c r="O23" s="107">
        <f t="shared" si="2"/>
        <v>0</v>
      </c>
    </row>
    <row r="24" spans="1:15" ht="24.95" customHeight="1" thickBot="1" x14ac:dyDescent="0.25">
      <c r="A24" s="32" t="s">
        <v>17</v>
      </c>
      <c r="B24" s="59">
        <v>1</v>
      </c>
      <c r="C24" s="1"/>
      <c r="D24" s="22">
        <f t="shared" si="3"/>
        <v>0</v>
      </c>
      <c r="E24" s="1"/>
      <c r="F24" s="22">
        <f t="shared" si="9"/>
        <v>0</v>
      </c>
      <c r="G24" s="1"/>
      <c r="H24" s="26">
        <f t="shared" si="10"/>
        <v>0</v>
      </c>
      <c r="I24" s="1"/>
      <c r="J24" s="23"/>
      <c r="K24" s="24"/>
      <c r="L24" s="1"/>
      <c r="M24" s="1"/>
      <c r="N24" s="102"/>
      <c r="O24" s="108">
        <f t="shared" si="2"/>
        <v>0</v>
      </c>
    </row>
    <row r="25" spans="1:15" ht="24.95" customHeight="1" thickBot="1" x14ac:dyDescent="0.25">
      <c r="A25" s="86" t="s">
        <v>52</v>
      </c>
      <c r="B25" s="87"/>
      <c r="C25" s="40">
        <f t="shared" ref="C25:K25" si="11">SUM(C7:C24)</f>
        <v>0</v>
      </c>
      <c r="D25" s="41">
        <f t="shared" si="11"/>
        <v>0</v>
      </c>
      <c r="E25" s="42">
        <f t="shared" si="11"/>
        <v>0</v>
      </c>
      <c r="F25" s="41">
        <f t="shared" si="11"/>
        <v>0</v>
      </c>
      <c r="G25" s="42">
        <f t="shared" si="11"/>
        <v>0</v>
      </c>
      <c r="H25" s="45">
        <f t="shared" si="11"/>
        <v>0</v>
      </c>
      <c r="I25" s="60">
        <f t="shared" si="11"/>
        <v>0</v>
      </c>
      <c r="J25" s="42">
        <f t="shared" si="11"/>
        <v>0</v>
      </c>
      <c r="K25" s="45">
        <f t="shared" si="11"/>
        <v>0</v>
      </c>
      <c r="L25" s="44">
        <f>SUM(L7:L24)</f>
        <v>0</v>
      </c>
      <c r="M25" s="41">
        <f>SUM(M7:M24)</f>
        <v>0</v>
      </c>
      <c r="N25" s="43">
        <f>SUM(N7:N24)</f>
        <v>0</v>
      </c>
      <c r="O25" s="61">
        <f>SUM(O7:O24)</f>
        <v>0</v>
      </c>
    </row>
    <row r="26" spans="1:15" ht="24.95" customHeight="1" thickBot="1" x14ac:dyDescent="0.25">
      <c r="A26" s="88" t="s">
        <v>51</v>
      </c>
      <c r="B26" s="89"/>
      <c r="C26" s="46">
        <v>119</v>
      </c>
      <c r="D26" s="47">
        <v>43435</v>
      </c>
      <c r="E26" s="48">
        <v>42</v>
      </c>
      <c r="F26" s="49">
        <v>15330</v>
      </c>
      <c r="G26" s="48">
        <v>49</v>
      </c>
      <c r="H26" s="49">
        <v>17885</v>
      </c>
      <c r="I26" s="51"/>
      <c r="J26" s="51"/>
      <c r="K26" s="51"/>
      <c r="L26" s="51"/>
      <c r="M26" s="51"/>
      <c r="N26" s="51"/>
      <c r="O26" s="53">
        <v>121781</v>
      </c>
    </row>
    <row r="27" spans="1:15" x14ac:dyDescent="0.2">
      <c r="A27" s="54"/>
      <c r="B27" s="54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</sheetData>
  <sheetProtection algorithmName="SHA-512" hashValue="Mat+J5u7ocpM8RI71+uvyAEbPEzu92bNdOjYC/to68R9EFViIqLhuvx9z8kbJpQJ0eoEd2tcwUE4xUyjSBIEjg==" saltValue="G4WW4V2glknFajX1kdiddw==" spinCount="100000" sheet="1" objects="1" scenarios="1"/>
  <mergeCells count="19">
    <mergeCell ref="A25:B25"/>
    <mergeCell ref="A26:B26"/>
    <mergeCell ref="A3:A6"/>
    <mergeCell ref="B3:B6"/>
    <mergeCell ref="L3:L4"/>
    <mergeCell ref="A2:B2"/>
    <mergeCell ref="C2:O2"/>
    <mergeCell ref="O3:O6"/>
    <mergeCell ref="C4:D4"/>
    <mergeCell ref="E4:F4"/>
    <mergeCell ref="G4:H4"/>
    <mergeCell ref="J4:K4"/>
    <mergeCell ref="C5:D5"/>
    <mergeCell ref="E5:F5"/>
    <mergeCell ref="G5:H5"/>
    <mergeCell ref="J5:K5"/>
    <mergeCell ref="C3:K3"/>
    <mergeCell ref="M3:M4"/>
    <mergeCell ref="N3:N4"/>
  </mergeCells>
  <phoneticPr fontId="1" type="noConversion"/>
  <conditionalFormatting sqref="C7:C24">
    <cfRule type="cellIs" dxfId="89" priority="42" operator="lessThanOrEqual">
      <formula>0</formula>
    </cfRule>
  </conditionalFormatting>
  <conditionalFormatting sqref="E14">
    <cfRule type="cellIs" dxfId="88" priority="41" operator="lessThanOrEqual">
      <formula>0</formula>
    </cfRule>
  </conditionalFormatting>
  <conditionalFormatting sqref="E17">
    <cfRule type="cellIs" dxfId="87" priority="40" operator="lessThanOrEqual">
      <formula>0</formula>
    </cfRule>
  </conditionalFormatting>
  <conditionalFormatting sqref="E19:E21">
    <cfRule type="cellIs" dxfId="86" priority="39" operator="lessThanOrEqual">
      <formula>0</formula>
    </cfRule>
  </conditionalFormatting>
  <conditionalFormatting sqref="E23:E24">
    <cfRule type="cellIs" dxfId="85" priority="38" operator="lessThanOrEqual">
      <formula>0</formula>
    </cfRule>
  </conditionalFormatting>
  <conditionalFormatting sqref="G14">
    <cfRule type="cellIs" dxfId="84" priority="37" operator="lessThanOrEqual">
      <formula>0</formula>
    </cfRule>
  </conditionalFormatting>
  <conditionalFormatting sqref="G19:G21">
    <cfRule type="cellIs" dxfId="83" priority="36" operator="lessThanOrEqual">
      <formula>0</formula>
    </cfRule>
  </conditionalFormatting>
  <conditionalFormatting sqref="G23:G24">
    <cfRule type="cellIs" dxfId="82" priority="35" operator="lessThanOrEqual">
      <formula>0</formula>
    </cfRule>
  </conditionalFormatting>
  <conditionalFormatting sqref="I7:I24">
    <cfRule type="cellIs" dxfId="81" priority="34" operator="lessThanOrEqual">
      <formula>0</formula>
    </cfRule>
  </conditionalFormatting>
  <conditionalFormatting sqref="J7:J12">
    <cfRule type="cellIs" dxfId="80" priority="33" operator="lessThanOrEqual">
      <formula>0</formula>
    </cfRule>
  </conditionalFormatting>
  <conditionalFormatting sqref="J15:J16">
    <cfRule type="cellIs" dxfId="79" priority="32" operator="lessThanOrEqual">
      <formula>0</formula>
    </cfRule>
  </conditionalFormatting>
  <conditionalFormatting sqref="J18">
    <cfRule type="cellIs" dxfId="78" priority="31" operator="lessThanOrEqual">
      <formula>0</formula>
    </cfRule>
  </conditionalFormatting>
  <conditionalFormatting sqref="J22">
    <cfRule type="cellIs" dxfId="77" priority="30" operator="lessThanOrEqual">
      <formula>0</formula>
    </cfRule>
  </conditionalFormatting>
  <conditionalFormatting sqref="L7:N24">
    <cfRule type="cellIs" dxfId="76" priority="29" operator="lessThanOrEqual">
      <formula>0</formula>
    </cfRule>
  </conditionalFormatting>
  <conditionalFormatting sqref="E7:E13">
    <cfRule type="cellIs" dxfId="75" priority="22" operator="lessThanOrEqual">
      <formula>0</formula>
    </cfRule>
  </conditionalFormatting>
  <conditionalFormatting sqref="G7:G13">
    <cfRule type="cellIs" dxfId="74" priority="21" operator="lessThanOrEqual">
      <formula>0</formula>
    </cfRule>
  </conditionalFormatting>
  <conditionalFormatting sqref="F7:F13">
    <cfRule type="cellIs" dxfId="73" priority="20" operator="greaterThan">
      <formula>0</formula>
    </cfRule>
  </conditionalFormatting>
  <conditionalFormatting sqref="F7:F13">
    <cfRule type="cellIs" dxfId="72" priority="19" operator="lessThanOrEqual">
      <formula>0</formula>
    </cfRule>
  </conditionalFormatting>
  <conditionalFormatting sqref="H7:H13">
    <cfRule type="cellIs" dxfId="71" priority="18" operator="greaterThan">
      <formula>0</formula>
    </cfRule>
  </conditionalFormatting>
  <conditionalFormatting sqref="H7:H13">
    <cfRule type="cellIs" dxfId="70" priority="17" operator="lessThanOrEqual">
      <formula>0</formula>
    </cfRule>
  </conditionalFormatting>
  <conditionalFormatting sqref="E15:E16">
    <cfRule type="cellIs" dxfId="69" priority="16" operator="lessThanOrEqual">
      <formula>0</formula>
    </cfRule>
  </conditionalFormatting>
  <conditionalFormatting sqref="F15:F16">
    <cfRule type="cellIs" dxfId="68" priority="15" operator="greaterThan">
      <formula>0</formula>
    </cfRule>
  </conditionalFormatting>
  <conditionalFormatting sqref="F15:F16">
    <cfRule type="cellIs" dxfId="67" priority="14" operator="lessThanOrEqual">
      <formula>0</formula>
    </cfRule>
  </conditionalFormatting>
  <conditionalFormatting sqref="E18">
    <cfRule type="cellIs" dxfId="66" priority="13" operator="lessThanOrEqual">
      <formula>0</formula>
    </cfRule>
  </conditionalFormatting>
  <conditionalFormatting sqref="F18">
    <cfRule type="cellIs" dxfId="65" priority="12" operator="greaterThan">
      <formula>0</formula>
    </cfRule>
  </conditionalFormatting>
  <conditionalFormatting sqref="F18">
    <cfRule type="cellIs" dxfId="64" priority="11" operator="lessThanOrEqual">
      <formula>0</formula>
    </cfRule>
  </conditionalFormatting>
  <conditionalFormatting sqref="E22">
    <cfRule type="cellIs" dxfId="63" priority="10" operator="lessThanOrEqual">
      <formula>0</formula>
    </cfRule>
  </conditionalFormatting>
  <conditionalFormatting sqref="F22">
    <cfRule type="cellIs" dxfId="62" priority="9" operator="greaterThan">
      <formula>0</formula>
    </cfRule>
  </conditionalFormatting>
  <conditionalFormatting sqref="F22">
    <cfRule type="cellIs" dxfId="61" priority="8" operator="lessThanOrEqual">
      <formula>0</formula>
    </cfRule>
  </conditionalFormatting>
  <conditionalFormatting sqref="G15:G18">
    <cfRule type="cellIs" dxfId="60" priority="7" operator="lessThanOrEqual">
      <formula>0</formula>
    </cfRule>
  </conditionalFormatting>
  <conditionalFormatting sqref="H15:H18">
    <cfRule type="cellIs" dxfId="59" priority="6" operator="greaterThan">
      <formula>0</formula>
    </cfRule>
  </conditionalFormatting>
  <conditionalFormatting sqref="H15:H18">
    <cfRule type="cellIs" dxfId="58" priority="5" operator="lessThanOrEqual">
      <formula>0</formula>
    </cfRule>
  </conditionalFormatting>
  <conditionalFormatting sqref="G22">
    <cfRule type="cellIs" dxfId="57" priority="4" operator="lessThanOrEqual">
      <formula>0</formula>
    </cfRule>
  </conditionalFormatting>
  <conditionalFormatting sqref="H22">
    <cfRule type="cellIs" dxfId="56" priority="3" operator="greaterThan">
      <formula>0</formula>
    </cfRule>
  </conditionalFormatting>
  <conditionalFormatting sqref="H22">
    <cfRule type="cellIs" dxfId="55" priority="2" operator="lessThanOrEqual">
      <formula>0</formula>
    </cfRule>
  </conditionalFormatting>
  <conditionalFormatting sqref="J13">
    <cfRule type="cellIs" dxfId="54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2"/>
  <sheetViews>
    <sheetView zoomScale="70" zoomScaleNormal="70" workbookViewId="0">
      <pane ySplit="6" topLeftCell="A7" activePane="bottomLeft" state="frozen"/>
      <selection pane="bottomLeft" activeCell="A2" sqref="A2:O31"/>
    </sheetView>
  </sheetViews>
  <sheetFormatPr baseColWidth="10" defaultColWidth="15.7109375" defaultRowHeight="18.75" x14ac:dyDescent="0.2"/>
  <cols>
    <col min="1" max="1" width="27" style="5" bestFit="1" customWidth="1"/>
    <col min="2" max="2" width="8.5703125" style="5" bestFit="1" customWidth="1"/>
    <col min="3" max="3" width="16" style="6" bestFit="1" customWidth="1"/>
    <col min="4" max="4" width="17.28515625" style="6" bestFit="1" customWidth="1"/>
    <col min="5" max="5" width="16" style="6" bestFit="1" customWidth="1"/>
    <col min="6" max="6" width="17.28515625" style="6" customWidth="1"/>
    <col min="7" max="7" width="16" style="6" bestFit="1" customWidth="1"/>
    <col min="8" max="8" width="17.28515625" style="6" customWidth="1"/>
    <col min="9" max="9" width="17.5703125" style="6" bestFit="1" customWidth="1"/>
    <col min="10" max="10" width="16" style="6" bestFit="1" customWidth="1"/>
    <col min="11" max="11" width="17.28515625" style="6" bestFit="1" customWidth="1"/>
    <col min="12" max="12" width="20.140625" style="6" bestFit="1" customWidth="1"/>
    <col min="13" max="13" width="19.140625" style="6" bestFit="1" customWidth="1"/>
    <col min="14" max="14" width="21.5703125" style="6" customWidth="1"/>
    <col min="15" max="15" width="18.7109375" style="6" customWidth="1"/>
    <col min="16" max="16384" width="15.7109375" style="7"/>
  </cols>
  <sheetData>
    <row r="1" spans="1:15" ht="19.5" thickBot="1" x14ac:dyDescent="0.25"/>
    <row r="2" spans="1:15" s="8" customFormat="1" ht="35.1" customHeight="1" thickBot="1" x14ac:dyDescent="0.25">
      <c r="A2" s="75" t="s">
        <v>60</v>
      </c>
      <c r="B2" s="76"/>
      <c r="C2" s="75" t="s">
        <v>59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6"/>
    </row>
    <row r="3" spans="1:15" ht="28.5" customHeight="1" x14ac:dyDescent="0.2">
      <c r="A3" s="95" t="s">
        <v>53</v>
      </c>
      <c r="B3" s="85" t="s">
        <v>40</v>
      </c>
      <c r="C3" s="82" t="s">
        <v>41</v>
      </c>
      <c r="D3" s="83"/>
      <c r="E3" s="83"/>
      <c r="F3" s="83"/>
      <c r="G3" s="83"/>
      <c r="H3" s="83"/>
      <c r="I3" s="98"/>
      <c r="J3" s="98"/>
      <c r="K3" s="99"/>
      <c r="L3" s="94" t="s">
        <v>42</v>
      </c>
      <c r="M3" s="84" t="s">
        <v>43</v>
      </c>
      <c r="N3" s="101" t="s">
        <v>61</v>
      </c>
      <c r="O3" s="103" t="s">
        <v>44</v>
      </c>
    </row>
    <row r="4" spans="1:15" ht="33.75" customHeight="1" x14ac:dyDescent="0.2">
      <c r="A4" s="96"/>
      <c r="B4" s="81"/>
      <c r="C4" s="79" t="s">
        <v>54</v>
      </c>
      <c r="D4" s="80"/>
      <c r="E4" s="80" t="s">
        <v>55</v>
      </c>
      <c r="F4" s="80"/>
      <c r="G4" s="80" t="s">
        <v>56</v>
      </c>
      <c r="H4" s="100"/>
      <c r="I4" s="62" t="s">
        <v>57</v>
      </c>
      <c r="J4" s="80" t="s">
        <v>58</v>
      </c>
      <c r="K4" s="81"/>
      <c r="L4" s="79"/>
      <c r="M4" s="80"/>
      <c r="N4" s="100"/>
      <c r="O4" s="104"/>
    </row>
    <row r="5" spans="1:15" s="5" customFormat="1" ht="24.95" customHeight="1" x14ac:dyDescent="0.2">
      <c r="A5" s="96"/>
      <c r="B5" s="81"/>
      <c r="C5" s="79" t="s">
        <v>45</v>
      </c>
      <c r="D5" s="80"/>
      <c r="E5" s="80" t="s">
        <v>45</v>
      </c>
      <c r="F5" s="80"/>
      <c r="G5" s="80" t="s">
        <v>45</v>
      </c>
      <c r="H5" s="100"/>
      <c r="I5" s="9" t="s">
        <v>48</v>
      </c>
      <c r="J5" s="80" t="s">
        <v>45</v>
      </c>
      <c r="K5" s="81"/>
      <c r="L5" s="9" t="s">
        <v>50</v>
      </c>
      <c r="M5" s="10" t="s">
        <v>45</v>
      </c>
      <c r="N5" s="74" t="s">
        <v>45</v>
      </c>
      <c r="O5" s="104"/>
    </row>
    <row r="6" spans="1:15" s="5" customFormat="1" ht="24.95" customHeight="1" thickBot="1" x14ac:dyDescent="0.25">
      <c r="A6" s="97"/>
      <c r="B6" s="93"/>
      <c r="C6" s="11" t="s">
        <v>46</v>
      </c>
      <c r="D6" s="12" t="s">
        <v>47</v>
      </c>
      <c r="E6" s="12" t="s">
        <v>46</v>
      </c>
      <c r="F6" s="12" t="s">
        <v>47</v>
      </c>
      <c r="G6" s="12" t="s">
        <v>46</v>
      </c>
      <c r="H6" s="13" t="s">
        <v>47</v>
      </c>
      <c r="I6" s="11" t="s">
        <v>47</v>
      </c>
      <c r="J6" s="12" t="s">
        <v>46</v>
      </c>
      <c r="K6" s="14" t="s">
        <v>47</v>
      </c>
      <c r="L6" s="11" t="s">
        <v>47</v>
      </c>
      <c r="M6" s="12" t="s">
        <v>47</v>
      </c>
      <c r="N6" s="13" t="s">
        <v>47</v>
      </c>
      <c r="O6" s="105"/>
    </row>
    <row r="7" spans="1:15" ht="24.95" customHeight="1" thickTop="1" x14ac:dyDescent="0.2">
      <c r="A7" s="15" t="s">
        <v>18</v>
      </c>
      <c r="B7" s="16">
        <v>3</v>
      </c>
      <c r="C7" s="1"/>
      <c r="D7" s="17">
        <f t="shared" ref="D7:D24" si="0">C7*365</f>
        <v>0</v>
      </c>
      <c r="E7" s="63"/>
      <c r="F7" s="64">
        <f t="shared" ref="F7:F13" si="1">E7*365</f>
        <v>0</v>
      </c>
      <c r="G7" s="63"/>
      <c r="H7" s="69">
        <f t="shared" ref="H7:H29" si="2">G7*365</f>
        <v>0</v>
      </c>
      <c r="I7" s="66"/>
      <c r="J7" s="1"/>
      <c r="K7" s="19">
        <f>J7*365</f>
        <v>0</v>
      </c>
      <c r="L7" s="1"/>
      <c r="M7" s="1"/>
      <c r="N7" s="102"/>
      <c r="O7" s="106">
        <f t="shared" ref="O7:O29" si="3">D7+F7+H7+I7+K7+L7+M7+N7</f>
        <v>0</v>
      </c>
    </row>
    <row r="8" spans="1:15" ht="24.95" customHeight="1" x14ac:dyDescent="0.2">
      <c r="A8" s="20" t="s">
        <v>19</v>
      </c>
      <c r="B8" s="25">
        <v>2</v>
      </c>
      <c r="C8" s="1"/>
      <c r="D8" s="22">
        <f t="shared" si="0"/>
        <v>0</v>
      </c>
      <c r="E8" s="1"/>
      <c r="F8" s="22">
        <f t="shared" si="1"/>
        <v>0</v>
      </c>
      <c r="G8" s="63"/>
      <c r="H8" s="65">
        <f t="shared" si="2"/>
        <v>0</v>
      </c>
      <c r="I8" s="66"/>
      <c r="J8" s="23"/>
      <c r="K8" s="24"/>
      <c r="L8" s="1"/>
      <c r="M8" s="1"/>
      <c r="N8" s="102"/>
      <c r="O8" s="107">
        <f t="shared" si="3"/>
        <v>0</v>
      </c>
    </row>
    <row r="9" spans="1:15" ht="24.95" customHeight="1" x14ac:dyDescent="0.2">
      <c r="A9" s="20" t="s">
        <v>20</v>
      </c>
      <c r="B9" s="27">
        <v>1</v>
      </c>
      <c r="C9" s="1"/>
      <c r="D9" s="22">
        <f t="shared" si="0"/>
        <v>0</v>
      </c>
      <c r="E9" s="1"/>
      <c r="F9" s="22">
        <f t="shared" si="1"/>
        <v>0</v>
      </c>
      <c r="G9" s="1"/>
      <c r="H9" s="26">
        <f t="shared" si="2"/>
        <v>0</v>
      </c>
      <c r="I9" s="66"/>
      <c r="J9" s="23"/>
      <c r="K9" s="24"/>
      <c r="L9" s="1"/>
      <c r="M9" s="1"/>
      <c r="N9" s="102"/>
      <c r="O9" s="107">
        <f t="shared" si="3"/>
        <v>0</v>
      </c>
    </row>
    <row r="10" spans="1:15" ht="24.95" customHeight="1" x14ac:dyDescent="0.2">
      <c r="A10" s="20" t="s">
        <v>21</v>
      </c>
      <c r="B10" s="21">
        <v>3</v>
      </c>
      <c r="C10" s="1"/>
      <c r="D10" s="22">
        <f t="shared" si="0"/>
        <v>0</v>
      </c>
      <c r="E10" s="63"/>
      <c r="F10" s="64">
        <f t="shared" si="1"/>
        <v>0</v>
      </c>
      <c r="G10" s="63"/>
      <c r="H10" s="65">
        <f t="shared" si="2"/>
        <v>0</v>
      </c>
      <c r="I10" s="66"/>
      <c r="J10" s="1"/>
      <c r="K10" s="26">
        <f>J10*365</f>
        <v>0</v>
      </c>
      <c r="L10" s="1"/>
      <c r="M10" s="1"/>
      <c r="N10" s="102"/>
      <c r="O10" s="107">
        <f t="shared" si="3"/>
        <v>0</v>
      </c>
    </row>
    <row r="11" spans="1:15" ht="24.95" customHeight="1" x14ac:dyDescent="0.2">
      <c r="A11" s="20" t="s">
        <v>23</v>
      </c>
      <c r="B11" s="25">
        <v>2</v>
      </c>
      <c r="C11" s="1"/>
      <c r="D11" s="22">
        <f t="shared" si="0"/>
        <v>0</v>
      </c>
      <c r="E11" s="1"/>
      <c r="F11" s="22">
        <f t="shared" si="1"/>
        <v>0</v>
      </c>
      <c r="G11" s="63"/>
      <c r="H11" s="65">
        <f t="shared" si="2"/>
        <v>0</v>
      </c>
      <c r="I11" s="66"/>
      <c r="J11" s="23"/>
      <c r="K11" s="24"/>
      <c r="L11" s="1"/>
      <c r="M11" s="1"/>
      <c r="N11" s="102"/>
      <c r="O11" s="107">
        <f t="shared" si="3"/>
        <v>0</v>
      </c>
    </row>
    <row r="12" spans="1:15" ht="24.95" customHeight="1" x14ac:dyDescent="0.2">
      <c r="A12" s="20" t="s">
        <v>24</v>
      </c>
      <c r="B12" s="21">
        <v>3</v>
      </c>
      <c r="C12" s="1"/>
      <c r="D12" s="22">
        <f t="shared" si="0"/>
        <v>0</v>
      </c>
      <c r="E12" s="63"/>
      <c r="F12" s="64">
        <f t="shared" si="1"/>
        <v>0</v>
      </c>
      <c r="G12" s="63"/>
      <c r="H12" s="65">
        <f t="shared" si="2"/>
        <v>0</v>
      </c>
      <c r="I12" s="66"/>
      <c r="J12" s="1"/>
      <c r="K12" s="26">
        <f>J12*365</f>
        <v>0</v>
      </c>
      <c r="L12" s="1"/>
      <c r="M12" s="1"/>
      <c r="N12" s="102"/>
      <c r="O12" s="107">
        <f t="shared" si="3"/>
        <v>0</v>
      </c>
    </row>
    <row r="13" spans="1:15" ht="24.95" customHeight="1" x14ac:dyDescent="0.2">
      <c r="A13" s="20" t="s">
        <v>25</v>
      </c>
      <c r="B13" s="25">
        <v>2</v>
      </c>
      <c r="C13" s="1"/>
      <c r="D13" s="22">
        <f t="shared" si="0"/>
        <v>0</v>
      </c>
      <c r="E13" s="1"/>
      <c r="F13" s="22">
        <f t="shared" si="1"/>
        <v>0</v>
      </c>
      <c r="G13" s="63"/>
      <c r="H13" s="65">
        <f t="shared" si="2"/>
        <v>0</v>
      </c>
      <c r="I13" s="66"/>
      <c r="J13" s="23"/>
      <c r="K13" s="24"/>
      <c r="L13" s="1"/>
      <c r="M13" s="1"/>
      <c r="N13" s="102"/>
      <c r="O13" s="107">
        <f t="shared" si="3"/>
        <v>0</v>
      </c>
    </row>
    <row r="14" spans="1:15" ht="24.95" customHeight="1" x14ac:dyDescent="0.2">
      <c r="A14" s="20" t="s">
        <v>26</v>
      </c>
      <c r="B14" s="25">
        <v>2</v>
      </c>
      <c r="C14" s="1"/>
      <c r="D14" s="22">
        <f t="shared" si="0"/>
        <v>0</v>
      </c>
      <c r="E14" s="1"/>
      <c r="F14" s="22">
        <f t="shared" ref="F14:F22" si="4">E14*365</f>
        <v>0</v>
      </c>
      <c r="G14" s="63"/>
      <c r="H14" s="65">
        <f t="shared" si="2"/>
        <v>0</v>
      </c>
      <c r="I14" s="66"/>
      <c r="J14" s="23"/>
      <c r="K14" s="24"/>
      <c r="L14" s="1"/>
      <c r="M14" s="1"/>
      <c r="N14" s="102"/>
      <c r="O14" s="107">
        <f t="shared" si="3"/>
        <v>0</v>
      </c>
    </row>
    <row r="15" spans="1:15" ht="24.95" customHeight="1" x14ac:dyDescent="0.2">
      <c r="A15" s="20" t="s">
        <v>27</v>
      </c>
      <c r="B15" s="25">
        <v>2</v>
      </c>
      <c r="C15" s="1"/>
      <c r="D15" s="22">
        <f t="shared" si="0"/>
        <v>0</v>
      </c>
      <c r="E15" s="1"/>
      <c r="F15" s="22">
        <f t="shared" si="4"/>
        <v>0</v>
      </c>
      <c r="G15" s="63"/>
      <c r="H15" s="65">
        <f t="shared" si="2"/>
        <v>0</v>
      </c>
      <c r="I15" s="66"/>
      <c r="J15" s="23"/>
      <c r="K15" s="24"/>
      <c r="L15" s="1"/>
      <c r="M15" s="1"/>
      <c r="N15" s="102"/>
      <c r="O15" s="107">
        <f t="shared" si="3"/>
        <v>0</v>
      </c>
    </row>
    <row r="16" spans="1:15" ht="24.95" customHeight="1" x14ac:dyDescent="0.2">
      <c r="A16" s="20" t="s">
        <v>28</v>
      </c>
      <c r="B16" s="21">
        <v>3</v>
      </c>
      <c r="C16" s="1"/>
      <c r="D16" s="22">
        <f t="shared" si="0"/>
        <v>0</v>
      </c>
      <c r="E16" s="63"/>
      <c r="F16" s="64">
        <f t="shared" si="4"/>
        <v>0</v>
      </c>
      <c r="G16" s="63"/>
      <c r="H16" s="65">
        <f t="shared" si="2"/>
        <v>0</v>
      </c>
      <c r="I16" s="66"/>
      <c r="J16" s="1"/>
      <c r="K16" s="26">
        <f>J16*365</f>
        <v>0</v>
      </c>
      <c r="L16" s="1"/>
      <c r="M16" s="1"/>
      <c r="N16" s="102"/>
      <c r="O16" s="107">
        <f t="shared" si="3"/>
        <v>0</v>
      </c>
    </row>
    <row r="17" spans="1:15" ht="24.95" customHeight="1" x14ac:dyDescent="0.2">
      <c r="A17" s="20" t="s">
        <v>29</v>
      </c>
      <c r="B17" s="25">
        <v>2</v>
      </c>
      <c r="C17" s="1"/>
      <c r="D17" s="22">
        <f t="shared" si="0"/>
        <v>0</v>
      </c>
      <c r="E17" s="1"/>
      <c r="F17" s="22">
        <f t="shared" si="4"/>
        <v>0</v>
      </c>
      <c r="G17" s="63"/>
      <c r="H17" s="65">
        <f t="shared" si="2"/>
        <v>0</v>
      </c>
      <c r="I17" s="66"/>
      <c r="J17" s="23"/>
      <c r="K17" s="24"/>
      <c r="L17" s="1"/>
      <c r="M17" s="1"/>
      <c r="N17" s="102"/>
      <c r="O17" s="107">
        <f t="shared" si="3"/>
        <v>0</v>
      </c>
    </row>
    <row r="18" spans="1:15" ht="24.95" customHeight="1" x14ac:dyDescent="0.2">
      <c r="A18" s="20" t="s">
        <v>62</v>
      </c>
      <c r="B18" s="21">
        <v>3</v>
      </c>
      <c r="C18" s="1"/>
      <c r="D18" s="22">
        <f t="shared" si="0"/>
        <v>0</v>
      </c>
      <c r="E18" s="63"/>
      <c r="F18" s="64">
        <f t="shared" si="4"/>
        <v>0</v>
      </c>
      <c r="G18" s="63"/>
      <c r="H18" s="65">
        <f t="shared" si="2"/>
        <v>0</v>
      </c>
      <c r="I18" s="66"/>
      <c r="J18" s="1"/>
      <c r="K18" s="26">
        <f>J18*365</f>
        <v>0</v>
      </c>
      <c r="L18" s="1"/>
      <c r="M18" s="1"/>
      <c r="N18" s="102"/>
      <c r="O18" s="107">
        <f t="shared" si="3"/>
        <v>0</v>
      </c>
    </row>
    <row r="19" spans="1:15" ht="24.95" customHeight="1" x14ac:dyDescent="0.2">
      <c r="A19" s="20" t="s">
        <v>30</v>
      </c>
      <c r="B19" s="25">
        <v>2</v>
      </c>
      <c r="C19" s="1"/>
      <c r="D19" s="22">
        <f t="shared" si="0"/>
        <v>0</v>
      </c>
      <c r="E19" s="1"/>
      <c r="F19" s="22">
        <f t="shared" si="4"/>
        <v>0</v>
      </c>
      <c r="G19" s="63"/>
      <c r="H19" s="65">
        <f t="shared" si="2"/>
        <v>0</v>
      </c>
      <c r="I19" s="66"/>
      <c r="J19" s="23"/>
      <c r="K19" s="24"/>
      <c r="L19" s="1"/>
      <c r="M19" s="1"/>
      <c r="N19" s="102"/>
      <c r="O19" s="107">
        <f t="shared" si="3"/>
        <v>0</v>
      </c>
    </row>
    <row r="20" spans="1:15" ht="24.95" customHeight="1" x14ac:dyDescent="0.2">
      <c r="A20" s="20" t="s">
        <v>31</v>
      </c>
      <c r="B20" s="21">
        <v>3</v>
      </c>
      <c r="C20" s="1"/>
      <c r="D20" s="22">
        <f t="shared" si="0"/>
        <v>0</v>
      </c>
      <c r="E20" s="63"/>
      <c r="F20" s="64">
        <f t="shared" si="4"/>
        <v>0</v>
      </c>
      <c r="G20" s="63"/>
      <c r="H20" s="65">
        <f t="shared" si="2"/>
        <v>0</v>
      </c>
      <c r="I20" s="66"/>
      <c r="J20" s="1"/>
      <c r="K20" s="26">
        <f t="shared" ref="K20:K22" si="5">J20*365</f>
        <v>0</v>
      </c>
      <c r="L20" s="1"/>
      <c r="M20" s="1"/>
      <c r="N20" s="102"/>
      <c r="O20" s="107">
        <f t="shared" si="3"/>
        <v>0</v>
      </c>
    </row>
    <row r="21" spans="1:15" ht="24.95" customHeight="1" x14ac:dyDescent="0.2">
      <c r="A21" s="20" t="s">
        <v>32</v>
      </c>
      <c r="B21" s="21">
        <v>3</v>
      </c>
      <c r="C21" s="1"/>
      <c r="D21" s="22">
        <f t="shared" si="0"/>
        <v>0</v>
      </c>
      <c r="E21" s="63"/>
      <c r="F21" s="64">
        <f t="shared" si="4"/>
        <v>0</v>
      </c>
      <c r="G21" s="63"/>
      <c r="H21" s="65">
        <f t="shared" si="2"/>
        <v>0</v>
      </c>
      <c r="I21" s="66"/>
      <c r="J21" s="1"/>
      <c r="K21" s="26">
        <f t="shared" si="5"/>
        <v>0</v>
      </c>
      <c r="L21" s="1"/>
      <c r="M21" s="1"/>
      <c r="N21" s="102"/>
      <c r="O21" s="107">
        <f t="shared" si="3"/>
        <v>0</v>
      </c>
    </row>
    <row r="22" spans="1:15" ht="24.95" customHeight="1" thickBot="1" x14ac:dyDescent="0.25">
      <c r="A22" s="28" t="s">
        <v>33</v>
      </c>
      <c r="B22" s="29">
        <v>3</v>
      </c>
      <c r="C22" s="3"/>
      <c r="D22" s="30">
        <f t="shared" si="0"/>
        <v>0</v>
      </c>
      <c r="E22" s="71"/>
      <c r="F22" s="72">
        <f t="shared" si="4"/>
        <v>0</v>
      </c>
      <c r="G22" s="71"/>
      <c r="H22" s="73">
        <f t="shared" si="2"/>
        <v>0</v>
      </c>
      <c r="I22" s="67"/>
      <c r="J22" s="4"/>
      <c r="K22" s="31">
        <f t="shared" si="5"/>
        <v>0</v>
      </c>
      <c r="L22" s="4"/>
      <c r="M22" s="4"/>
      <c r="N22" s="109"/>
      <c r="O22" s="111">
        <f t="shared" si="3"/>
        <v>0</v>
      </c>
    </row>
    <row r="23" spans="1:15" ht="24.95" customHeight="1" thickTop="1" x14ac:dyDescent="0.2">
      <c r="A23" s="20" t="s">
        <v>22</v>
      </c>
      <c r="B23" s="27">
        <v>1</v>
      </c>
      <c r="C23" s="2"/>
      <c r="D23" s="17">
        <f t="shared" si="0"/>
        <v>0</v>
      </c>
      <c r="E23" s="2"/>
      <c r="F23" s="17">
        <f>E23*365</f>
        <v>0</v>
      </c>
      <c r="G23" s="2"/>
      <c r="H23" s="19">
        <f t="shared" si="2"/>
        <v>0</v>
      </c>
      <c r="I23" s="68"/>
      <c r="J23" s="18"/>
      <c r="K23" s="58"/>
      <c r="L23" s="2"/>
      <c r="M23" s="2"/>
      <c r="N23" s="110"/>
      <c r="O23" s="107">
        <f t="shared" si="3"/>
        <v>0</v>
      </c>
    </row>
    <row r="24" spans="1:15" ht="24.95" customHeight="1" x14ac:dyDescent="0.2">
      <c r="A24" s="20" t="s">
        <v>34</v>
      </c>
      <c r="B24" s="21">
        <v>3</v>
      </c>
      <c r="C24" s="1"/>
      <c r="D24" s="22">
        <f t="shared" si="0"/>
        <v>0</v>
      </c>
      <c r="E24" s="63"/>
      <c r="F24" s="64">
        <f t="shared" ref="F24:F29" si="6">E24*365</f>
        <v>0</v>
      </c>
      <c r="G24" s="63"/>
      <c r="H24" s="65">
        <f t="shared" si="2"/>
        <v>0</v>
      </c>
      <c r="I24" s="66"/>
      <c r="J24" s="1"/>
      <c r="K24" s="26">
        <f t="shared" ref="K24:K29" si="7">J24*365</f>
        <v>0</v>
      </c>
      <c r="L24" s="1"/>
      <c r="M24" s="1"/>
      <c r="N24" s="102"/>
      <c r="O24" s="107">
        <f t="shared" si="3"/>
        <v>0</v>
      </c>
    </row>
    <row r="25" spans="1:15" ht="24.95" customHeight="1" x14ac:dyDescent="0.2">
      <c r="A25" s="20" t="s">
        <v>35</v>
      </c>
      <c r="B25" s="21">
        <v>3</v>
      </c>
      <c r="C25" s="1"/>
      <c r="D25" s="22">
        <f t="shared" ref="D25:D29" si="8">C25*365</f>
        <v>0</v>
      </c>
      <c r="E25" s="63"/>
      <c r="F25" s="64">
        <f t="shared" si="6"/>
        <v>0</v>
      </c>
      <c r="G25" s="63"/>
      <c r="H25" s="65">
        <f t="shared" si="2"/>
        <v>0</v>
      </c>
      <c r="I25" s="66"/>
      <c r="J25" s="1"/>
      <c r="K25" s="26">
        <f t="shared" si="7"/>
        <v>0</v>
      </c>
      <c r="L25" s="1"/>
      <c r="M25" s="1"/>
      <c r="N25" s="102"/>
      <c r="O25" s="107">
        <f t="shared" si="3"/>
        <v>0</v>
      </c>
    </row>
    <row r="26" spans="1:15" ht="24.95" customHeight="1" x14ac:dyDescent="0.2">
      <c r="A26" s="20" t="s">
        <v>36</v>
      </c>
      <c r="B26" s="21">
        <v>3</v>
      </c>
      <c r="C26" s="1"/>
      <c r="D26" s="22">
        <f t="shared" si="8"/>
        <v>0</v>
      </c>
      <c r="E26" s="63"/>
      <c r="F26" s="64">
        <f t="shared" si="6"/>
        <v>0</v>
      </c>
      <c r="G26" s="63"/>
      <c r="H26" s="65">
        <f t="shared" si="2"/>
        <v>0</v>
      </c>
      <c r="I26" s="66"/>
      <c r="J26" s="1"/>
      <c r="K26" s="26">
        <f t="shared" si="7"/>
        <v>0</v>
      </c>
      <c r="L26" s="1"/>
      <c r="M26" s="1"/>
      <c r="N26" s="102"/>
      <c r="O26" s="107">
        <f t="shared" si="3"/>
        <v>0</v>
      </c>
    </row>
    <row r="27" spans="1:15" ht="24.95" customHeight="1" x14ac:dyDescent="0.2">
      <c r="A27" s="20" t="s">
        <v>37</v>
      </c>
      <c r="B27" s="21">
        <v>3</v>
      </c>
      <c r="C27" s="1"/>
      <c r="D27" s="22">
        <f t="shared" si="8"/>
        <v>0</v>
      </c>
      <c r="E27" s="63"/>
      <c r="F27" s="64">
        <f t="shared" si="6"/>
        <v>0</v>
      </c>
      <c r="G27" s="63"/>
      <c r="H27" s="65">
        <f t="shared" si="2"/>
        <v>0</v>
      </c>
      <c r="I27" s="66"/>
      <c r="J27" s="1"/>
      <c r="K27" s="26">
        <f t="shared" si="7"/>
        <v>0</v>
      </c>
      <c r="L27" s="1"/>
      <c r="M27" s="1"/>
      <c r="N27" s="102"/>
      <c r="O27" s="107">
        <f t="shared" si="3"/>
        <v>0</v>
      </c>
    </row>
    <row r="28" spans="1:15" ht="24.95" customHeight="1" x14ac:dyDescent="0.2">
      <c r="A28" s="32" t="s">
        <v>38</v>
      </c>
      <c r="B28" s="33">
        <v>3</v>
      </c>
      <c r="C28" s="1"/>
      <c r="D28" s="34">
        <f t="shared" si="8"/>
        <v>0</v>
      </c>
      <c r="E28" s="63"/>
      <c r="F28" s="64">
        <f t="shared" si="6"/>
        <v>0</v>
      </c>
      <c r="G28" s="63"/>
      <c r="H28" s="65">
        <f t="shared" si="2"/>
        <v>0</v>
      </c>
      <c r="I28" s="66"/>
      <c r="J28" s="1"/>
      <c r="K28" s="35">
        <f t="shared" si="7"/>
        <v>0</v>
      </c>
      <c r="L28" s="1"/>
      <c r="M28" s="1"/>
      <c r="N28" s="102"/>
      <c r="O28" s="108">
        <f t="shared" si="3"/>
        <v>0</v>
      </c>
    </row>
    <row r="29" spans="1:15" ht="24.95" customHeight="1" thickBot="1" x14ac:dyDescent="0.25">
      <c r="A29" s="36" t="s">
        <v>39</v>
      </c>
      <c r="B29" s="37">
        <v>3</v>
      </c>
      <c r="C29" s="1"/>
      <c r="D29" s="38">
        <f t="shared" si="8"/>
        <v>0</v>
      </c>
      <c r="E29" s="63"/>
      <c r="F29" s="64">
        <f t="shared" si="6"/>
        <v>0</v>
      </c>
      <c r="G29" s="63"/>
      <c r="H29" s="70">
        <f t="shared" si="2"/>
        <v>0</v>
      </c>
      <c r="I29" s="66"/>
      <c r="J29" s="1"/>
      <c r="K29" s="39">
        <f t="shared" si="7"/>
        <v>0</v>
      </c>
      <c r="L29" s="1"/>
      <c r="M29" s="1"/>
      <c r="N29" s="102"/>
      <c r="O29" s="112">
        <f t="shared" si="3"/>
        <v>0</v>
      </c>
    </row>
    <row r="30" spans="1:15" ht="24.95" customHeight="1" thickBot="1" x14ac:dyDescent="0.25">
      <c r="A30" s="86" t="s">
        <v>52</v>
      </c>
      <c r="B30" s="87"/>
      <c r="C30" s="40">
        <f t="shared" ref="C30:O30" si="9">SUM(C7:C29)</f>
        <v>0</v>
      </c>
      <c r="D30" s="41">
        <f t="shared" si="9"/>
        <v>0</v>
      </c>
      <c r="E30" s="42">
        <f t="shared" si="9"/>
        <v>0</v>
      </c>
      <c r="F30" s="41">
        <f t="shared" si="9"/>
        <v>0</v>
      </c>
      <c r="G30" s="42">
        <f t="shared" si="9"/>
        <v>0</v>
      </c>
      <c r="H30" s="43">
        <f t="shared" si="9"/>
        <v>0</v>
      </c>
      <c r="I30" s="44">
        <f t="shared" si="9"/>
        <v>0</v>
      </c>
      <c r="J30" s="42">
        <f t="shared" si="9"/>
        <v>0</v>
      </c>
      <c r="K30" s="45">
        <f t="shared" si="9"/>
        <v>0</v>
      </c>
      <c r="L30" s="44">
        <f t="shared" si="9"/>
        <v>0</v>
      </c>
      <c r="M30" s="41">
        <f t="shared" si="9"/>
        <v>0</v>
      </c>
      <c r="N30" s="43">
        <f t="shared" si="9"/>
        <v>0</v>
      </c>
      <c r="O30" s="113">
        <f t="shared" si="9"/>
        <v>0</v>
      </c>
    </row>
    <row r="31" spans="1:15" ht="24.95" customHeight="1" thickBot="1" x14ac:dyDescent="0.25">
      <c r="A31" s="88" t="s">
        <v>51</v>
      </c>
      <c r="B31" s="89"/>
      <c r="C31" s="46">
        <v>119</v>
      </c>
      <c r="D31" s="47">
        <v>43435</v>
      </c>
      <c r="E31" s="48">
        <v>35</v>
      </c>
      <c r="F31" s="49">
        <v>12775</v>
      </c>
      <c r="G31" s="48">
        <v>14</v>
      </c>
      <c r="H31" s="47">
        <v>5110</v>
      </c>
      <c r="I31" s="50"/>
      <c r="J31" s="51"/>
      <c r="K31" s="52"/>
      <c r="L31" s="51"/>
      <c r="M31" s="51"/>
      <c r="N31" s="51"/>
      <c r="O31" s="53">
        <v>101627</v>
      </c>
    </row>
    <row r="32" spans="1:15" x14ac:dyDescent="0.2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</row>
  </sheetData>
  <sheetProtection algorithmName="SHA-512" hashValue="QqJz/uNe6G2se+TSxqj1UW4iegDkGYHj+9+Uu+i4LrwFQFvXBKgo+63/3sQzEax1tt3T6FdsinzMVyKoTBoJAg==" saltValue="d0ihXS1DafRVmPhPw/a7NQ==" spinCount="100000" sheet="1" objects="1" scenarios="1"/>
  <mergeCells count="19">
    <mergeCell ref="L3:L4"/>
    <mergeCell ref="C3:K3"/>
    <mergeCell ref="A2:B2"/>
    <mergeCell ref="C2:O2"/>
    <mergeCell ref="M3:M4"/>
    <mergeCell ref="N3:N4"/>
    <mergeCell ref="O3:O6"/>
    <mergeCell ref="E4:F4"/>
    <mergeCell ref="G4:H4"/>
    <mergeCell ref="J4:K4"/>
    <mergeCell ref="C5:D5"/>
    <mergeCell ref="E5:F5"/>
    <mergeCell ref="G5:H5"/>
    <mergeCell ref="J5:K5"/>
    <mergeCell ref="A31:B31"/>
    <mergeCell ref="A30:B30"/>
    <mergeCell ref="A3:A6"/>
    <mergeCell ref="B3:B6"/>
    <mergeCell ref="C4:D4"/>
  </mergeCells>
  <phoneticPr fontId="1" type="noConversion"/>
  <conditionalFormatting sqref="C7:C29">
    <cfRule type="cellIs" dxfId="53" priority="58" operator="lessThanOrEqual">
      <formula>0</formula>
    </cfRule>
  </conditionalFormatting>
  <conditionalFormatting sqref="E8:E9">
    <cfRule type="cellIs" dxfId="52" priority="57" operator="lessThanOrEqual">
      <formula>0</formula>
    </cfRule>
  </conditionalFormatting>
  <conditionalFormatting sqref="E11 E13:E15">
    <cfRule type="cellIs" dxfId="51" priority="56" operator="lessThanOrEqual">
      <formula>0</formula>
    </cfRule>
  </conditionalFormatting>
  <conditionalFormatting sqref="E17">
    <cfRule type="cellIs" dxfId="50" priority="55" operator="lessThanOrEqual">
      <formula>0</formula>
    </cfRule>
  </conditionalFormatting>
  <conditionalFormatting sqref="E19">
    <cfRule type="cellIs" dxfId="49" priority="54" operator="lessThanOrEqual">
      <formula>0</formula>
    </cfRule>
  </conditionalFormatting>
  <conditionalFormatting sqref="E23">
    <cfRule type="cellIs" dxfId="48" priority="53" operator="lessThanOrEqual">
      <formula>0</formula>
    </cfRule>
  </conditionalFormatting>
  <conditionalFormatting sqref="G23">
    <cfRule type="cellIs" dxfId="47" priority="51" operator="lessThanOrEqual">
      <formula>0</formula>
    </cfRule>
  </conditionalFormatting>
  <conditionalFormatting sqref="I7:I22">
    <cfRule type="cellIs" dxfId="46" priority="50" operator="lessThanOrEqual">
      <formula>0</formula>
    </cfRule>
  </conditionalFormatting>
  <conditionalFormatting sqref="I23:I29">
    <cfRule type="cellIs" dxfId="45" priority="49" operator="lessThanOrEqual">
      <formula>0</formula>
    </cfRule>
  </conditionalFormatting>
  <conditionalFormatting sqref="J24:J29">
    <cfRule type="cellIs" dxfId="44" priority="48" operator="lessThanOrEqual">
      <formula>0</formula>
    </cfRule>
  </conditionalFormatting>
  <conditionalFormatting sqref="J20:J22">
    <cfRule type="cellIs" dxfId="43" priority="47" operator="lessThanOrEqual">
      <formula>0</formula>
    </cfRule>
  </conditionalFormatting>
  <conditionalFormatting sqref="J18">
    <cfRule type="cellIs" dxfId="42" priority="46" operator="lessThanOrEqual">
      <formula>0</formula>
    </cfRule>
  </conditionalFormatting>
  <conditionalFormatting sqref="J16">
    <cfRule type="cellIs" dxfId="41" priority="45" operator="lessThanOrEqual">
      <formula>0</formula>
    </cfRule>
  </conditionalFormatting>
  <conditionalFormatting sqref="J10">
    <cfRule type="cellIs" dxfId="40" priority="44" operator="lessThanOrEqual">
      <formula>0</formula>
    </cfRule>
  </conditionalFormatting>
  <conditionalFormatting sqref="J7">
    <cfRule type="cellIs" dxfId="39" priority="43" operator="lessThanOrEqual">
      <formula>0</formula>
    </cfRule>
  </conditionalFormatting>
  <conditionalFormatting sqref="L7:N29">
    <cfRule type="cellIs" dxfId="38" priority="42" operator="lessThanOrEqual">
      <formula>0</formula>
    </cfRule>
  </conditionalFormatting>
  <conditionalFormatting sqref="G9">
    <cfRule type="cellIs" dxfId="37" priority="38" operator="lessThanOrEqual">
      <formula>0</formula>
    </cfRule>
  </conditionalFormatting>
  <conditionalFormatting sqref="E10">
    <cfRule type="cellIs" dxfId="36" priority="37" operator="lessThanOrEqual">
      <formula>0</formula>
    </cfRule>
  </conditionalFormatting>
  <conditionalFormatting sqref="G10">
    <cfRule type="cellIs" dxfId="35" priority="36" operator="lessThanOrEqual">
      <formula>0</formula>
    </cfRule>
  </conditionalFormatting>
  <conditionalFormatting sqref="F10">
    <cfRule type="cellIs" dxfId="34" priority="35" operator="greaterThan">
      <formula>0</formula>
    </cfRule>
  </conditionalFormatting>
  <conditionalFormatting sqref="F10">
    <cfRule type="cellIs" dxfId="33" priority="34" operator="lessThanOrEqual">
      <formula>0</formula>
    </cfRule>
  </conditionalFormatting>
  <conditionalFormatting sqref="H10">
    <cfRule type="cellIs" dxfId="32" priority="33" operator="greaterThan">
      <formula>0</formula>
    </cfRule>
  </conditionalFormatting>
  <conditionalFormatting sqref="H10">
    <cfRule type="cellIs" dxfId="31" priority="32" operator="lessThanOrEqual">
      <formula>0</formula>
    </cfRule>
  </conditionalFormatting>
  <conditionalFormatting sqref="E7">
    <cfRule type="cellIs" dxfId="30" priority="31" operator="lessThanOrEqual">
      <formula>0</formula>
    </cfRule>
  </conditionalFormatting>
  <conditionalFormatting sqref="F7">
    <cfRule type="cellIs" dxfId="29" priority="30" operator="greaterThan">
      <formula>0</formula>
    </cfRule>
  </conditionalFormatting>
  <conditionalFormatting sqref="F7">
    <cfRule type="cellIs" dxfId="28" priority="29" operator="lessThanOrEqual">
      <formula>0</formula>
    </cfRule>
  </conditionalFormatting>
  <conditionalFormatting sqref="E12">
    <cfRule type="cellIs" dxfId="27" priority="28" operator="lessThanOrEqual">
      <formula>0</formula>
    </cfRule>
  </conditionalFormatting>
  <conditionalFormatting sqref="F12">
    <cfRule type="cellIs" dxfId="26" priority="27" operator="greaterThan">
      <formula>0</formula>
    </cfRule>
  </conditionalFormatting>
  <conditionalFormatting sqref="F12">
    <cfRule type="cellIs" dxfId="25" priority="26" operator="lessThanOrEqual">
      <formula>0</formula>
    </cfRule>
  </conditionalFormatting>
  <conditionalFormatting sqref="E16">
    <cfRule type="cellIs" dxfId="24" priority="25" operator="lessThanOrEqual">
      <formula>0</formula>
    </cfRule>
  </conditionalFormatting>
  <conditionalFormatting sqref="F16">
    <cfRule type="cellIs" dxfId="23" priority="24" operator="greaterThan">
      <formula>0</formula>
    </cfRule>
  </conditionalFormatting>
  <conditionalFormatting sqref="F16">
    <cfRule type="cellIs" dxfId="22" priority="23" operator="lessThanOrEqual">
      <formula>0</formula>
    </cfRule>
  </conditionalFormatting>
  <conditionalFormatting sqref="E18">
    <cfRule type="cellIs" dxfId="21" priority="22" operator="lessThanOrEqual">
      <formula>0</formula>
    </cfRule>
  </conditionalFormatting>
  <conditionalFormatting sqref="F18">
    <cfRule type="cellIs" dxfId="20" priority="21" operator="greaterThan">
      <formula>0</formula>
    </cfRule>
  </conditionalFormatting>
  <conditionalFormatting sqref="F18">
    <cfRule type="cellIs" dxfId="19" priority="20" operator="lessThanOrEqual">
      <formula>0</formula>
    </cfRule>
  </conditionalFormatting>
  <conditionalFormatting sqref="E20:E22">
    <cfRule type="cellIs" dxfId="18" priority="19" operator="lessThanOrEqual">
      <formula>0</formula>
    </cfRule>
  </conditionalFormatting>
  <conditionalFormatting sqref="F20:F22">
    <cfRule type="cellIs" dxfId="17" priority="18" operator="greaterThan">
      <formula>0</formula>
    </cfRule>
  </conditionalFormatting>
  <conditionalFormatting sqref="F20:F22">
    <cfRule type="cellIs" dxfId="16" priority="17" operator="lessThanOrEqual">
      <formula>0</formula>
    </cfRule>
  </conditionalFormatting>
  <conditionalFormatting sqref="E24:E29">
    <cfRule type="cellIs" dxfId="15" priority="16" operator="lessThanOrEqual">
      <formula>0</formula>
    </cfRule>
  </conditionalFormatting>
  <conditionalFormatting sqref="F24:F29">
    <cfRule type="cellIs" dxfId="14" priority="15" operator="greaterThan">
      <formula>0</formula>
    </cfRule>
  </conditionalFormatting>
  <conditionalFormatting sqref="F24:F29">
    <cfRule type="cellIs" dxfId="13" priority="14" operator="lessThanOrEqual">
      <formula>0</formula>
    </cfRule>
  </conditionalFormatting>
  <conditionalFormatting sqref="G7:G8">
    <cfRule type="cellIs" dxfId="12" priority="13" operator="lessThanOrEqual">
      <formula>0</formula>
    </cfRule>
  </conditionalFormatting>
  <conditionalFormatting sqref="H7:H8">
    <cfRule type="cellIs" dxfId="11" priority="12" operator="greaterThan">
      <formula>0</formula>
    </cfRule>
  </conditionalFormatting>
  <conditionalFormatting sqref="H7:H8">
    <cfRule type="cellIs" dxfId="10" priority="11" operator="lessThanOrEqual">
      <formula>0</formula>
    </cfRule>
  </conditionalFormatting>
  <conditionalFormatting sqref="G11:G13">
    <cfRule type="cellIs" dxfId="9" priority="10" operator="lessThanOrEqual">
      <formula>0</formula>
    </cfRule>
  </conditionalFormatting>
  <conditionalFormatting sqref="H11:H13">
    <cfRule type="cellIs" dxfId="8" priority="9" operator="greaterThan">
      <formula>0</formula>
    </cfRule>
  </conditionalFormatting>
  <conditionalFormatting sqref="H11:H13">
    <cfRule type="cellIs" dxfId="7" priority="8" operator="lessThanOrEqual">
      <formula>0</formula>
    </cfRule>
  </conditionalFormatting>
  <conditionalFormatting sqref="G14:G22">
    <cfRule type="cellIs" dxfId="6" priority="7" operator="lessThanOrEqual">
      <formula>0</formula>
    </cfRule>
  </conditionalFormatting>
  <conditionalFormatting sqref="H14:H22">
    <cfRule type="cellIs" dxfId="5" priority="6" operator="greaterThan">
      <formula>0</formula>
    </cfRule>
  </conditionalFormatting>
  <conditionalFormatting sqref="H14:H22">
    <cfRule type="cellIs" dxfId="4" priority="5" operator="lessThanOrEqual">
      <formula>0</formula>
    </cfRule>
  </conditionalFormatting>
  <conditionalFormatting sqref="G24:G29">
    <cfRule type="cellIs" dxfId="3" priority="4" operator="lessThanOrEqual">
      <formula>0</formula>
    </cfRule>
  </conditionalFormatting>
  <conditionalFormatting sqref="H24:H29">
    <cfRule type="cellIs" dxfId="2" priority="3" operator="greaterThan">
      <formula>0</formula>
    </cfRule>
  </conditionalFormatting>
  <conditionalFormatting sqref="H24:H29">
    <cfRule type="cellIs" dxfId="1" priority="2" operator="lessThanOrEqual">
      <formula>0</formula>
    </cfRule>
  </conditionalFormatting>
  <conditionalFormatting sqref="J12">
    <cfRule type="cellIs" dxfId="0" priority="1" operator="lessThanOrEqual">
      <formula>0</formula>
    </cfRule>
  </conditionalFormatting>
  <printOptions horizontalCentered="1" verticalCentered="1"/>
  <pageMargins left="0.19685039370078741" right="0.19685039370078741" top="0.19685039370078741" bottom="0.19685039370078741" header="0" footer="0"/>
  <pageSetup paperSize="9" scale="3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Línea 3</vt:lpstr>
      <vt:lpstr>Línea 6-11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P16230</dc:creator>
  <cp:lastModifiedBy>Rouviere Almazán, Elsa</cp:lastModifiedBy>
  <cp:lastPrinted>2017-04-04T09:58:20Z</cp:lastPrinted>
  <dcterms:created xsi:type="dcterms:W3CDTF">2012-03-20T09:52:10Z</dcterms:created>
  <dcterms:modified xsi:type="dcterms:W3CDTF">2022-03-02T18:04:03Z</dcterms:modified>
</cp:coreProperties>
</file>