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2000003729_SuO_Lectores EMV\1. Vb Pliegos\"/>
    </mc:Choice>
  </mc:AlternateContent>
  <xr:revisionPtr revIDLastSave="0" documentId="13_ncr:1_{97901BF1-36F2-40E3-87E1-91C8DA9CADD9}" xr6:coauthVersionLast="36" xr6:coauthVersionMax="36" xr10:uidLastSave="{00000000-0000-0000-0000-000000000000}"/>
  <bookViews>
    <workbookView xWindow="0" yWindow="2280" windowWidth="23040" windowHeight="9192" xr2:uid="{651C2F03-F088-45E2-99F1-F9643AB69E6F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E5" i="1"/>
  <c r="E6" i="1"/>
  <c r="E7" i="1"/>
  <c r="E8" i="1"/>
  <c r="E4" i="1"/>
  <c r="H10" i="1" l="1"/>
  <c r="H12" i="1" s="1"/>
  <c r="E10" i="1"/>
  <c r="E11" i="1" s="1"/>
  <c r="H11" i="1" l="1"/>
  <c r="H13" i="1" s="1"/>
  <c r="H14" i="1" s="1"/>
  <c r="E12" i="1"/>
  <c r="E13" i="1" s="1"/>
  <c r="E14" i="1" s="1"/>
  <c r="E15" i="1" s="1"/>
  <c r="H15" i="1" l="1"/>
</calcChain>
</file>

<file path=xl/sharedStrings.xml><?xml version="1.0" encoding="utf-8"?>
<sst xmlns="http://schemas.openxmlformats.org/spreadsheetml/2006/main" count="23" uniqueCount="20">
  <si>
    <t>PRESUPUESTO</t>
  </si>
  <si>
    <t>REFERENCIA</t>
  </si>
  <si>
    <t>OFERTA</t>
  </si>
  <si>
    <t>SUMINISTRO E INSTALACIÓN DE SISTEMA DE PAGO BANCARIO QUE UNIFICA LECTOR DE TARJETAS MAGNÉTICAS Y CHIP, LECTOR DE TARJETAS SIN CONTACTO Y PIN-PAD EN UN ÚNICO DISPOSITIVO PARA LAS MÁQUINAS DE TIPO METTA, METTA PMR, VAPE PMR Y MARTTP DE INDRA</t>
  </si>
  <si>
    <t>No.</t>
  </si>
  <si>
    <t>Resumen</t>
  </si>
  <si>
    <t>Cantidad</t>
  </si>
  <si>
    <t>Precio Unitario</t>
  </si>
  <si>
    <t>Importe</t>
  </si>
  <si>
    <t>Actualización de máquina de tipo METTA</t>
  </si>
  <si>
    <t>Actualización de máquina de tipo METTA PMR</t>
  </si>
  <si>
    <t>Actualización de máquina de tipo VAPE PMR</t>
  </si>
  <si>
    <t>Actualización de máquina de tipo MAR TTP</t>
  </si>
  <si>
    <t>Desarrollos EMC (SW y Certificación)</t>
  </si>
  <si>
    <t>TOTAL PRESUPUESTO EJECUCIÓN MATERIAL</t>
  </si>
  <si>
    <t>Gastos Generales de la Empresa (9%)</t>
  </si>
  <si>
    <t>Beneficio Industrial (6%)</t>
  </si>
  <si>
    <t>IVA (21%)</t>
  </si>
  <si>
    <t>Total Oferta IVA incluido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</si>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</sst>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0" fillId="0" borderId="0" xfId="0" applyNumberFormat="1" applyAlignment="1" applyProtection="1">
      <alignment horizontal="left" vertical="center"/>
    </xf>
    <xf numFmtId="1" fontId="1" fillId="0" borderId="1" xfId="0" applyNumberFormat="1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left" vertical="center"/>
    </xf>
    <xf numFmtId="1" fontId="0" fillId="0" borderId="8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left" vertical="center"/>
    </xf>
    <xf numFmtId="4" fontId="0" fillId="0" borderId="10" xfId="0" applyNumberFormat="1" applyBorder="1" applyAlignment="1" applyProtection="1">
      <alignment horizontal="right" vertical="center"/>
    </xf>
    <xf numFmtId="4" fontId="0" fillId="0" borderId="9" xfId="0" applyNumberFormat="1" applyBorder="1" applyAlignment="1" applyProtection="1">
      <alignment horizontal="right" vertical="center"/>
    </xf>
    <xf numFmtId="1" fontId="0" fillId="0" borderId="1" xfId="0" applyNumberFormat="1" applyBorder="1" applyAlignment="1" applyProtection="1">
      <alignment horizontal="center" vertical="center"/>
    </xf>
    <xf numFmtId="4" fontId="0" fillId="0" borderId="11" xfId="0" applyNumberFormat="1" applyBorder="1" applyAlignment="1" applyProtection="1">
      <alignment horizontal="left" vertical="center"/>
    </xf>
    <xf numFmtId="4" fontId="0" fillId="0" borderId="11" xfId="0" applyNumberFormat="1" applyBorder="1" applyAlignment="1" applyProtection="1">
      <alignment horizontal="right" vertical="center"/>
    </xf>
    <xf numFmtId="4" fontId="0" fillId="0" borderId="2" xfId="0" applyNumberFormat="1" applyBorder="1" applyAlignment="1" applyProtection="1">
      <alignment horizontal="right" vertical="center"/>
    </xf>
    <xf numFmtId="10" fontId="0" fillId="0" borderId="11" xfId="0" applyNumberFormat="1" applyBorder="1" applyAlignment="1" applyProtection="1">
      <alignment horizontal="right" vertical="center"/>
    </xf>
    <xf numFmtId="1" fontId="0" fillId="0" borderId="3" xfId="0" applyNumberFormat="1" applyBorder="1" applyAlignment="1" applyProtection="1">
      <alignment horizontal="center" vertical="center"/>
    </xf>
    <xf numFmtId="4" fontId="0" fillId="0" borderId="12" xfId="0" applyNumberFormat="1" applyBorder="1" applyAlignment="1" applyProtection="1">
      <alignment horizontal="left" vertical="center"/>
    </xf>
    <xf numFmtId="4" fontId="0" fillId="0" borderId="12" xfId="0" applyNumberFormat="1" applyBorder="1" applyAlignment="1" applyProtection="1">
      <alignment horizontal="right" vertical="center"/>
    </xf>
    <xf numFmtId="4" fontId="0" fillId="0" borderId="4" xfId="0" applyNumberFormat="1" applyBorder="1" applyAlignment="1" applyProtection="1">
      <alignment horizontal="right" vertical="center"/>
    </xf>
    <xf numFmtId="1" fontId="0" fillId="0" borderId="0" xfId="0" applyNumberFormat="1" applyAlignment="1" applyProtection="1">
      <alignment horizontal="center" vertical="center"/>
    </xf>
    <xf numFmtId="4" fontId="0" fillId="0" borderId="0" xfId="0" applyNumberFormat="1" applyAlignment="1" applyProtection="1">
      <alignment horizontal="right" vertical="center"/>
    </xf>
    <xf numFmtId="4" fontId="0" fillId="0" borderId="11" xfId="0" applyNumberFormat="1" applyBorder="1" applyAlignment="1" applyProtection="1">
      <alignment horizontal="right" vertical="center"/>
      <protection locked="0"/>
    </xf>
    <xf numFmtId="10" fontId="0" fillId="0" borderId="11" xfId="0" applyNumberForma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1" fontId="2" fillId="2" borderId="5" xfId="0" applyNumberFormat="1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2CF93-B48E-4F12-B27A-C7A4716BADB2}">
  <dimension ref="A1:N16"/>
  <sheetViews>
    <sheetView tabSelected="1" workbookViewId="0">
      <selection activeCell="G12" sqref="G12"/>
    </sheetView>
  </sheetViews>
  <sheetFormatPr baseColWidth="10" defaultRowHeight="14.4" x14ac:dyDescent="0.3"/>
  <cols>
    <col min="1" max="1" width="4.88671875" style="18" customWidth="1"/>
    <col min="2" max="2" width="39.44140625" style="1" customWidth="1"/>
    <col min="3" max="3" width="8.77734375" style="19" customWidth="1"/>
    <col min="4" max="4" width="13.77734375" style="19" customWidth="1"/>
    <col min="5" max="5" width="11.77734375" style="19" customWidth="1"/>
    <col min="6" max="6" width="8.77734375" style="1" customWidth="1"/>
    <col min="7" max="7" width="13.77734375" style="1" customWidth="1"/>
    <col min="8" max="8" width="11.77734375" style="1" customWidth="1"/>
    <col min="9" max="16384" width="11.5546875" style="1"/>
  </cols>
  <sheetData>
    <row r="1" spans="1:14" ht="34.200000000000003" customHeight="1" thickTop="1" thickBot="1" x14ac:dyDescent="0.35">
      <c r="A1" s="25" t="s">
        <v>3</v>
      </c>
      <c r="B1" s="26"/>
      <c r="C1" s="26"/>
      <c r="D1" s="26"/>
      <c r="E1" s="26"/>
      <c r="F1" s="26"/>
      <c r="G1" s="26"/>
      <c r="H1" s="27"/>
      <c r="K1" s="4"/>
      <c r="L1" s="4"/>
      <c r="M1" s="4"/>
      <c r="N1" s="4"/>
    </row>
    <row r="2" spans="1:14" ht="15" thickTop="1" x14ac:dyDescent="0.3">
      <c r="A2" s="2" t="s">
        <v>0</v>
      </c>
      <c r="B2" s="3"/>
      <c r="C2" s="22" t="s">
        <v>1</v>
      </c>
      <c r="D2" s="23"/>
      <c r="E2" s="23"/>
      <c r="F2" s="22" t="s">
        <v>2</v>
      </c>
      <c r="G2" s="23"/>
      <c r="H2" s="24"/>
      <c r="K2" s="4"/>
      <c r="L2" s="4"/>
      <c r="M2" s="4"/>
      <c r="N2" s="4"/>
    </row>
    <row r="3" spans="1:14" x14ac:dyDescent="0.3">
      <c r="A3" s="5" t="s">
        <v>4</v>
      </c>
      <c r="B3" s="6" t="s">
        <v>5</v>
      </c>
      <c r="C3" s="7" t="s">
        <v>6</v>
      </c>
      <c r="D3" s="7" t="s">
        <v>7</v>
      </c>
      <c r="E3" s="7" t="s">
        <v>8</v>
      </c>
      <c r="F3" s="7" t="s">
        <v>6</v>
      </c>
      <c r="G3" s="7" t="s">
        <v>7</v>
      </c>
      <c r="H3" s="8" t="s">
        <v>8</v>
      </c>
    </row>
    <row r="4" spans="1:14" x14ac:dyDescent="0.3">
      <c r="A4" s="9">
        <v>1</v>
      </c>
      <c r="B4" s="10" t="s">
        <v>9</v>
      </c>
      <c r="C4" s="11">
        <v>478</v>
      </c>
      <c r="D4" s="11">
        <v>1660.53</v>
      </c>
      <c r="E4" s="11">
        <f>C4*D4</f>
        <v>793733.34</v>
      </c>
      <c r="F4" s="11">
        <v>478</v>
      </c>
      <c r="G4" s="20"/>
      <c r="H4" s="12">
        <f>F4*G4</f>
        <v>0</v>
      </c>
    </row>
    <row r="5" spans="1:14" x14ac:dyDescent="0.3">
      <c r="A5" s="9">
        <v>2</v>
      </c>
      <c r="B5" s="10" t="s">
        <v>12</v>
      </c>
      <c r="C5" s="11">
        <v>6</v>
      </c>
      <c r="D5" s="11">
        <v>1634.73</v>
      </c>
      <c r="E5" s="11">
        <f t="shared" ref="E5:E8" si="0">C5*D5</f>
        <v>9808.380000000001</v>
      </c>
      <c r="F5" s="11">
        <v>6</v>
      </c>
      <c r="G5" s="20"/>
      <c r="H5" s="12">
        <f t="shared" ref="H5:H8" si="1">F5*G5</f>
        <v>0</v>
      </c>
    </row>
    <row r="6" spans="1:14" x14ac:dyDescent="0.3">
      <c r="A6" s="9">
        <v>3</v>
      </c>
      <c r="B6" s="10" t="s">
        <v>10</v>
      </c>
      <c r="C6" s="11">
        <v>14</v>
      </c>
      <c r="D6" s="11">
        <v>2239.58</v>
      </c>
      <c r="E6" s="11">
        <f t="shared" si="0"/>
        <v>31354.12</v>
      </c>
      <c r="F6" s="11">
        <v>14</v>
      </c>
      <c r="G6" s="20"/>
      <c r="H6" s="12">
        <f t="shared" si="1"/>
        <v>0</v>
      </c>
    </row>
    <row r="7" spans="1:14" x14ac:dyDescent="0.3">
      <c r="A7" s="9">
        <v>4</v>
      </c>
      <c r="B7" s="10" t="s">
        <v>11</v>
      </c>
      <c r="C7" s="11">
        <v>8</v>
      </c>
      <c r="D7" s="11">
        <v>2239.58</v>
      </c>
      <c r="E7" s="11">
        <f t="shared" si="0"/>
        <v>17916.64</v>
      </c>
      <c r="F7" s="11">
        <v>8</v>
      </c>
      <c r="G7" s="20"/>
      <c r="H7" s="12">
        <f t="shared" si="1"/>
        <v>0</v>
      </c>
    </row>
    <row r="8" spans="1:14" x14ac:dyDescent="0.3">
      <c r="A8" s="9">
        <v>5</v>
      </c>
      <c r="B8" s="10" t="s">
        <v>13</v>
      </c>
      <c r="C8" s="11">
        <v>1</v>
      </c>
      <c r="D8" s="11">
        <v>99889.67</v>
      </c>
      <c r="E8" s="11">
        <f t="shared" si="0"/>
        <v>99889.67</v>
      </c>
      <c r="F8" s="11">
        <v>1</v>
      </c>
      <c r="G8" s="20"/>
      <c r="H8" s="12">
        <f t="shared" si="1"/>
        <v>0</v>
      </c>
    </row>
    <row r="9" spans="1:14" ht="6.6" customHeight="1" x14ac:dyDescent="0.3">
      <c r="A9" s="9"/>
      <c r="B9" s="10"/>
      <c r="C9" s="11"/>
      <c r="D9" s="11"/>
      <c r="E9" s="11"/>
      <c r="F9" s="11"/>
      <c r="G9" s="11"/>
      <c r="H9" s="12"/>
    </row>
    <row r="10" spans="1:14" x14ac:dyDescent="0.3">
      <c r="A10" s="9">
        <v>6</v>
      </c>
      <c r="B10" s="10" t="s">
        <v>14</v>
      </c>
      <c r="C10" s="11"/>
      <c r="D10" s="11"/>
      <c r="E10" s="11">
        <f>SUM(E4:E8)</f>
        <v>952702.15</v>
      </c>
      <c r="F10" s="11"/>
      <c r="G10" s="11"/>
      <c r="H10" s="12">
        <f>SUM(H4:H8)</f>
        <v>0</v>
      </c>
    </row>
    <row r="11" spans="1:14" x14ac:dyDescent="0.3">
      <c r="A11" s="9">
        <v>7</v>
      </c>
      <c r="B11" s="10" t="s">
        <v>15</v>
      </c>
      <c r="C11" s="11"/>
      <c r="D11" s="13">
        <v>0.09</v>
      </c>
      <c r="E11" s="11">
        <f>ROUND(E10*D11,2)</f>
        <v>85743.19</v>
      </c>
      <c r="F11" s="11"/>
      <c r="G11" s="21">
        <v>0</v>
      </c>
      <c r="H11" s="12">
        <f>ROUND(H10*G11,2)</f>
        <v>0</v>
      </c>
    </row>
    <row r="12" spans="1:14" x14ac:dyDescent="0.3">
      <c r="A12" s="9">
        <v>8</v>
      </c>
      <c r="B12" s="10" t="s">
        <v>16</v>
      </c>
      <c r="C12" s="11"/>
      <c r="D12" s="13">
        <v>0.06</v>
      </c>
      <c r="E12" s="11">
        <f>ROUND(E10*D12,2)</f>
        <v>57162.13</v>
      </c>
      <c r="F12" s="11"/>
      <c r="G12" s="21">
        <v>0</v>
      </c>
      <c r="H12" s="12">
        <f>ROUND(H10*G12,2)</f>
        <v>0</v>
      </c>
    </row>
    <row r="13" spans="1:14" x14ac:dyDescent="0.3">
      <c r="A13" s="9">
        <v>9</v>
      </c>
      <c r="B13" s="10" t="s">
        <v>19</v>
      </c>
      <c r="C13" s="11"/>
      <c r="D13" s="11"/>
      <c r="E13" s="11">
        <f>SUM(E10:E12)</f>
        <v>1095607.47</v>
      </c>
      <c r="F13" s="11"/>
      <c r="G13" s="11"/>
      <c r="H13" s="12">
        <f>SUM(H10:H12)</f>
        <v>0</v>
      </c>
    </row>
    <row r="14" spans="1:14" x14ac:dyDescent="0.3">
      <c r="A14" s="9">
        <v>10</v>
      </c>
      <c r="B14" s="10" t="s">
        <v>17</v>
      </c>
      <c r="C14" s="11"/>
      <c r="D14" s="13">
        <v>0.21</v>
      </c>
      <c r="E14" s="11">
        <f>ROUND(E13*D14,2)</f>
        <v>230077.57</v>
      </c>
      <c r="F14" s="11"/>
      <c r="G14" s="13">
        <v>0.21</v>
      </c>
      <c r="H14" s="12">
        <f>ROUND(H13*G14,2)</f>
        <v>0</v>
      </c>
    </row>
    <row r="15" spans="1:14" ht="15" thickBot="1" x14ac:dyDescent="0.35">
      <c r="A15" s="14">
        <v>11</v>
      </c>
      <c r="B15" s="15" t="s">
        <v>18</v>
      </c>
      <c r="C15" s="16"/>
      <c r="D15" s="16"/>
      <c r="E15" s="16">
        <f>SUM(E13:E14)</f>
        <v>1325685.04</v>
      </c>
      <c r="F15" s="16"/>
      <c r="G15" s="16"/>
      <c r="H15" s="17">
        <f>SUM(H13:H14)</f>
        <v>0</v>
      </c>
    </row>
    <row r="16" spans="1:14" ht="15" thickTop="1" x14ac:dyDescent="0.3"/>
  </sheetData>
  <sheetProtection algorithmName="SHA-512" hashValue="EroPxycPPr9hKR6gIdb1XyOnC2ySaosnxUD4hLzfofamPx1XSyP7N8UUPi4XgJr/Jfjsjte/Vgo8s4M0Q4xoNA==" saltValue="Kg3zzo+tRVPoAhFaPmn88Q==" spinCount="100000" sheet="1" objects="1" scenarios="1"/>
  <mergeCells count="3">
    <mergeCell ref="C2:E2"/>
    <mergeCell ref="F2:H2"/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Douratsos, Ioannis</dc:creator>
  <cp:lastModifiedBy>Orti Regatero, Jorge</cp:lastModifiedBy>
  <dcterms:created xsi:type="dcterms:W3CDTF">2022-05-17T08:13:58Z</dcterms:created>
  <dcterms:modified xsi:type="dcterms:W3CDTF">2022-06-22T06:03:05Z</dcterms:modified>
</cp:coreProperties>
</file>