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5000901A-2B0A-4355-99DD-1AE30E26ABB6}" xr6:coauthVersionLast="36" xr6:coauthVersionMax="36" xr10:uidLastSave="{00000000-0000-0000-0000-000000000000}"/>
  <workbookProtection workbookAlgorithmName="SHA-512" workbookHashValue="p/m0NHnwITujGiWEsYh9ge91itO37ngSF0RwutDhNy8hdppG6Ef8q+RucQVYsm96KtL/UJ2QWaowxbaZBxWGCQ==" workbookSaltValue="ossdvzvsnWuD+Ll7dnKC7A==" workbookSpinCount="100000" lockStructure="1"/>
  <bookViews>
    <workbookView xWindow="240" yWindow="465" windowWidth="14805" windowHeight="7650" tabRatio="787" xr2:uid="{00000000-000D-0000-FFFF-FFFF00000000}"/>
  </bookViews>
  <sheets>
    <sheet name="Hoja 1" sheetId="3" r:id="rId1"/>
  </sheets>
  <calcPr calcId="191029"/>
</workbook>
</file>

<file path=xl/calcChain.xml><?xml version="1.0" encoding="utf-8"?>
<calcChain xmlns="http://schemas.openxmlformats.org/spreadsheetml/2006/main">
  <c r="F10" i="3" l="1"/>
  <c r="F9" i="3"/>
  <c r="F8" i="3"/>
  <c r="F7" i="3"/>
  <c r="F6" i="3"/>
  <c r="E8" i="3"/>
  <c r="E10" i="3"/>
  <c r="E9" i="3"/>
  <c r="E7" i="3"/>
  <c r="F11" i="3" l="1"/>
  <c r="E15" i="3" l="1"/>
  <c r="E14" i="3"/>
  <c r="E6" i="3"/>
  <c r="F17" i="3" l="1"/>
  <c r="F20" i="3" s="1"/>
  <c r="F22" i="3" s="1"/>
</calcChain>
</file>

<file path=xl/sharedStrings.xml><?xml version="1.0" encoding="utf-8"?>
<sst xmlns="http://schemas.openxmlformats.org/spreadsheetml/2006/main" count="17" uniqueCount="17">
  <si>
    <t>COSTE TOTAL</t>
  </si>
  <si>
    <t>TRABAJO</t>
  </si>
  <si>
    <t>UNIDADES</t>
  </si>
  <si>
    <t>Ejecución de piezómetros</t>
  </si>
  <si>
    <t>Elaboración y entrega de informe</t>
  </si>
  <si>
    <t>Instalación de mangas de peróxido de calcio o similares</t>
  </si>
  <si>
    <t>Analíticas de agua subterránea</t>
  </si>
  <si>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SERVICIO DE ACTUACIONES EN EL SUBSUELO DE LOS DEPÓSITOS DE
 CANILLEJAS, VENTAS Y ALUCHE</t>
    </r>
  </si>
  <si>
    <t>IVA (21%)</t>
  </si>
  <si>
    <t>TOTAL OFERTA (IVA INCLUIDO)</t>
  </si>
  <si>
    <t>PRECIO UNITARIO</t>
  </si>
  <si>
    <t>TOTAL TRABAJOS</t>
  </si>
  <si>
    <t>* Cumplimentar los cuadros de la tabla con fondo blanco</t>
  </si>
  <si>
    <t>Actuaciones de remediación del subsuelo por centro</t>
  </si>
  <si>
    <t>Gastos Generales</t>
  </si>
  <si>
    <t>Beneficio industrial</t>
  </si>
  <si>
    <t>Indicar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</si>
</sst>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0" fillId="3" borderId="2" xfId="0" applyNumberFormat="1" applyFill="1" applyBorder="1" applyAlignment="1" applyProtection="1">
      <alignment horizontal="center" vertical="center" wrapText="1"/>
    </xf>
    <xf numFmtId="164" fontId="0" fillId="3" borderId="3" xfId="0" applyNumberFormat="1" applyFill="1" applyBorder="1" applyAlignment="1" applyProtection="1">
      <alignment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164" fontId="0" fillId="3" borderId="13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horizontal="center" vertical="center" wrapText="1"/>
    </xf>
    <xf numFmtId="164" fontId="0" fillId="3" borderId="6" xfId="0" applyNumberForma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vertical="center" wrapText="1"/>
      <protection locked="0"/>
    </xf>
    <xf numFmtId="164" fontId="0" fillId="0" borderId="9" xfId="0" applyNumberFormat="1" applyFill="1" applyBorder="1" applyAlignment="1" applyProtection="1">
      <alignment vertical="center" wrapText="1"/>
      <protection locked="0"/>
    </xf>
    <xf numFmtId="164" fontId="0" fillId="0" borderId="5" xfId="0" applyNumberFormat="1" applyFill="1" applyBorder="1" applyAlignment="1" applyProtection="1">
      <alignment vertical="center" wrapText="1"/>
      <protection locked="0"/>
    </xf>
    <xf numFmtId="0" fontId="0" fillId="4" borderId="7" xfId="0" applyFill="1" applyBorder="1" applyProtection="1"/>
    <xf numFmtId="164" fontId="0" fillId="4" borderId="8" xfId="0" applyNumberFormat="1" applyFill="1" applyBorder="1" applyProtection="1"/>
    <xf numFmtId="0" fontId="0" fillId="0" borderId="0" xfId="0" applyFill="1" applyBorder="1" applyAlignment="1" applyProtection="1">
      <alignment horizontal="center" wrapText="1"/>
    </xf>
    <xf numFmtId="164" fontId="0" fillId="0" borderId="0" xfId="0" applyNumberFormat="1" applyFill="1" applyBorder="1" applyAlignment="1" applyProtection="1">
      <alignment horizontal="right" vertical="center"/>
    </xf>
    <xf numFmtId="164" fontId="0" fillId="0" borderId="0" xfId="0" applyNumberFormat="1" applyFill="1" applyBorder="1" applyAlignment="1" applyProtection="1">
      <alignment vertical="center" wrapText="1"/>
      <protection locked="0"/>
    </xf>
    <xf numFmtId="164" fontId="2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vertical="center" wrapText="1"/>
    </xf>
    <xf numFmtId="0" fontId="0" fillId="5" borderId="0" xfId="0" applyFill="1" applyProtection="1">
      <protection hidden="1"/>
    </xf>
    <xf numFmtId="164" fontId="1" fillId="6" borderId="8" xfId="0" applyNumberFormat="1" applyFont="1" applyFill="1" applyBorder="1" applyAlignment="1" applyProtection="1">
      <alignment vertical="center" wrapText="1"/>
    </xf>
    <xf numFmtId="164" fontId="2" fillId="3" borderId="1" xfId="0" applyNumberFormat="1" applyFont="1" applyFill="1" applyBorder="1" applyAlignment="1" applyProtection="1">
      <alignment horizontal="left" vertical="center" wrapText="1"/>
    </xf>
    <xf numFmtId="9" fontId="2" fillId="3" borderId="2" xfId="0" applyNumberFormat="1" applyFont="1" applyFill="1" applyBorder="1" applyAlignment="1" applyProtection="1">
      <alignment horizontal="center" vertical="center" wrapText="1"/>
    </xf>
    <xf numFmtId="164" fontId="2" fillId="3" borderId="4" xfId="0" applyNumberFormat="1" applyFont="1" applyFill="1" applyBorder="1" applyAlignment="1" applyProtection="1">
      <alignment vertical="center" wrapText="1"/>
    </xf>
    <xf numFmtId="9" fontId="2" fillId="3" borderId="5" xfId="0" applyNumberFormat="1" applyFont="1" applyFill="1" applyBorder="1" applyAlignment="1" applyProtection="1">
      <alignment horizontal="center" vertical="center" wrapText="1"/>
    </xf>
    <xf numFmtId="10" fontId="0" fillId="0" borderId="5" xfId="0" applyNumberFormat="1" applyFill="1" applyBorder="1" applyAlignment="1" applyProtection="1">
      <alignment horizontal="center" wrapText="1"/>
      <protection locked="0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left" vertical="center" wrapText="1"/>
    </xf>
    <xf numFmtId="164" fontId="2" fillId="3" borderId="2" xfId="0" applyNumberFormat="1" applyFont="1" applyFill="1" applyBorder="1" applyAlignment="1" applyProtection="1">
      <alignment horizontal="left" vertical="center" wrapText="1"/>
    </xf>
    <xf numFmtId="164" fontId="2" fillId="3" borderId="12" xfId="0" applyNumberFormat="1" applyFont="1" applyFill="1" applyBorder="1" applyAlignment="1" applyProtection="1">
      <alignment horizontal="left" vertical="center" wrapText="1"/>
    </xf>
    <xf numFmtId="164" fontId="2" fillId="3" borderId="9" xfId="0" applyNumberFormat="1" applyFont="1" applyFill="1" applyBorder="1" applyAlignment="1" applyProtection="1">
      <alignment horizontal="left" vertical="center" wrapText="1"/>
    </xf>
    <xf numFmtId="164" fontId="2" fillId="3" borderId="4" xfId="0" applyNumberFormat="1" applyFont="1" applyFill="1" applyBorder="1" applyAlignment="1" applyProtection="1">
      <alignment horizontal="left" vertical="center" wrapText="1"/>
    </xf>
    <xf numFmtId="164" fontId="2" fillId="3" borderId="5" xfId="0" applyNumberFormat="1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wrapText="1"/>
    </xf>
    <xf numFmtId="0" fontId="0" fillId="4" borderId="17" xfId="0" applyFill="1" applyBorder="1" applyAlignment="1" applyProtection="1">
      <alignment horizontal="center" wrapText="1"/>
    </xf>
    <xf numFmtId="0" fontId="0" fillId="4" borderId="2" xfId="0" applyFill="1" applyBorder="1" applyAlignment="1" applyProtection="1">
      <alignment horizontal="center" wrapText="1"/>
    </xf>
    <xf numFmtId="0" fontId="0" fillId="4" borderId="4" xfId="0" applyFill="1" applyBorder="1" applyAlignment="1" applyProtection="1">
      <alignment horizontal="center" wrapText="1"/>
    </xf>
    <xf numFmtId="0" fontId="0" fillId="4" borderId="18" xfId="0" applyFill="1" applyBorder="1" applyAlignment="1" applyProtection="1">
      <alignment horizontal="center" wrapText="1"/>
    </xf>
    <xf numFmtId="0" fontId="0" fillId="4" borderId="5" xfId="0" applyFill="1" applyBorder="1" applyAlignment="1" applyProtection="1">
      <alignment horizontal="center" wrapText="1"/>
    </xf>
    <xf numFmtId="164" fontId="0" fillId="4" borderId="3" xfId="0" applyNumberFormat="1" applyFill="1" applyBorder="1" applyAlignment="1" applyProtection="1">
      <alignment horizontal="right" vertical="center"/>
    </xf>
    <xf numFmtId="164" fontId="0" fillId="4" borderId="6" xfId="0" applyNumberFormat="1" applyFill="1" applyBorder="1" applyAlignment="1" applyProtection="1">
      <alignment horizontal="right" vertical="center"/>
    </xf>
    <xf numFmtId="0" fontId="1" fillId="4" borderId="7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center"/>
    </xf>
    <xf numFmtId="164" fontId="1" fillId="6" borderId="15" xfId="0" applyNumberFormat="1" applyFont="1" applyFill="1" applyBorder="1" applyAlignment="1" applyProtection="1">
      <alignment horizontal="center" vertical="center" wrapText="1"/>
    </xf>
    <xf numFmtId="164" fontId="1" fillId="6" borderId="16" xfId="0" applyNumberFormat="1" applyFont="1" applyFill="1" applyBorder="1" applyAlignment="1" applyProtection="1">
      <alignment horizontal="center" vertical="center" wrapText="1"/>
    </xf>
    <xf numFmtId="164" fontId="1" fillId="6" borderId="19" xfId="0" applyNumberFormat="1" applyFont="1" applyFill="1" applyBorder="1" applyAlignment="1" applyProtection="1">
      <alignment horizontal="center" vertical="center" wrapText="1"/>
    </xf>
    <xf numFmtId="164" fontId="0" fillId="3" borderId="2" xfId="0" applyNumberFormat="1" applyFill="1" applyBorder="1" applyAlignment="1" applyProtection="1">
      <alignment horizontal="center" wrapText="1"/>
    </xf>
    <xf numFmtId="0" fontId="0" fillId="3" borderId="3" xfId="0" applyFill="1" applyBorder="1" applyAlignment="1" applyProtection="1">
      <alignment horizontal="center" wrapText="1"/>
    </xf>
    <xf numFmtId="164" fontId="0" fillId="3" borderId="5" xfId="0" applyNumberFormat="1" applyFill="1" applyBorder="1" applyAlignment="1" applyProtection="1">
      <alignment horizontal="center" wrapText="1"/>
    </xf>
    <xf numFmtId="0" fontId="0" fillId="3" borderId="6" xfId="0" applyFill="1" applyBorder="1" applyAlignment="1" applyProtection="1">
      <alignment horizontal="center" wrapText="1"/>
    </xf>
    <xf numFmtId="0" fontId="0" fillId="0" borderId="0" xfId="0" applyFill="1" applyProtection="1"/>
    <xf numFmtId="164" fontId="1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Border="1" applyAlignment="1" applyProtection="1">
      <alignment vertical="center" wrapText="1"/>
    </xf>
    <xf numFmtId="10" fontId="0" fillId="0" borderId="20" xfId="0" applyNumberFormat="1" applyFill="1" applyBorder="1" applyAlignment="1" applyProtection="1">
      <alignment horizontal="center" wrapText="1"/>
      <protection locked="0"/>
    </xf>
    <xf numFmtId="0" fontId="1" fillId="2" borderId="2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B4:F26"/>
  <sheetViews>
    <sheetView showGridLines="0" tabSelected="1" zoomScaleNormal="100" workbookViewId="0">
      <selection activeCell="F12" sqref="F12"/>
    </sheetView>
  </sheetViews>
  <sheetFormatPr baseColWidth="10" defaultColWidth="9.140625" defaultRowHeight="15" x14ac:dyDescent="0.25"/>
  <cols>
    <col min="1" max="1" width="9.140625" style="1"/>
    <col min="2" max="2" width="44.42578125" style="1" customWidth="1"/>
    <col min="3" max="3" width="18.7109375" style="1" customWidth="1"/>
    <col min="4" max="4" width="23.140625" style="2" customWidth="1"/>
    <col min="5" max="5" width="14.5703125" style="2" customWidth="1"/>
    <col min="6" max="6" width="22.7109375" style="1" customWidth="1"/>
    <col min="7" max="16384" width="9.140625" style="1"/>
  </cols>
  <sheetData>
    <row r="4" spans="2:6" ht="15.75" thickBot="1" x14ac:dyDescent="0.3"/>
    <row r="5" spans="2:6" ht="30" customHeight="1" thickBot="1" x14ac:dyDescent="0.3">
      <c r="B5" s="29" t="s">
        <v>1</v>
      </c>
      <c r="C5" s="30"/>
      <c r="D5" s="3" t="s">
        <v>10</v>
      </c>
      <c r="E5" s="3" t="s">
        <v>2</v>
      </c>
      <c r="F5" s="4" t="s">
        <v>0</v>
      </c>
    </row>
    <row r="6" spans="2:6" ht="30" customHeight="1" x14ac:dyDescent="0.25">
      <c r="B6" s="31" t="s">
        <v>3</v>
      </c>
      <c r="C6" s="32"/>
      <c r="D6" s="11"/>
      <c r="E6" s="5">
        <f>2+5</f>
        <v>7</v>
      </c>
      <c r="F6" s="6">
        <f>D6*E6</f>
        <v>0</v>
      </c>
    </row>
    <row r="7" spans="2:6" ht="30" customHeight="1" x14ac:dyDescent="0.25">
      <c r="B7" s="33" t="s">
        <v>6</v>
      </c>
      <c r="C7" s="34"/>
      <c r="D7" s="12"/>
      <c r="E7" s="7">
        <f>8+18+8</f>
        <v>34</v>
      </c>
      <c r="F7" s="8">
        <f>D7*E7</f>
        <v>0</v>
      </c>
    </row>
    <row r="8" spans="2:6" ht="30" customHeight="1" x14ac:dyDescent="0.25">
      <c r="B8" s="33" t="s">
        <v>13</v>
      </c>
      <c r="C8" s="34"/>
      <c r="D8" s="12"/>
      <c r="E8" s="7">
        <f>12+12</f>
        <v>24</v>
      </c>
      <c r="F8" s="8">
        <f>D8*E8</f>
        <v>0</v>
      </c>
    </row>
    <row r="9" spans="2:6" ht="30" customHeight="1" x14ac:dyDescent="0.25">
      <c r="B9" s="33" t="s">
        <v>4</v>
      </c>
      <c r="C9" s="34"/>
      <c r="D9" s="12"/>
      <c r="E9" s="7">
        <f>1+1+1</f>
        <v>3</v>
      </c>
      <c r="F9" s="8">
        <f>D9*E9</f>
        <v>0</v>
      </c>
    </row>
    <row r="10" spans="2:6" ht="30" customHeight="1" thickBot="1" x14ac:dyDescent="0.3">
      <c r="B10" s="35" t="s">
        <v>5</v>
      </c>
      <c r="C10" s="36"/>
      <c r="D10" s="13"/>
      <c r="E10" s="9">
        <f>9+4</f>
        <v>13</v>
      </c>
      <c r="F10" s="10">
        <f>D10*E10</f>
        <v>0</v>
      </c>
    </row>
    <row r="11" spans="2:6" ht="30" customHeight="1" thickBot="1" x14ac:dyDescent="0.3">
      <c r="B11" s="47" t="s">
        <v>11</v>
      </c>
      <c r="C11" s="48"/>
      <c r="D11" s="48"/>
      <c r="E11" s="49"/>
      <c r="F11" s="23">
        <f>SUM(F6:F10)</f>
        <v>0</v>
      </c>
    </row>
    <row r="12" spans="2:6" s="54" customFormat="1" ht="30" customHeight="1" thickBot="1" x14ac:dyDescent="0.3">
      <c r="B12" s="55"/>
      <c r="C12" s="55"/>
      <c r="D12" s="55"/>
      <c r="E12" s="55"/>
      <c r="F12" s="56"/>
    </row>
    <row r="13" spans="2:6" ht="16.5" thickBot="1" x14ac:dyDescent="0.3">
      <c r="B13" s="19"/>
      <c r="C13" s="19"/>
      <c r="D13" s="58" t="s">
        <v>16</v>
      </c>
      <c r="E13" s="20"/>
      <c r="F13" s="21"/>
    </row>
    <row r="14" spans="2:6" ht="15.75" x14ac:dyDescent="0.25">
      <c r="B14" s="24" t="s">
        <v>14</v>
      </c>
      <c r="C14" s="25">
        <v>0.09</v>
      </c>
      <c r="D14" s="57"/>
      <c r="E14" s="50">
        <f>D14*$F$11</f>
        <v>0</v>
      </c>
      <c r="F14" s="51"/>
    </row>
    <row r="15" spans="2:6" ht="16.5" thickBot="1" x14ac:dyDescent="0.3">
      <c r="B15" s="26" t="s">
        <v>15</v>
      </c>
      <c r="C15" s="27">
        <v>0.06</v>
      </c>
      <c r="D15" s="28"/>
      <c r="E15" s="52">
        <f>D15*$F$11</f>
        <v>0</v>
      </c>
      <c r="F15" s="53"/>
    </row>
    <row r="16" spans="2:6" ht="16.5" thickBot="1" x14ac:dyDescent="0.3">
      <c r="B16" s="19"/>
      <c r="C16" s="19"/>
      <c r="D16" s="18"/>
      <c r="E16" s="20"/>
      <c r="F16" s="21"/>
    </row>
    <row r="17" spans="2:6" x14ac:dyDescent="0.25">
      <c r="B17" s="37" t="s">
        <v>7</v>
      </c>
      <c r="C17" s="38"/>
      <c r="D17" s="39"/>
      <c r="E17" s="39"/>
      <c r="F17" s="43">
        <f>F11+E14+E15</f>
        <v>0</v>
      </c>
    </row>
    <row r="18" spans="2:6" ht="15.75" thickBot="1" x14ac:dyDescent="0.3">
      <c r="B18" s="40"/>
      <c r="C18" s="41"/>
      <c r="D18" s="42"/>
      <c r="E18" s="42"/>
      <c r="F18" s="44"/>
    </row>
    <row r="19" spans="2:6" ht="15.75" thickBot="1" x14ac:dyDescent="0.3">
      <c r="B19" s="16"/>
      <c r="C19" s="16"/>
      <c r="D19" s="16"/>
      <c r="E19" s="16"/>
      <c r="F19" s="17"/>
    </row>
    <row r="20" spans="2:6" ht="15.75" thickBot="1" x14ac:dyDescent="0.3">
      <c r="E20" s="14" t="s">
        <v>8</v>
      </c>
      <c r="F20" s="15">
        <f>F17*0.21</f>
        <v>0</v>
      </c>
    </row>
    <row r="21" spans="2:6" ht="15.75" thickBot="1" x14ac:dyDescent="0.3"/>
    <row r="22" spans="2:6" ht="15.75" thickBot="1" x14ac:dyDescent="0.3">
      <c r="D22" s="45" t="s">
        <v>9</v>
      </c>
      <c r="E22" s="46"/>
      <c r="F22" s="15">
        <f>SUM(F20+F17)</f>
        <v>0</v>
      </c>
    </row>
    <row r="25" spans="2:6" x14ac:dyDescent="0.25">
      <c r="B25" s="1" t="s">
        <v>12</v>
      </c>
    </row>
    <row r="26" spans="2:6" x14ac:dyDescent="0.25">
      <c r="B26" s="22"/>
      <c r="C26" s="22"/>
    </row>
  </sheetData>
  <sheetProtection algorithmName="SHA-512" hashValue="WH2zyf9Cj5Lcz19IQ6eeLEkuGolVCOjtJSYBeTEVRRI5ICKQE8Bt6mVBY2b2vBg5csTAWbnMnlLfy3fw/6aQZQ==" saltValue="ipP6KeA2qx+FIKpnP3QLqQ==" spinCount="100000" sheet="1" objects="1" scenarios="1"/>
  <mergeCells count="12">
    <mergeCell ref="B17:E18"/>
    <mergeCell ref="F17:F18"/>
    <mergeCell ref="D22:E22"/>
    <mergeCell ref="B11:E11"/>
    <mergeCell ref="E14:F14"/>
    <mergeCell ref="E15:F15"/>
    <mergeCell ref="B5:C5"/>
    <mergeCell ref="B6:C6"/>
    <mergeCell ref="B7:C7"/>
    <mergeCell ref="B9:C9"/>
    <mergeCell ref="B10:C10"/>
    <mergeCell ref="B8:C8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2022-06-06T07:35:54Z</dcterms:modified>
</cp:coreProperties>
</file>