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06_6000010234_ObS_traslado, desmontaje y montaje de equipos de energía\2. Licitacion\A_publicar\"/>
    </mc:Choice>
  </mc:AlternateContent>
  <xr:revisionPtr revIDLastSave="0" documentId="13_ncr:1_{34933BAF-8D5A-48DC-9A0F-EBF50A447059}" xr6:coauthVersionLast="36" xr6:coauthVersionMax="36" xr10:uidLastSave="{00000000-0000-0000-0000-000000000000}"/>
  <bookViews>
    <workbookView xWindow="0" yWindow="0" windowWidth="28800" windowHeight="11925" xr2:uid="{810B494C-BDEB-46F2-AE06-0EAEDAA88E0D}"/>
  </bookViews>
  <sheets>
    <sheet name="Anexo 2 Preciario" sheetId="1" r:id="rId1"/>
  </sheets>
  <definedNames>
    <definedName name="_xlnm.Print_Titles" localSheetId="0">'Anexo 2 Preciario'!$1:$1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5" i="1"/>
  <c r="G72" i="1"/>
  <c r="G71" i="1"/>
  <c r="G70" i="1"/>
  <c r="G69" i="1"/>
  <c r="G68" i="1"/>
  <c r="G67" i="1"/>
  <c r="G66" i="1"/>
  <c r="G65" i="1"/>
  <c r="G64" i="1"/>
  <c r="G61" i="1"/>
  <c r="G60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5" i="1"/>
  <c r="G24" i="1"/>
  <c r="G23" i="1"/>
  <c r="G22" i="1"/>
  <c r="G19" i="1"/>
  <c r="G16" i="1"/>
  <c r="G15" i="1"/>
  <c r="G14" i="1"/>
  <c r="G13" i="1"/>
  <c r="G12" i="1"/>
  <c r="G11" i="1"/>
  <c r="G8" i="1"/>
  <c r="G7" i="1"/>
  <c r="G4" i="1"/>
  <c r="G3" i="1"/>
  <c r="G86" i="1" l="1"/>
  <c r="G89" i="1" s="1"/>
  <c r="G88" i="1" l="1"/>
  <c r="G91" i="1" s="1"/>
  <c r="G93" i="1" l="1"/>
  <c r="G95" i="1" s="1"/>
</calcChain>
</file>

<file path=xl/sharedStrings.xml><?xml version="1.0" encoding="utf-8"?>
<sst xmlns="http://schemas.openxmlformats.org/spreadsheetml/2006/main" count="221" uniqueCount="165">
  <si>
    <t>COD</t>
  </si>
  <si>
    <t>DENOMINACIÓN DE LA UNIDAD DE OBRA</t>
  </si>
  <si>
    <t>UNIDADES</t>
  </si>
  <si>
    <t xml:space="preserve">UDS TOTAL ESTIMADAS </t>
  </si>
  <si>
    <t>IMPORTE UNITARIO OFERTADO</t>
  </si>
  <si>
    <t>OFERTA TOTAL DE LA PARTIDA</t>
  </si>
  <si>
    <t>4.1</t>
  </si>
  <si>
    <t>Apertura y cierre de rejilla de la ventosa</t>
  </si>
  <si>
    <t>4.1.1d</t>
  </si>
  <si>
    <t>Apertura y cierre de rejilla de la ventosa para traslado de los equipos y / o material en jornada diurna.</t>
  </si>
  <si>
    <t>ud</t>
  </si>
  <si>
    <t>4.1.1n</t>
  </si>
  <si>
    <t>Apertura y cierre de rejilla de la ventosa para traslado de los equipos y / o material en jornada nocturna.</t>
  </si>
  <si>
    <t>4.2</t>
  </si>
  <si>
    <t>Desmontaje y reposición de silenciadores</t>
  </si>
  <si>
    <t>4.2.1d</t>
  </si>
  <si>
    <t>Desmontaje y reposición de silenciadores en el pozo de la ventosa jornada diurna.</t>
  </si>
  <si>
    <t>4.2.1n</t>
  </si>
  <si>
    <t>Desmontaje y reposición de silenciadores en el pozo de la ventosa jornada nocturna.</t>
  </si>
  <si>
    <t>4.3</t>
  </si>
  <si>
    <t>Carga o descarga mediante camión grúa o grúa</t>
  </si>
  <si>
    <t>4.3.1d</t>
  </si>
  <si>
    <t>Carga o descarga mediante camión grúa hasta 50 Tn para la subida y bajada de los equipos y / o materiales en jornada diurna.</t>
  </si>
  <si>
    <t>hora</t>
  </si>
  <si>
    <t>4.3.2d</t>
  </si>
  <si>
    <t>Carga o descarga mediante camión grúa de más de 50 Tn hasta 100 Tn para la subida y bajada de los equipos y / o materiales en jornada diurna.</t>
  </si>
  <si>
    <t>4.3.3d</t>
  </si>
  <si>
    <t>Carga o descarga mediante grúa hidráulica autopropulsada de más de 100 Tn hasta 150 Tn para la subida y bajada de los equipos y / o materiales en jornada diurna.</t>
  </si>
  <si>
    <t>4.3.1n</t>
  </si>
  <si>
    <t>Carga o descarga mediante camión grúa hasta 50 Tn para la subida y bajada de los equipos y / o materiales en jornada nocturna.</t>
  </si>
  <si>
    <t>4.3.2n</t>
  </si>
  <si>
    <t>Carga o descarga mediante camión grúa de más de 50 Tn hasta 100 Tn para la subida y bajada de los equipos y / o materiales en jornada nocturna.</t>
  </si>
  <si>
    <t>4.3.3n</t>
  </si>
  <si>
    <t>Carga o descarga mediante grúa hidráulica autopropulsada de más de 100 Tn hasta 200 Tn para la subida y bajada de los equipos y / o materiales en jornada nocturna.</t>
  </si>
  <si>
    <t>4.4</t>
  </si>
  <si>
    <t>Traslado por vía mediante dresina con grua y plataforma</t>
  </si>
  <si>
    <t>4.4.1n</t>
  </si>
  <si>
    <t>Traslado por vía mediante dresina con grua y plataforma de los equipos y / o materiales en jornada nocturna con corte 2,5 h.</t>
  </si>
  <si>
    <t>jornada</t>
  </si>
  <si>
    <t>4.5</t>
  </si>
  <si>
    <t>Traslado mediante camión grúa</t>
  </si>
  <si>
    <t>4.5.1d</t>
  </si>
  <si>
    <t>Traslado mediante camión grúa hasta 50 Tn de los equipos y / o materiales en jornada diurna.</t>
  </si>
  <si>
    <t>km</t>
  </si>
  <si>
    <t>4.5.2d</t>
  </si>
  <si>
    <t>Traslado mediante camión grúa de más de 50 Tn hasta 100 Tn de los equipos y / o materiales en jornada diurna.</t>
  </si>
  <si>
    <t>4.5.1n</t>
  </si>
  <si>
    <t>Traslado mediante camión grúa hasta 50 Tn de los equipos y / o materiales en jornada nocturna.</t>
  </si>
  <si>
    <t>4.5.2n</t>
  </si>
  <si>
    <t>Traslado mediante camión grúa de más de 50 Tn hasta 100 Tn de los equipos y / o materiales en jornada nocturna.</t>
  </si>
  <si>
    <t>4.6</t>
  </si>
  <si>
    <t>Desmontaje y Montaje de los equipos y/o materiales</t>
  </si>
  <si>
    <t>4.6.1d</t>
  </si>
  <si>
    <t>Desmontaje y Montaje de un transformador de tracción en la S/E en jornada diurna.</t>
  </si>
  <si>
    <t>4.6.2d</t>
  </si>
  <si>
    <t>Desmontaje y Montaje de un transformador de Servicios Auxiliares en la S/E en jornada diurna.</t>
  </si>
  <si>
    <t>4.6.3d</t>
  </si>
  <si>
    <t>Desmontaje y Montaje de un transformador en cualquier Centro de Transformación en jornada diurna.</t>
  </si>
  <si>
    <t>4.6.4d</t>
  </si>
  <si>
    <t>Desmontaje y Montaje de la cabina de CA en la S/E en jornada diurna.</t>
  </si>
  <si>
    <t>4.6.5d</t>
  </si>
  <si>
    <t>Desmontaje y Montaje de la cabina de CT modulares con telemando en jornada diurna.</t>
  </si>
  <si>
    <t>4.6.6d</t>
  </si>
  <si>
    <t>Desmontaje y Montaje de la cabina de CT modulares sin telemando en jornada diurna.</t>
  </si>
  <si>
    <t>4.6.7d</t>
  </si>
  <si>
    <t>Desmontaje y Montaje de la cabina de CT compacta con telemando en jornada diurna.</t>
  </si>
  <si>
    <t>4.6.8d</t>
  </si>
  <si>
    <t>Desmontaje y Montaje de la cabina de CT compacta sin telemando en jornada diurna.</t>
  </si>
  <si>
    <t>4.6.9d</t>
  </si>
  <si>
    <t>Desmontaje y Montaje de un Carro de Disyuntor de CA en la S/E en jornada diurna.</t>
  </si>
  <si>
    <t>4.6.10d</t>
  </si>
  <si>
    <t>Desmontaje y Montaje de un Carro de Disyuntor de CC en la S/E en jornada diurna.</t>
  </si>
  <si>
    <t>4.6.11d</t>
  </si>
  <si>
    <t>Desmontaje y Montaje de un Cuadro de Salida de Transformador (1 módulo) en un CT en jornada diurna.</t>
  </si>
  <si>
    <t>4.6.12d</t>
  </si>
  <si>
    <t>Desmontaje y Montaje de un Ventilador en la S/E en jornada diurna.</t>
  </si>
  <si>
    <t>4.6.13d</t>
  </si>
  <si>
    <t>Desmontaje y Montaje de un Motor de Ventilación en la S/E en jornada diurna.</t>
  </si>
  <si>
    <t>4.6.14d</t>
  </si>
  <si>
    <t>Desmontaje y Montaje de un Cargador de Baterías en jornada diurna.</t>
  </si>
  <si>
    <t>4.6.15d</t>
  </si>
  <si>
    <t>Desmontaje y Montaje de un SAI en jornada diurna.</t>
  </si>
  <si>
    <t>4.6.1n</t>
  </si>
  <si>
    <t>Desmontaje y Montaje de un transformador de tracción en la S/E en jornada nocturna.</t>
  </si>
  <si>
    <t>4.6.2n</t>
  </si>
  <si>
    <t>Desmontaje y Montaje de un transformador de Servicios Auxiliares en la S/E en jornada nocturna.</t>
  </si>
  <si>
    <t>4.6.3n</t>
  </si>
  <si>
    <t>Desmontaje y Montaje de un transformador en cualquier Centro de Transformación en jornada nocturna.</t>
  </si>
  <si>
    <t>4.6.4n</t>
  </si>
  <si>
    <t>Desmontaje y Montaje de la cabina de CA en la S/E en jornada nocturna.</t>
  </si>
  <si>
    <t>4.6.5n</t>
  </si>
  <si>
    <t>Desmontaje y Montaje de la cabina de CT modulares con telemando en jornada nocturna.</t>
  </si>
  <si>
    <t>4.6.6n</t>
  </si>
  <si>
    <t>Desmontaje y Montaje de la cabina de CT modulares sin telemando en jornada nocturna.</t>
  </si>
  <si>
    <t>4.6.7n</t>
  </si>
  <si>
    <t>Desmontaje y Montaje de la cabina de CT compacta con telemando en jornada nocturna.</t>
  </si>
  <si>
    <t>4.6.8n</t>
  </si>
  <si>
    <t>Desmontaje y Montaje de la cabina de CT compacta sin telemando en jornada nocturna.</t>
  </si>
  <si>
    <t>4.6.9n</t>
  </si>
  <si>
    <t>Desmontaje y Montaje de un Carro de Disyuntor de CA en la S/E en jornada nocturna.</t>
  </si>
  <si>
    <t>4.6.10n</t>
  </si>
  <si>
    <t>Desmontaje y Montaje de un Carro de Disyuntor de CC en la S/E en jornada nocturna.</t>
  </si>
  <si>
    <t>4.6.11n</t>
  </si>
  <si>
    <t>Desmontaje y Montaje de un Cuadro de Salida de Transformador (1 módulo) en un CT en jornada nocturna.</t>
  </si>
  <si>
    <t>4.6.12n</t>
  </si>
  <si>
    <t>Desmontaje y Montaje de un Ventilador en la S/E en jornada nocturna.</t>
  </si>
  <si>
    <t>4.6.13n</t>
  </si>
  <si>
    <t>Desmontaje y Montaje de un Motor de Ventilación en la S/E en jornada nocturna.</t>
  </si>
  <si>
    <t>4.6.14n</t>
  </si>
  <si>
    <t>Desmontaje y Montaje de un Cargador de Baterías en jornada nocturna.</t>
  </si>
  <si>
    <t>4.6.15n</t>
  </si>
  <si>
    <t>Desmontaje y Montaje de un SAI en jornada nocturna.</t>
  </si>
  <si>
    <t>4.7</t>
  </si>
  <si>
    <t>Estudio Acústico</t>
  </si>
  <si>
    <t>4.7.1d</t>
  </si>
  <si>
    <t>4.7.1n</t>
  </si>
  <si>
    <t>4.8</t>
  </si>
  <si>
    <t>Trabajos de adecuación de solera y suministro y montaje prefabricados</t>
  </si>
  <si>
    <t>4.8.1d</t>
  </si>
  <si>
    <t>Trabajos de Demolición en jornada diurna</t>
  </si>
  <si>
    <t>m3</t>
  </si>
  <si>
    <t>4.8.2d</t>
  </si>
  <si>
    <t>Trabajos de Ejecución Losa de hormigón armado de altura de 30 cm  en jornada diurna</t>
  </si>
  <si>
    <t>m2</t>
  </si>
  <si>
    <t>4.8.3d</t>
  </si>
  <si>
    <t>Trabajos de Ejecución Dado Hormigón de altura de 50x50x50 cm  en jornada diurna</t>
  </si>
  <si>
    <t>4.8.1n</t>
  </si>
  <si>
    <t>Trabajos de Demolición en jornada nocturna</t>
  </si>
  <si>
    <t>4.8.2n</t>
  </si>
  <si>
    <t>Trabajos de Ejecución Losa de hormigón armado de altura de 30 cm  en jornada nocturna</t>
  </si>
  <si>
    <t>4.8.3n</t>
  </si>
  <si>
    <t>Trabajos de Ejecución Dado Hormigón de altura de 50x50x50 cm  en jornada nocturna</t>
  </si>
  <si>
    <t>4.8.4</t>
  </si>
  <si>
    <t>Suministro Prefabricado Prephor Tipo Centro de Transformación Iberdrola Epssi-24, según pliego</t>
  </si>
  <si>
    <t>4.8.5d</t>
  </si>
  <si>
    <t>Montaje Prefabricado Prephor Tipo Centro de Transformación Iberdrola Epssi-24 en jornada diurna</t>
  </si>
  <si>
    <t>4.8.5n</t>
  </si>
  <si>
    <t>Montaje Prefabricado Prephor Tipo Centro de Transformación Iberdrola Epssi-24 en jornada nocturna</t>
  </si>
  <si>
    <t>4.9</t>
  </si>
  <si>
    <t>Legalización de las instalaciones</t>
  </si>
  <si>
    <t>4.9.1</t>
  </si>
  <si>
    <t>Legalización ante la Direccion General de Industria de las instalaciones que se soliciten</t>
  </si>
  <si>
    <t>4.10</t>
  </si>
  <si>
    <t>Horas de Personal</t>
  </si>
  <si>
    <t>4.10.1d</t>
  </si>
  <si>
    <t>Hora de Técnico en jornada diurna.</t>
  </si>
  <si>
    <t>h</t>
  </si>
  <si>
    <t>4.10.2d</t>
  </si>
  <si>
    <t>Hora de Encargado para la realización de trabajos varios en jornada diurna.</t>
  </si>
  <si>
    <t>4.10.3d</t>
  </si>
  <si>
    <t>Hora de Oficial de montaje para la realización de trabajos varios en jornada diurna.</t>
  </si>
  <si>
    <t>4.10.1n</t>
  </si>
  <si>
    <t>Hora de Técnico en jornada nocturna.</t>
  </si>
  <si>
    <t>4.10.2n</t>
  </si>
  <si>
    <t>Hora de Encargado para la realización de trabajos varios en jornada nocturna.</t>
  </si>
  <si>
    <t>4.10.3n</t>
  </si>
  <si>
    <t>Hora de Oficial de montaje para la realización de trabajos varios en jornada nocturna.</t>
  </si>
  <si>
    <t>TOTAL PRESUPUESTO EJECUCIÓN (PE):</t>
  </si>
  <si>
    <t>Estudio Acustico con mediciones en horario diurno</t>
  </si>
  <si>
    <t>Estudio Acustico con mediciones en horario nocturno</t>
  </si>
  <si>
    <t>GASTOS GENERALES (GG) (--% PE):</t>
  </si>
  <si>
    <t>BENEFICIO INDUSTRIAL (BI) (-% PE):</t>
  </si>
  <si>
    <t>TOTAL OFERTA SIN IVA</t>
  </si>
  <si>
    <t>TOTAL OFERTA CON IVA</t>
  </si>
  <si>
    <t>IVA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</si>
</sst>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wrapText="1"/>
    </xf>
    <xf numFmtId="0" fontId="0" fillId="0" borderId="3" xfId="0" applyFill="1" applyBorder="1" applyAlignment="1" applyProtection="1">
      <alignment horizontal="center" vertical="center"/>
    </xf>
    <xf numFmtId="43" fontId="0" fillId="0" borderId="3" xfId="1" applyNumberFormat="1" applyFont="1" applyFill="1" applyBorder="1" applyAlignment="1" applyProtection="1">
      <alignment horizontal="center" vertical="center"/>
      <protection locked="0"/>
    </xf>
    <xf numFmtId="43" fontId="0" fillId="0" borderId="3" xfId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9" fontId="3" fillId="0" borderId="3" xfId="2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164" fontId="0" fillId="0" borderId="0" xfId="0" applyNumberFormat="1" applyFill="1" applyProtection="1"/>
    <xf numFmtId="0" fontId="0" fillId="0" borderId="3" xfId="0" applyFill="1" applyBorder="1" applyAlignment="1">
      <alignment wrapText="1"/>
    </xf>
    <xf numFmtId="0" fontId="0" fillId="0" borderId="3" xfId="0" applyFill="1" applyBorder="1" applyProtection="1"/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4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center" vertical="center"/>
    </xf>
    <xf numFmtId="44" fontId="5" fillId="0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Protection="1"/>
    <xf numFmtId="44" fontId="4" fillId="0" borderId="0" xfId="0" applyNumberFormat="1" applyFont="1" applyFill="1" applyBorder="1" applyAlignment="1" applyProtection="1">
      <alignment horizontal="center" vertic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right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vertical="center"/>
    </xf>
    <xf numFmtId="44" fontId="0" fillId="0" borderId="3" xfId="3" applyFont="1" applyFill="1" applyBorder="1" applyAlignment="1" applyProtection="1">
      <alignment horizontal="center" vertical="center"/>
    </xf>
    <xf numFmtId="44" fontId="0" fillId="2" borderId="3" xfId="3" applyFont="1" applyFill="1" applyBorder="1" applyAlignment="1" applyProtection="1">
      <alignment horizontal="center" vertical="center"/>
      <protection locked="0"/>
    </xf>
    <xf numFmtId="9" fontId="3" fillId="2" borderId="3" xfId="2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9514C-7876-4324-AFD0-27F33715E0D4}">
  <sheetPr>
    <pageSetUpPr fitToPage="1"/>
  </sheetPr>
  <dimension ref="A1:H104"/>
  <sheetViews>
    <sheetView tabSelected="1" zoomScale="80" zoomScaleNormal="80" workbookViewId="0">
      <pane xSplit="2" ySplit="1" topLeftCell="C3" activePane="bottomRight" state="frozen"/>
      <selection pane="topRight" activeCell="C1" sqref="C1"/>
      <selection pane="bottomLeft" activeCell="A2" sqref="A2"/>
      <selection pane="bottomRight" activeCell="F3" sqref="F3"/>
    </sheetView>
  </sheetViews>
  <sheetFormatPr baseColWidth="10" defaultRowHeight="15" x14ac:dyDescent="0.25"/>
  <cols>
    <col min="1" max="1" width="5.28515625" style="16" customWidth="1"/>
    <col min="2" max="2" width="7.85546875" style="16" bestFit="1" customWidth="1"/>
    <col min="3" max="3" width="105.28515625" style="28" customWidth="1"/>
    <col min="4" max="4" width="11.42578125" style="18" customWidth="1"/>
    <col min="5" max="5" width="13.5703125" style="18" customWidth="1"/>
    <col min="6" max="6" width="22.28515625" style="18" customWidth="1"/>
    <col min="7" max="7" width="14.7109375" style="18" customWidth="1"/>
    <col min="8" max="8" width="11.42578125" style="11" customWidth="1"/>
    <col min="9" max="16384" width="11.42578125" style="11"/>
  </cols>
  <sheetData>
    <row r="1" spans="1:7" ht="30" x14ac:dyDescent="0.25">
      <c r="A1" s="39" t="s">
        <v>0</v>
      </c>
      <c r="B1" s="40"/>
      <c r="C1" s="9" t="s">
        <v>1</v>
      </c>
      <c r="D1" s="10" t="s">
        <v>2</v>
      </c>
      <c r="E1" s="1" t="s">
        <v>3</v>
      </c>
      <c r="F1" s="1" t="s">
        <v>4</v>
      </c>
      <c r="G1" s="1" t="s">
        <v>5</v>
      </c>
    </row>
    <row r="2" spans="1:7" x14ac:dyDescent="0.25">
      <c r="A2" s="41" t="s">
        <v>6</v>
      </c>
      <c r="B2" s="1"/>
      <c r="C2" s="36" t="s">
        <v>7</v>
      </c>
      <c r="D2" s="37"/>
      <c r="E2" s="37"/>
      <c r="F2" s="37"/>
      <c r="G2" s="38"/>
    </row>
    <row r="3" spans="1:7" x14ac:dyDescent="0.25">
      <c r="A3" s="41"/>
      <c r="B3" s="2" t="s">
        <v>8</v>
      </c>
      <c r="C3" s="3" t="s">
        <v>9</v>
      </c>
      <c r="D3" s="4" t="s">
        <v>10</v>
      </c>
      <c r="E3" s="4">
        <v>5</v>
      </c>
      <c r="F3" s="31"/>
      <c r="G3" s="30">
        <f>ROUND(F3*E3,2)</f>
        <v>0</v>
      </c>
    </row>
    <row r="4" spans="1:7" x14ac:dyDescent="0.25">
      <c r="A4" s="41"/>
      <c r="B4" s="2" t="s">
        <v>11</v>
      </c>
      <c r="C4" s="3" t="s">
        <v>12</v>
      </c>
      <c r="D4" s="4" t="s">
        <v>10</v>
      </c>
      <c r="E4" s="4">
        <v>15</v>
      </c>
      <c r="F4" s="31"/>
      <c r="G4" s="30">
        <f t="shared" ref="G4:G83" si="0">ROUND(F4*E4,2)</f>
        <v>0</v>
      </c>
    </row>
    <row r="5" spans="1:7" x14ac:dyDescent="0.25">
      <c r="A5" s="2"/>
      <c r="B5" s="2"/>
      <c r="C5" s="3"/>
      <c r="D5" s="4"/>
      <c r="E5" s="4"/>
      <c r="F5" s="5"/>
      <c r="G5" s="6"/>
    </row>
    <row r="6" spans="1:7" x14ac:dyDescent="0.25">
      <c r="A6" s="33" t="s">
        <v>13</v>
      </c>
      <c r="B6" s="1"/>
      <c r="C6" s="36" t="s">
        <v>14</v>
      </c>
      <c r="D6" s="37"/>
      <c r="E6" s="37"/>
      <c r="F6" s="37"/>
      <c r="G6" s="38"/>
    </row>
    <row r="7" spans="1:7" x14ac:dyDescent="0.25">
      <c r="A7" s="34"/>
      <c r="B7" s="2" t="s">
        <v>15</v>
      </c>
      <c r="C7" s="3" t="s">
        <v>16</v>
      </c>
      <c r="D7" s="4" t="s">
        <v>10</v>
      </c>
      <c r="E7" s="4">
        <v>3</v>
      </c>
      <c r="F7" s="31"/>
      <c r="G7" s="30">
        <f t="shared" si="0"/>
        <v>0</v>
      </c>
    </row>
    <row r="8" spans="1:7" x14ac:dyDescent="0.25">
      <c r="A8" s="35"/>
      <c r="B8" s="2" t="s">
        <v>17</v>
      </c>
      <c r="C8" s="3" t="s">
        <v>18</v>
      </c>
      <c r="D8" s="4" t="s">
        <v>10</v>
      </c>
      <c r="E8" s="4">
        <v>12</v>
      </c>
      <c r="F8" s="31"/>
      <c r="G8" s="30">
        <f t="shared" si="0"/>
        <v>0</v>
      </c>
    </row>
    <row r="9" spans="1:7" x14ac:dyDescent="0.25">
      <c r="A9" s="2"/>
      <c r="B9" s="2"/>
      <c r="C9" s="3"/>
      <c r="D9" s="4"/>
      <c r="E9" s="4"/>
      <c r="F9" s="5"/>
      <c r="G9" s="6"/>
    </row>
    <row r="10" spans="1:7" x14ac:dyDescent="0.25">
      <c r="A10" s="33" t="s">
        <v>19</v>
      </c>
      <c r="B10" s="1"/>
      <c r="C10" s="36" t="s">
        <v>20</v>
      </c>
      <c r="D10" s="37"/>
      <c r="E10" s="37"/>
      <c r="F10" s="37"/>
      <c r="G10" s="38"/>
    </row>
    <row r="11" spans="1:7" ht="30" x14ac:dyDescent="0.25">
      <c r="A11" s="34"/>
      <c r="B11" s="2" t="s">
        <v>21</v>
      </c>
      <c r="C11" s="3" t="s">
        <v>22</v>
      </c>
      <c r="D11" s="4" t="s">
        <v>23</v>
      </c>
      <c r="E11" s="4">
        <v>20</v>
      </c>
      <c r="F11" s="31"/>
      <c r="G11" s="30">
        <f t="shared" si="0"/>
        <v>0</v>
      </c>
    </row>
    <row r="12" spans="1:7" ht="30" x14ac:dyDescent="0.25">
      <c r="A12" s="34"/>
      <c r="B12" s="2" t="s">
        <v>24</v>
      </c>
      <c r="C12" s="3" t="s">
        <v>25</v>
      </c>
      <c r="D12" s="4" t="s">
        <v>23</v>
      </c>
      <c r="E12" s="4">
        <v>20</v>
      </c>
      <c r="F12" s="31"/>
      <c r="G12" s="30">
        <f t="shared" si="0"/>
        <v>0</v>
      </c>
    </row>
    <row r="13" spans="1:7" ht="30" x14ac:dyDescent="0.25">
      <c r="A13" s="34"/>
      <c r="B13" s="2" t="s">
        <v>26</v>
      </c>
      <c r="C13" s="3" t="s">
        <v>27</v>
      </c>
      <c r="D13" s="4" t="s">
        <v>23</v>
      </c>
      <c r="E13" s="4">
        <v>20</v>
      </c>
      <c r="F13" s="31"/>
      <c r="G13" s="30">
        <f t="shared" si="0"/>
        <v>0</v>
      </c>
    </row>
    <row r="14" spans="1:7" ht="30" x14ac:dyDescent="0.25">
      <c r="A14" s="34"/>
      <c r="B14" s="2" t="s">
        <v>28</v>
      </c>
      <c r="C14" s="3" t="s">
        <v>29</v>
      </c>
      <c r="D14" s="4" t="s">
        <v>23</v>
      </c>
      <c r="E14" s="4">
        <v>20</v>
      </c>
      <c r="F14" s="31"/>
      <c r="G14" s="30">
        <f t="shared" si="0"/>
        <v>0</v>
      </c>
    </row>
    <row r="15" spans="1:7" ht="30" x14ac:dyDescent="0.25">
      <c r="A15" s="34"/>
      <c r="B15" s="2" t="s">
        <v>30</v>
      </c>
      <c r="C15" s="3" t="s">
        <v>31</v>
      </c>
      <c r="D15" s="4" t="s">
        <v>23</v>
      </c>
      <c r="E15" s="4">
        <v>20</v>
      </c>
      <c r="F15" s="31"/>
      <c r="G15" s="30">
        <f t="shared" si="0"/>
        <v>0</v>
      </c>
    </row>
    <row r="16" spans="1:7" ht="30" x14ac:dyDescent="0.25">
      <c r="A16" s="35"/>
      <c r="B16" s="2" t="s">
        <v>32</v>
      </c>
      <c r="C16" s="3" t="s">
        <v>33</v>
      </c>
      <c r="D16" s="4" t="s">
        <v>23</v>
      </c>
      <c r="E16" s="4">
        <v>20</v>
      </c>
      <c r="F16" s="31"/>
      <c r="G16" s="30">
        <f t="shared" si="0"/>
        <v>0</v>
      </c>
    </row>
    <row r="17" spans="1:8" x14ac:dyDescent="0.25">
      <c r="A17" s="2"/>
      <c r="B17" s="2"/>
      <c r="C17" s="3"/>
      <c r="D17" s="4"/>
      <c r="E17" s="4"/>
      <c r="F17" s="5"/>
      <c r="G17" s="6"/>
    </row>
    <row r="18" spans="1:8" x14ac:dyDescent="0.25">
      <c r="A18" s="33" t="s">
        <v>34</v>
      </c>
      <c r="B18" s="1"/>
      <c r="C18" s="36" t="s">
        <v>35</v>
      </c>
      <c r="D18" s="37"/>
      <c r="E18" s="37"/>
      <c r="F18" s="37"/>
      <c r="G18" s="38"/>
    </row>
    <row r="19" spans="1:8" ht="30" x14ac:dyDescent="0.25">
      <c r="A19" s="35"/>
      <c r="B19" s="2" t="s">
        <v>36</v>
      </c>
      <c r="C19" s="3" t="s">
        <v>37</v>
      </c>
      <c r="D19" s="4" t="s">
        <v>38</v>
      </c>
      <c r="E19" s="4">
        <v>5</v>
      </c>
      <c r="F19" s="31"/>
      <c r="G19" s="30">
        <f t="shared" si="0"/>
        <v>0</v>
      </c>
    </row>
    <row r="20" spans="1:8" x14ac:dyDescent="0.25">
      <c r="A20" s="2"/>
      <c r="B20" s="2"/>
      <c r="C20" s="3"/>
      <c r="D20" s="4"/>
      <c r="E20" s="4"/>
      <c r="F20" s="5"/>
      <c r="G20" s="6"/>
    </row>
    <row r="21" spans="1:8" x14ac:dyDescent="0.25">
      <c r="A21" s="33" t="s">
        <v>39</v>
      </c>
      <c r="B21" s="1"/>
      <c r="C21" s="36" t="s">
        <v>40</v>
      </c>
      <c r="D21" s="37"/>
      <c r="E21" s="37"/>
      <c r="F21" s="37"/>
      <c r="G21" s="38"/>
    </row>
    <row r="22" spans="1:8" x14ac:dyDescent="0.25">
      <c r="A22" s="34"/>
      <c r="B22" s="4" t="s">
        <v>41</v>
      </c>
      <c r="C22" s="3" t="s">
        <v>42</v>
      </c>
      <c r="D22" s="4" t="s">
        <v>43</v>
      </c>
      <c r="E22" s="4">
        <v>200</v>
      </c>
      <c r="F22" s="31"/>
      <c r="G22" s="30">
        <f t="shared" si="0"/>
        <v>0</v>
      </c>
    </row>
    <row r="23" spans="1:8" x14ac:dyDescent="0.25">
      <c r="A23" s="34"/>
      <c r="B23" s="4" t="s">
        <v>44</v>
      </c>
      <c r="C23" s="3" t="s">
        <v>45</v>
      </c>
      <c r="D23" s="4" t="s">
        <v>43</v>
      </c>
      <c r="E23" s="4">
        <v>200</v>
      </c>
      <c r="F23" s="31"/>
      <c r="G23" s="30">
        <f t="shared" si="0"/>
        <v>0</v>
      </c>
    </row>
    <row r="24" spans="1:8" x14ac:dyDescent="0.25">
      <c r="A24" s="34"/>
      <c r="B24" s="4" t="s">
        <v>46</v>
      </c>
      <c r="C24" s="3" t="s">
        <v>47</v>
      </c>
      <c r="D24" s="4" t="s">
        <v>43</v>
      </c>
      <c r="E24" s="4">
        <v>100</v>
      </c>
      <c r="F24" s="31"/>
      <c r="G24" s="30">
        <f t="shared" si="0"/>
        <v>0</v>
      </c>
    </row>
    <row r="25" spans="1:8" x14ac:dyDescent="0.25">
      <c r="A25" s="35"/>
      <c r="B25" s="4" t="s">
        <v>48</v>
      </c>
      <c r="C25" s="3" t="s">
        <v>49</v>
      </c>
      <c r="D25" s="4" t="s">
        <v>43</v>
      </c>
      <c r="E25" s="4">
        <v>100</v>
      </c>
      <c r="F25" s="31"/>
      <c r="G25" s="30">
        <f t="shared" si="0"/>
        <v>0</v>
      </c>
    </row>
    <row r="26" spans="1:8" x14ac:dyDescent="0.25">
      <c r="A26" s="2"/>
      <c r="B26" s="2"/>
      <c r="C26" s="3"/>
      <c r="D26" s="4"/>
      <c r="E26" s="4"/>
      <c r="F26" s="5"/>
      <c r="G26" s="6"/>
    </row>
    <row r="27" spans="1:8" x14ac:dyDescent="0.25">
      <c r="A27" s="33" t="s">
        <v>50</v>
      </c>
      <c r="B27" s="1"/>
      <c r="C27" s="36" t="s">
        <v>51</v>
      </c>
      <c r="D27" s="37"/>
      <c r="E27" s="37"/>
      <c r="F27" s="37"/>
      <c r="G27" s="38"/>
    </row>
    <row r="28" spans="1:8" x14ac:dyDescent="0.25">
      <c r="A28" s="34"/>
      <c r="B28" s="4" t="s">
        <v>52</v>
      </c>
      <c r="C28" s="3" t="s">
        <v>53</v>
      </c>
      <c r="D28" s="4" t="s">
        <v>10</v>
      </c>
      <c r="E28" s="4">
        <v>3</v>
      </c>
      <c r="F28" s="31"/>
      <c r="G28" s="30">
        <f t="shared" si="0"/>
        <v>0</v>
      </c>
      <c r="H28" s="12"/>
    </row>
    <row r="29" spans="1:8" x14ac:dyDescent="0.25">
      <c r="A29" s="34"/>
      <c r="B29" s="4" t="s">
        <v>54</v>
      </c>
      <c r="C29" s="3" t="s">
        <v>55</v>
      </c>
      <c r="D29" s="4" t="s">
        <v>10</v>
      </c>
      <c r="E29" s="4">
        <v>3</v>
      </c>
      <c r="F29" s="31"/>
      <c r="G29" s="30">
        <f t="shared" si="0"/>
        <v>0</v>
      </c>
      <c r="H29" s="12"/>
    </row>
    <row r="30" spans="1:8" x14ac:dyDescent="0.25">
      <c r="A30" s="34"/>
      <c r="B30" s="4" t="s">
        <v>56</v>
      </c>
      <c r="C30" s="13" t="s">
        <v>57</v>
      </c>
      <c r="D30" s="4" t="s">
        <v>10</v>
      </c>
      <c r="E30" s="4">
        <v>3</v>
      </c>
      <c r="F30" s="31"/>
      <c r="G30" s="30">
        <f t="shared" si="0"/>
        <v>0</v>
      </c>
      <c r="H30" s="12"/>
    </row>
    <row r="31" spans="1:8" x14ac:dyDescent="0.25">
      <c r="A31" s="34"/>
      <c r="B31" s="4" t="s">
        <v>58</v>
      </c>
      <c r="C31" s="3" t="s">
        <v>59</v>
      </c>
      <c r="D31" s="4" t="s">
        <v>10</v>
      </c>
      <c r="E31" s="4">
        <v>1</v>
      </c>
      <c r="F31" s="31"/>
      <c r="G31" s="30">
        <f t="shared" si="0"/>
        <v>0</v>
      </c>
      <c r="H31" s="12"/>
    </row>
    <row r="32" spans="1:8" x14ac:dyDescent="0.25">
      <c r="A32" s="34"/>
      <c r="B32" s="4" t="s">
        <v>60</v>
      </c>
      <c r="C32" s="3" t="s">
        <v>61</v>
      </c>
      <c r="D32" s="4" t="s">
        <v>10</v>
      </c>
      <c r="E32" s="4">
        <v>3</v>
      </c>
      <c r="F32" s="31"/>
      <c r="G32" s="30">
        <f t="shared" si="0"/>
        <v>0</v>
      </c>
      <c r="H32" s="12"/>
    </row>
    <row r="33" spans="1:8" x14ac:dyDescent="0.25">
      <c r="A33" s="34"/>
      <c r="B33" s="4" t="s">
        <v>62</v>
      </c>
      <c r="C33" s="3" t="s">
        <v>63</v>
      </c>
      <c r="D33" s="4" t="s">
        <v>10</v>
      </c>
      <c r="E33" s="4">
        <v>3</v>
      </c>
      <c r="F33" s="31"/>
      <c r="G33" s="30">
        <f t="shared" si="0"/>
        <v>0</v>
      </c>
      <c r="H33" s="12"/>
    </row>
    <row r="34" spans="1:8" x14ac:dyDescent="0.25">
      <c r="A34" s="34"/>
      <c r="B34" s="4" t="s">
        <v>64</v>
      </c>
      <c r="C34" s="3" t="s">
        <v>65</v>
      </c>
      <c r="D34" s="4" t="s">
        <v>10</v>
      </c>
      <c r="E34" s="4">
        <v>3</v>
      </c>
      <c r="F34" s="31"/>
      <c r="G34" s="30">
        <f t="shared" si="0"/>
        <v>0</v>
      </c>
      <c r="H34" s="12"/>
    </row>
    <row r="35" spans="1:8" x14ac:dyDescent="0.25">
      <c r="A35" s="34"/>
      <c r="B35" s="4" t="s">
        <v>66</v>
      </c>
      <c r="C35" s="3" t="s">
        <v>67</v>
      </c>
      <c r="D35" s="4" t="s">
        <v>10</v>
      </c>
      <c r="E35" s="4">
        <v>3</v>
      </c>
      <c r="F35" s="31"/>
      <c r="G35" s="30">
        <f t="shared" si="0"/>
        <v>0</v>
      </c>
      <c r="H35" s="12"/>
    </row>
    <row r="36" spans="1:8" x14ac:dyDescent="0.25">
      <c r="A36" s="34"/>
      <c r="B36" s="4" t="s">
        <v>68</v>
      </c>
      <c r="C36" s="3" t="s">
        <v>69</v>
      </c>
      <c r="D36" s="4" t="s">
        <v>10</v>
      </c>
      <c r="E36" s="4">
        <v>3</v>
      </c>
      <c r="F36" s="31"/>
      <c r="G36" s="30">
        <f t="shared" si="0"/>
        <v>0</v>
      </c>
      <c r="H36" s="12"/>
    </row>
    <row r="37" spans="1:8" x14ac:dyDescent="0.25">
      <c r="A37" s="34"/>
      <c r="B37" s="4" t="s">
        <v>70</v>
      </c>
      <c r="C37" s="3" t="s">
        <v>71</v>
      </c>
      <c r="D37" s="4" t="s">
        <v>10</v>
      </c>
      <c r="E37" s="4">
        <v>3</v>
      </c>
      <c r="F37" s="31"/>
      <c r="G37" s="30">
        <f t="shared" si="0"/>
        <v>0</v>
      </c>
      <c r="H37" s="12"/>
    </row>
    <row r="38" spans="1:8" x14ac:dyDescent="0.25">
      <c r="A38" s="34"/>
      <c r="B38" s="4" t="s">
        <v>72</v>
      </c>
      <c r="C38" s="3" t="s">
        <v>73</v>
      </c>
      <c r="D38" s="4" t="s">
        <v>10</v>
      </c>
      <c r="E38" s="4">
        <v>3</v>
      </c>
      <c r="F38" s="31"/>
      <c r="G38" s="30">
        <f t="shared" si="0"/>
        <v>0</v>
      </c>
      <c r="H38" s="12"/>
    </row>
    <row r="39" spans="1:8" x14ac:dyDescent="0.25">
      <c r="A39" s="34"/>
      <c r="B39" s="4" t="s">
        <v>74</v>
      </c>
      <c r="C39" s="3" t="s">
        <v>75</v>
      </c>
      <c r="D39" s="4" t="s">
        <v>10</v>
      </c>
      <c r="E39" s="4">
        <v>3</v>
      </c>
      <c r="F39" s="31"/>
      <c r="G39" s="30">
        <f t="shared" si="0"/>
        <v>0</v>
      </c>
      <c r="H39" s="12"/>
    </row>
    <row r="40" spans="1:8" x14ac:dyDescent="0.25">
      <c r="A40" s="34"/>
      <c r="B40" s="4" t="s">
        <v>76</v>
      </c>
      <c r="C40" s="3" t="s">
        <v>77</v>
      </c>
      <c r="D40" s="4" t="s">
        <v>10</v>
      </c>
      <c r="E40" s="4">
        <v>3</v>
      </c>
      <c r="F40" s="31"/>
      <c r="G40" s="30">
        <f t="shared" si="0"/>
        <v>0</v>
      </c>
      <c r="H40" s="12"/>
    </row>
    <row r="41" spans="1:8" x14ac:dyDescent="0.25">
      <c r="A41" s="34"/>
      <c r="B41" s="4" t="s">
        <v>78</v>
      </c>
      <c r="C41" s="3" t="s">
        <v>79</v>
      </c>
      <c r="D41" s="4" t="s">
        <v>10</v>
      </c>
      <c r="E41" s="4">
        <v>1</v>
      </c>
      <c r="F41" s="31"/>
      <c r="G41" s="30">
        <f t="shared" si="0"/>
        <v>0</v>
      </c>
      <c r="H41" s="12"/>
    </row>
    <row r="42" spans="1:8" x14ac:dyDescent="0.25">
      <c r="A42" s="34"/>
      <c r="B42" s="4" t="s">
        <v>80</v>
      </c>
      <c r="C42" s="3" t="s">
        <v>81</v>
      </c>
      <c r="D42" s="4" t="s">
        <v>10</v>
      </c>
      <c r="E42" s="4">
        <v>3</v>
      </c>
      <c r="F42" s="31"/>
      <c r="G42" s="30">
        <f t="shared" si="0"/>
        <v>0</v>
      </c>
      <c r="H42" s="12"/>
    </row>
    <row r="43" spans="1:8" x14ac:dyDescent="0.25">
      <c r="A43" s="34"/>
      <c r="B43" s="4" t="s">
        <v>82</v>
      </c>
      <c r="C43" s="3" t="s">
        <v>83</v>
      </c>
      <c r="D43" s="4" t="s">
        <v>10</v>
      </c>
      <c r="E43" s="4">
        <v>1</v>
      </c>
      <c r="F43" s="31"/>
      <c r="G43" s="30">
        <f t="shared" si="0"/>
        <v>0</v>
      </c>
    </row>
    <row r="44" spans="1:8" x14ac:dyDescent="0.25">
      <c r="A44" s="34"/>
      <c r="B44" s="4" t="s">
        <v>84</v>
      </c>
      <c r="C44" s="3" t="s">
        <v>85</v>
      </c>
      <c r="D44" s="4" t="s">
        <v>10</v>
      </c>
      <c r="E44" s="4">
        <v>1</v>
      </c>
      <c r="F44" s="31"/>
      <c r="G44" s="30">
        <f t="shared" si="0"/>
        <v>0</v>
      </c>
    </row>
    <row r="45" spans="1:8" x14ac:dyDescent="0.25">
      <c r="A45" s="34"/>
      <c r="B45" s="4" t="s">
        <v>86</v>
      </c>
      <c r="C45" s="13" t="s">
        <v>87</v>
      </c>
      <c r="D45" s="4" t="s">
        <v>10</v>
      </c>
      <c r="E45" s="4">
        <v>1</v>
      </c>
      <c r="F45" s="31"/>
      <c r="G45" s="30">
        <f t="shared" si="0"/>
        <v>0</v>
      </c>
    </row>
    <row r="46" spans="1:8" x14ac:dyDescent="0.25">
      <c r="A46" s="34"/>
      <c r="B46" s="4" t="s">
        <v>88</v>
      </c>
      <c r="C46" s="3" t="s">
        <v>89</v>
      </c>
      <c r="D46" s="4" t="s">
        <v>10</v>
      </c>
      <c r="E46" s="4">
        <v>3</v>
      </c>
      <c r="F46" s="31"/>
      <c r="G46" s="30">
        <f t="shared" si="0"/>
        <v>0</v>
      </c>
    </row>
    <row r="47" spans="1:8" x14ac:dyDescent="0.25">
      <c r="A47" s="34"/>
      <c r="B47" s="4" t="s">
        <v>90</v>
      </c>
      <c r="C47" s="3" t="s">
        <v>91</v>
      </c>
      <c r="D47" s="4" t="s">
        <v>10</v>
      </c>
      <c r="E47" s="4">
        <v>1</v>
      </c>
      <c r="F47" s="31"/>
      <c r="G47" s="30">
        <f t="shared" si="0"/>
        <v>0</v>
      </c>
    </row>
    <row r="48" spans="1:8" x14ac:dyDescent="0.25">
      <c r="A48" s="34"/>
      <c r="B48" s="4" t="s">
        <v>92</v>
      </c>
      <c r="C48" s="3" t="s">
        <v>93</v>
      </c>
      <c r="D48" s="4" t="s">
        <v>10</v>
      </c>
      <c r="E48" s="4">
        <v>1</v>
      </c>
      <c r="F48" s="31"/>
      <c r="G48" s="30">
        <f t="shared" si="0"/>
        <v>0</v>
      </c>
    </row>
    <row r="49" spans="1:7" x14ac:dyDescent="0.25">
      <c r="A49" s="34"/>
      <c r="B49" s="4" t="s">
        <v>94</v>
      </c>
      <c r="C49" s="3" t="s">
        <v>95</v>
      </c>
      <c r="D49" s="4" t="s">
        <v>10</v>
      </c>
      <c r="E49" s="4">
        <v>1</v>
      </c>
      <c r="F49" s="31"/>
      <c r="G49" s="30">
        <f t="shared" si="0"/>
        <v>0</v>
      </c>
    </row>
    <row r="50" spans="1:7" x14ac:dyDescent="0.25">
      <c r="A50" s="34"/>
      <c r="B50" s="4" t="s">
        <v>96</v>
      </c>
      <c r="C50" s="3" t="s">
        <v>97</v>
      </c>
      <c r="D50" s="4" t="s">
        <v>10</v>
      </c>
      <c r="E50" s="4">
        <v>1</v>
      </c>
      <c r="F50" s="31"/>
      <c r="G50" s="30">
        <f t="shared" si="0"/>
        <v>0</v>
      </c>
    </row>
    <row r="51" spans="1:7" x14ac:dyDescent="0.25">
      <c r="A51" s="34"/>
      <c r="B51" s="4" t="s">
        <v>98</v>
      </c>
      <c r="C51" s="3" t="s">
        <v>99</v>
      </c>
      <c r="D51" s="4" t="s">
        <v>10</v>
      </c>
      <c r="E51" s="4">
        <v>1</v>
      </c>
      <c r="F51" s="31"/>
      <c r="G51" s="30">
        <f t="shared" si="0"/>
        <v>0</v>
      </c>
    </row>
    <row r="52" spans="1:7" x14ac:dyDescent="0.25">
      <c r="A52" s="34"/>
      <c r="B52" s="4" t="s">
        <v>100</v>
      </c>
      <c r="C52" s="3" t="s">
        <v>101</v>
      </c>
      <c r="D52" s="4" t="s">
        <v>10</v>
      </c>
      <c r="E52" s="4">
        <v>1</v>
      </c>
      <c r="F52" s="31"/>
      <c r="G52" s="30">
        <f t="shared" si="0"/>
        <v>0</v>
      </c>
    </row>
    <row r="53" spans="1:7" x14ac:dyDescent="0.25">
      <c r="A53" s="34"/>
      <c r="B53" s="4" t="s">
        <v>102</v>
      </c>
      <c r="C53" s="3" t="s">
        <v>103</v>
      </c>
      <c r="D53" s="4" t="s">
        <v>10</v>
      </c>
      <c r="E53" s="4">
        <v>1</v>
      </c>
      <c r="F53" s="31"/>
      <c r="G53" s="30">
        <f t="shared" si="0"/>
        <v>0</v>
      </c>
    </row>
    <row r="54" spans="1:7" x14ac:dyDescent="0.25">
      <c r="A54" s="34"/>
      <c r="B54" s="4" t="s">
        <v>104</v>
      </c>
      <c r="C54" s="3" t="s">
        <v>105</v>
      </c>
      <c r="D54" s="4" t="s">
        <v>10</v>
      </c>
      <c r="E54" s="4">
        <v>1</v>
      </c>
      <c r="F54" s="31"/>
      <c r="G54" s="30">
        <f t="shared" si="0"/>
        <v>0</v>
      </c>
    </row>
    <row r="55" spans="1:7" x14ac:dyDescent="0.25">
      <c r="A55" s="34"/>
      <c r="B55" s="4" t="s">
        <v>106</v>
      </c>
      <c r="C55" s="3" t="s">
        <v>107</v>
      </c>
      <c r="D55" s="4" t="s">
        <v>10</v>
      </c>
      <c r="E55" s="4">
        <v>1</v>
      </c>
      <c r="F55" s="31"/>
      <c r="G55" s="30">
        <f t="shared" si="0"/>
        <v>0</v>
      </c>
    </row>
    <row r="56" spans="1:7" x14ac:dyDescent="0.25">
      <c r="A56" s="34"/>
      <c r="B56" s="4" t="s">
        <v>108</v>
      </c>
      <c r="C56" s="3" t="s">
        <v>109</v>
      </c>
      <c r="D56" s="4" t="s">
        <v>10</v>
      </c>
      <c r="E56" s="4">
        <v>3</v>
      </c>
      <c r="F56" s="31"/>
      <c r="G56" s="30">
        <f t="shared" si="0"/>
        <v>0</v>
      </c>
    </row>
    <row r="57" spans="1:7" x14ac:dyDescent="0.25">
      <c r="A57" s="35"/>
      <c r="B57" s="4" t="s">
        <v>110</v>
      </c>
      <c r="C57" s="3" t="s">
        <v>111</v>
      </c>
      <c r="D57" s="4" t="s">
        <v>10</v>
      </c>
      <c r="E57" s="4">
        <v>1</v>
      </c>
      <c r="F57" s="31"/>
      <c r="G57" s="30">
        <f t="shared" si="0"/>
        <v>0</v>
      </c>
    </row>
    <row r="58" spans="1:7" x14ac:dyDescent="0.25">
      <c r="A58" s="2"/>
      <c r="B58" s="2"/>
      <c r="C58" s="3"/>
      <c r="D58" s="4"/>
      <c r="E58" s="4"/>
      <c r="F58" s="5"/>
      <c r="G58" s="6"/>
    </row>
    <row r="59" spans="1:7" x14ac:dyDescent="0.25">
      <c r="A59" s="33" t="s">
        <v>112</v>
      </c>
      <c r="B59" s="1"/>
      <c r="C59" s="36" t="s">
        <v>113</v>
      </c>
      <c r="D59" s="37"/>
      <c r="E59" s="37"/>
      <c r="F59" s="37"/>
      <c r="G59" s="38"/>
    </row>
    <row r="60" spans="1:7" x14ac:dyDescent="0.25">
      <c r="A60" s="34"/>
      <c r="B60" s="2" t="s">
        <v>114</v>
      </c>
      <c r="C60" s="14" t="s">
        <v>158</v>
      </c>
      <c r="D60" s="4" t="s">
        <v>10</v>
      </c>
      <c r="E60" s="4">
        <v>1</v>
      </c>
      <c r="F60" s="31"/>
      <c r="G60" s="30">
        <f t="shared" si="0"/>
        <v>0</v>
      </c>
    </row>
    <row r="61" spans="1:7" x14ac:dyDescent="0.25">
      <c r="A61" s="35"/>
      <c r="B61" s="2" t="s">
        <v>115</v>
      </c>
      <c r="C61" s="14" t="s">
        <v>159</v>
      </c>
      <c r="D61" s="4" t="s">
        <v>10</v>
      </c>
      <c r="E61" s="4">
        <v>1</v>
      </c>
      <c r="F61" s="31"/>
      <c r="G61" s="30">
        <f t="shared" si="0"/>
        <v>0</v>
      </c>
    </row>
    <row r="62" spans="1:7" x14ac:dyDescent="0.25">
      <c r="A62" s="15"/>
      <c r="B62" s="2"/>
      <c r="C62" s="3"/>
      <c r="D62" s="4"/>
      <c r="E62" s="4"/>
      <c r="F62" s="5"/>
      <c r="G62" s="6"/>
    </row>
    <row r="63" spans="1:7" x14ac:dyDescent="0.25">
      <c r="A63" s="33" t="s">
        <v>116</v>
      </c>
      <c r="B63" s="1"/>
      <c r="C63" s="36" t="s">
        <v>117</v>
      </c>
      <c r="D63" s="37"/>
      <c r="E63" s="37"/>
      <c r="F63" s="37"/>
      <c r="G63" s="38"/>
    </row>
    <row r="64" spans="1:7" x14ac:dyDescent="0.25">
      <c r="A64" s="34"/>
      <c r="B64" s="2" t="s">
        <v>118</v>
      </c>
      <c r="C64" s="14" t="s">
        <v>119</v>
      </c>
      <c r="D64" s="4" t="s">
        <v>120</v>
      </c>
      <c r="E64" s="4">
        <v>1</v>
      </c>
      <c r="F64" s="31"/>
      <c r="G64" s="30">
        <f t="shared" si="0"/>
        <v>0</v>
      </c>
    </row>
    <row r="65" spans="1:7" x14ac:dyDescent="0.25">
      <c r="A65" s="34"/>
      <c r="B65" s="2" t="s">
        <v>121</v>
      </c>
      <c r="C65" s="14" t="s">
        <v>122</v>
      </c>
      <c r="D65" s="4" t="s">
        <v>123</v>
      </c>
      <c r="E65" s="4">
        <v>1</v>
      </c>
      <c r="F65" s="31"/>
      <c r="G65" s="30">
        <f t="shared" si="0"/>
        <v>0</v>
      </c>
    </row>
    <row r="66" spans="1:7" x14ac:dyDescent="0.25">
      <c r="A66" s="34"/>
      <c r="B66" s="2" t="s">
        <v>124</v>
      </c>
      <c r="C66" s="14" t="s">
        <v>125</v>
      </c>
      <c r="D66" s="4" t="s">
        <v>10</v>
      </c>
      <c r="E66" s="4">
        <v>1</v>
      </c>
      <c r="F66" s="31"/>
      <c r="G66" s="30">
        <f t="shared" si="0"/>
        <v>0</v>
      </c>
    </row>
    <row r="67" spans="1:7" x14ac:dyDescent="0.25">
      <c r="A67" s="34"/>
      <c r="B67" s="2" t="s">
        <v>126</v>
      </c>
      <c r="C67" s="14" t="s">
        <v>127</v>
      </c>
      <c r="D67" s="4" t="s">
        <v>120</v>
      </c>
      <c r="E67" s="4">
        <v>1</v>
      </c>
      <c r="F67" s="31"/>
      <c r="G67" s="30">
        <f t="shared" si="0"/>
        <v>0</v>
      </c>
    </row>
    <row r="68" spans="1:7" x14ac:dyDescent="0.25">
      <c r="A68" s="34"/>
      <c r="B68" s="2" t="s">
        <v>128</v>
      </c>
      <c r="C68" s="14" t="s">
        <v>129</v>
      </c>
      <c r="D68" s="4" t="s">
        <v>123</v>
      </c>
      <c r="E68" s="4">
        <v>1</v>
      </c>
      <c r="F68" s="31"/>
      <c r="G68" s="30">
        <f t="shared" si="0"/>
        <v>0</v>
      </c>
    </row>
    <row r="69" spans="1:7" x14ac:dyDescent="0.25">
      <c r="A69" s="34"/>
      <c r="B69" s="2" t="s">
        <v>130</v>
      </c>
      <c r="C69" s="14" t="s">
        <v>131</v>
      </c>
      <c r="D69" s="4" t="s">
        <v>10</v>
      </c>
      <c r="E69" s="4">
        <v>1</v>
      </c>
      <c r="F69" s="31"/>
      <c r="G69" s="30">
        <f t="shared" si="0"/>
        <v>0</v>
      </c>
    </row>
    <row r="70" spans="1:7" x14ac:dyDescent="0.25">
      <c r="A70" s="34"/>
      <c r="B70" s="2" t="s">
        <v>132</v>
      </c>
      <c r="C70" s="3" t="s">
        <v>133</v>
      </c>
      <c r="D70" s="4" t="s">
        <v>10</v>
      </c>
      <c r="E70" s="4">
        <v>1</v>
      </c>
      <c r="F70" s="31"/>
      <c r="G70" s="30">
        <f t="shared" si="0"/>
        <v>0</v>
      </c>
    </row>
    <row r="71" spans="1:7" x14ac:dyDescent="0.25">
      <c r="A71" s="34"/>
      <c r="B71" s="2" t="s">
        <v>134</v>
      </c>
      <c r="C71" s="14" t="s">
        <v>135</v>
      </c>
      <c r="D71" s="4" t="s">
        <v>10</v>
      </c>
      <c r="E71" s="4">
        <v>1</v>
      </c>
      <c r="F71" s="31"/>
      <c r="G71" s="30">
        <f t="shared" si="0"/>
        <v>0</v>
      </c>
    </row>
    <row r="72" spans="1:7" x14ac:dyDescent="0.25">
      <c r="A72" s="35"/>
      <c r="B72" s="2" t="s">
        <v>136</v>
      </c>
      <c r="C72" s="14" t="s">
        <v>137</v>
      </c>
      <c r="D72" s="4" t="s">
        <v>10</v>
      </c>
      <c r="E72" s="4">
        <v>1</v>
      </c>
      <c r="F72" s="31"/>
      <c r="G72" s="30">
        <f t="shared" si="0"/>
        <v>0</v>
      </c>
    </row>
    <row r="73" spans="1:7" x14ac:dyDescent="0.25">
      <c r="A73" s="15"/>
      <c r="B73" s="2"/>
      <c r="C73" s="3"/>
      <c r="D73" s="4"/>
      <c r="E73" s="4"/>
      <c r="F73" s="5"/>
      <c r="G73" s="6"/>
    </row>
    <row r="74" spans="1:7" x14ac:dyDescent="0.25">
      <c r="A74" s="33" t="s">
        <v>138</v>
      </c>
      <c r="B74" s="1"/>
      <c r="C74" s="36" t="s">
        <v>139</v>
      </c>
      <c r="D74" s="37"/>
      <c r="E74" s="37"/>
      <c r="F74" s="37"/>
      <c r="G74" s="38"/>
    </row>
    <row r="75" spans="1:7" x14ac:dyDescent="0.25">
      <c r="A75" s="35"/>
      <c r="B75" s="2" t="s">
        <v>140</v>
      </c>
      <c r="C75" s="11" t="s">
        <v>141</v>
      </c>
      <c r="D75" s="4" t="s">
        <v>10</v>
      </c>
      <c r="E75" s="4">
        <v>1</v>
      </c>
      <c r="F75" s="31"/>
      <c r="G75" s="30">
        <f t="shared" si="0"/>
        <v>0</v>
      </c>
    </row>
    <row r="76" spans="1:7" x14ac:dyDescent="0.25">
      <c r="A76" s="15"/>
      <c r="B76" s="2"/>
      <c r="C76" s="3"/>
      <c r="D76" s="4"/>
      <c r="E76" s="4"/>
      <c r="F76" s="5"/>
      <c r="G76" s="6"/>
    </row>
    <row r="77" spans="1:7" x14ac:dyDescent="0.25">
      <c r="A77" s="33" t="s">
        <v>142</v>
      </c>
      <c r="B77" s="1"/>
      <c r="C77" s="36" t="s">
        <v>143</v>
      </c>
      <c r="D77" s="37"/>
      <c r="E77" s="37"/>
      <c r="F77" s="37"/>
      <c r="G77" s="38"/>
    </row>
    <row r="78" spans="1:7" x14ac:dyDescent="0.25">
      <c r="A78" s="34"/>
      <c r="B78" s="4" t="s">
        <v>144</v>
      </c>
      <c r="C78" s="3" t="s">
        <v>145</v>
      </c>
      <c r="D78" s="4" t="s">
        <v>146</v>
      </c>
      <c r="E78" s="4">
        <v>100</v>
      </c>
      <c r="F78" s="31"/>
      <c r="G78" s="30">
        <f t="shared" si="0"/>
        <v>0</v>
      </c>
    </row>
    <row r="79" spans="1:7" x14ac:dyDescent="0.25">
      <c r="A79" s="34"/>
      <c r="B79" s="4" t="s">
        <v>147</v>
      </c>
      <c r="C79" s="3" t="s">
        <v>148</v>
      </c>
      <c r="D79" s="4" t="s">
        <v>146</v>
      </c>
      <c r="E79" s="4">
        <v>100</v>
      </c>
      <c r="F79" s="31"/>
      <c r="G79" s="30">
        <f t="shared" si="0"/>
        <v>0</v>
      </c>
    </row>
    <row r="80" spans="1:7" x14ac:dyDescent="0.25">
      <c r="A80" s="34"/>
      <c r="B80" s="4" t="s">
        <v>149</v>
      </c>
      <c r="C80" s="3" t="s">
        <v>150</v>
      </c>
      <c r="D80" s="4" t="s">
        <v>146</v>
      </c>
      <c r="E80" s="4">
        <v>100</v>
      </c>
      <c r="F80" s="31"/>
      <c r="G80" s="30">
        <f t="shared" si="0"/>
        <v>0</v>
      </c>
    </row>
    <row r="81" spans="1:8" x14ac:dyDescent="0.25">
      <c r="A81" s="34"/>
      <c r="B81" s="4" t="s">
        <v>151</v>
      </c>
      <c r="C81" s="3" t="s">
        <v>152</v>
      </c>
      <c r="D81" s="4" t="s">
        <v>146</v>
      </c>
      <c r="E81" s="4">
        <v>100</v>
      </c>
      <c r="F81" s="31"/>
      <c r="G81" s="30">
        <f t="shared" si="0"/>
        <v>0</v>
      </c>
    </row>
    <row r="82" spans="1:8" x14ac:dyDescent="0.25">
      <c r="A82" s="34"/>
      <c r="B82" s="4" t="s">
        <v>153</v>
      </c>
      <c r="C82" s="3" t="s">
        <v>154</v>
      </c>
      <c r="D82" s="4" t="s">
        <v>146</v>
      </c>
      <c r="E82" s="4">
        <v>100</v>
      </c>
      <c r="F82" s="31"/>
      <c r="G82" s="30">
        <f t="shared" si="0"/>
        <v>0</v>
      </c>
    </row>
    <row r="83" spans="1:8" x14ac:dyDescent="0.25">
      <c r="A83" s="35"/>
      <c r="B83" s="4" t="s">
        <v>155</v>
      </c>
      <c r="C83" s="3" t="s">
        <v>156</v>
      </c>
      <c r="D83" s="4" t="s">
        <v>146</v>
      </c>
      <c r="E83" s="4">
        <v>100</v>
      </c>
      <c r="F83" s="31"/>
      <c r="G83" s="30">
        <f t="shared" si="0"/>
        <v>0</v>
      </c>
    </row>
    <row r="86" spans="1:8" x14ac:dyDescent="0.25">
      <c r="C86" s="7" t="s">
        <v>157</v>
      </c>
      <c r="D86" s="17"/>
      <c r="G86" s="19">
        <f>SUM(G3:G83)</f>
        <v>0</v>
      </c>
    </row>
    <row r="87" spans="1:8" x14ac:dyDescent="0.25">
      <c r="C87" s="20"/>
      <c r="D87" s="21"/>
      <c r="G87" s="21"/>
      <c r="H87" s="18"/>
    </row>
    <row r="88" spans="1:8" x14ac:dyDescent="0.25">
      <c r="C88" s="7" t="s">
        <v>160</v>
      </c>
      <c r="E88" s="32">
        <v>0</v>
      </c>
      <c r="G88" s="19">
        <f>+ROUND(E88*G86,2)</f>
        <v>0</v>
      </c>
      <c r="H88" s="18"/>
    </row>
    <row r="89" spans="1:8" x14ac:dyDescent="0.25">
      <c r="C89" s="7" t="s">
        <v>161</v>
      </c>
      <c r="E89" s="32">
        <v>0</v>
      </c>
      <c r="G89" s="19">
        <f>+ROUND(E89*G86,2)</f>
        <v>0</v>
      </c>
      <c r="H89" s="18"/>
    </row>
    <row r="90" spans="1:8" x14ac:dyDescent="0.25">
      <c r="C90" s="22"/>
      <c r="E90" s="23"/>
      <c r="G90" s="23"/>
      <c r="H90" s="18"/>
    </row>
    <row r="91" spans="1:8" x14ac:dyDescent="0.25">
      <c r="C91" s="7" t="s">
        <v>162</v>
      </c>
      <c r="E91" s="21"/>
      <c r="G91" s="19">
        <f>+G86+G89+G88</f>
        <v>0</v>
      </c>
      <c r="H91" s="18"/>
    </row>
    <row r="92" spans="1:8" x14ac:dyDescent="0.25">
      <c r="C92" s="24"/>
      <c r="E92" s="17"/>
      <c r="G92" s="17"/>
      <c r="H92" s="18"/>
    </row>
    <row r="93" spans="1:8" x14ac:dyDescent="0.25">
      <c r="C93" s="7" t="s">
        <v>164</v>
      </c>
      <c r="E93" s="8">
        <v>0.21</v>
      </c>
      <c r="G93" s="19">
        <f>+ROUND(E93*G91,2)</f>
        <v>0</v>
      </c>
      <c r="H93" s="18"/>
    </row>
    <row r="94" spans="1:8" x14ac:dyDescent="0.25">
      <c r="C94" s="17"/>
      <c r="D94" s="25"/>
      <c r="E94" s="25"/>
      <c r="G94" s="25"/>
      <c r="H94" s="18"/>
    </row>
    <row r="95" spans="1:8" x14ac:dyDescent="0.25">
      <c r="C95" s="7" t="s">
        <v>163</v>
      </c>
      <c r="D95" s="26"/>
      <c r="E95" s="26"/>
      <c r="F95" s="26"/>
      <c r="G95" s="19">
        <f>+G93+G91</f>
        <v>0</v>
      </c>
      <c r="H95" s="18"/>
    </row>
    <row r="96" spans="1:8" x14ac:dyDescent="0.25">
      <c r="C96" s="27"/>
      <c r="H96" s="18"/>
    </row>
    <row r="97" spans="3:8" x14ac:dyDescent="0.25">
      <c r="H97" s="18"/>
    </row>
    <row r="98" spans="3:8" x14ac:dyDescent="0.25">
      <c r="H98" s="18"/>
    </row>
    <row r="99" spans="3:8" x14ac:dyDescent="0.25">
      <c r="C99" s="11"/>
      <c r="D99" s="11"/>
      <c r="E99" s="11"/>
      <c r="H99" s="18"/>
    </row>
    <row r="103" spans="3:8" x14ac:dyDescent="0.25">
      <c r="D103" s="29"/>
      <c r="E103" s="29"/>
      <c r="F103" s="29"/>
      <c r="G103" s="29"/>
    </row>
    <row r="104" spans="3:8" x14ac:dyDescent="0.25">
      <c r="D104" s="29"/>
      <c r="E104" s="29"/>
      <c r="F104" s="29"/>
      <c r="G104" s="29"/>
    </row>
  </sheetData>
  <sheetProtection password="C620" sheet="1" objects="1" scenarios="1"/>
  <mergeCells count="21">
    <mergeCell ref="A10:A16"/>
    <mergeCell ref="C10:G10"/>
    <mergeCell ref="A1:B1"/>
    <mergeCell ref="A2:A4"/>
    <mergeCell ref="C2:G2"/>
    <mergeCell ref="A6:A8"/>
    <mergeCell ref="C6:G6"/>
    <mergeCell ref="A18:A19"/>
    <mergeCell ref="C18:G18"/>
    <mergeCell ref="A21:A25"/>
    <mergeCell ref="C21:G21"/>
    <mergeCell ref="A27:A57"/>
    <mergeCell ref="C27:G27"/>
    <mergeCell ref="A77:A83"/>
    <mergeCell ref="C77:G77"/>
    <mergeCell ref="A59:A61"/>
    <mergeCell ref="C59:G59"/>
    <mergeCell ref="A63:A72"/>
    <mergeCell ref="C63:G63"/>
    <mergeCell ref="A74:A75"/>
    <mergeCell ref="C74:G7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2 Preciario</vt:lpstr>
      <vt:lpstr>'Anexo 2 Preciario'!Títulos_a_imprimir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Cañete Mora, Francisco José</cp:lastModifiedBy>
  <cp:lastPrinted>2022-02-08T09:55:12Z</cp:lastPrinted>
  <dcterms:created xsi:type="dcterms:W3CDTF">2022-02-08T09:53:43Z</dcterms:created>
  <dcterms:modified xsi:type="dcterms:W3CDTF">2022-08-17T11:18:32Z</dcterms:modified>
</cp:coreProperties>
</file>