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Luarca\ser. contratacion\A. DATOS (desde mayo-14)\4. EXP. CONTRATACIÓN\2022\1 C_ADMINIST\6012200242_6000010610_SeO_MANTENIMIENTO LICENCIAS SAP\2. Licitacion\A_publicar\"/>
    </mc:Choice>
  </mc:AlternateContent>
  <xr:revisionPtr revIDLastSave="0" documentId="13_ncr:1_{8DCD8F36-E247-4CDF-8337-38A56DED3BB7}" xr6:coauthVersionLast="36" xr6:coauthVersionMax="36" xr10:uidLastSave="{00000000-0000-0000-0000-000000000000}"/>
  <bookViews>
    <workbookView xWindow="-120" yWindow="-120" windowWidth="29040" windowHeight="17640" xr2:uid="{00000000-000D-0000-FFFF-FFFF00000000}"/>
  </bookViews>
  <sheets>
    <sheet name="TABLA" sheetId="2" r:id="rId1"/>
  </sheets>
  <calcPr calcId="191029"/>
</workbook>
</file>

<file path=xl/calcChain.xml><?xml version="1.0" encoding="utf-8"?>
<calcChain xmlns="http://schemas.openxmlformats.org/spreadsheetml/2006/main">
  <c r="E23" i="2" l="1"/>
  <c r="D23" i="2"/>
  <c r="D25" i="2" l="1"/>
  <c r="D27" i="2" s="1"/>
  <c r="D26" i="2" l="1"/>
  <c r="D28" i="2" s="1"/>
  <c r="D29" i="2" s="1"/>
  <c r="D30" i="2" s="1"/>
</calcChain>
</file>

<file path=xl/sharedStrings.xml><?xml version="1.0" encoding="utf-8"?>
<sst xmlns="http://schemas.openxmlformats.org/spreadsheetml/2006/main" count="24" uniqueCount="23">
  <si>
    <t>Nº Contrato</t>
  </si>
  <si>
    <t>Precio Neto Compra</t>
  </si>
  <si>
    <t>Porcentaje de Mantenimiento</t>
  </si>
  <si>
    <t>Observaciones</t>
  </si>
  <si>
    <t>Ampliación contrato 81972 de fecha 8 agosto 2003</t>
  </si>
  <si>
    <t>Ampliación contrato 81972 de fecha 23 diciembre 2003</t>
  </si>
  <si>
    <t>Ampliación contrato 81972 de fecha 29 mayo 2004</t>
  </si>
  <si>
    <t>cancelacion usuarios movilidad</t>
  </si>
  <si>
    <t>Ampliación contrato 81972 de fecha 28 diciembre 2004</t>
  </si>
  <si>
    <t>Ampliación contrato 81972 de fecha 27 diciembre 2004</t>
  </si>
  <si>
    <t>Base reducida por resolución XI y 2 CPU NW</t>
  </si>
  <si>
    <t>TOTALES</t>
  </si>
  <si>
    <t>Contrato a través de Tecnocom</t>
  </si>
  <si>
    <t>Cuota Mantenimiento sin IVA
01/01/2024 - 31/12/2024</t>
  </si>
  <si>
    <t>Cuota Mantenimiento sin IVA 
01/01/2023 - 31/12/2023</t>
  </si>
  <si>
    <t>Gastos Generales</t>
  </si>
  <si>
    <t xml:space="preserve">Beneficio Industrial </t>
  </si>
  <si>
    <t>Total Oferta Sin IVA</t>
  </si>
  <si>
    <t>IVA</t>
  </si>
  <si>
    <t xml:space="preserve">Total Oferta </t>
  </si>
  <si>
    <t>Total</t>
  </si>
  <si>
    <t>Por favor, rellene todas las celdas sin sombrear:</t>
  </si>
  <si>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</sst>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 [$€-C0A]_-;\-* #,##0.00\ [$€-C0A]_-;_-* &quot;-&quot;??\ [$€-C0A]_-;_-@_-"/>
    <numFmt numFmtId="165" formatCode="#,##0.00\ &quot;€&quot;"/>
  </numFmts>
  <fonts count="11" x14ac:knownFonts="1">
    <font>
      <sz val="11"/>
      <color theme="1"/>
      <name val="Calibri"/>
      <family val="2"/>
      <scheme val="minor"/>
    </font>
    <font>
      <b/>
      <sz val="11"/>
      <color theme="0"/>
      <name val="Calibri"/>
      <family val="2"/>
      <scheme val="minor"/>
    </font>
    <font>
      <sz val="10"/>
      <name val="Century Gothic"/>
      <family val="2"/>
    </font>
    <font>
      <sz val="10"/>
      <color rgb="FF000000"/>
      <name val="Calibri"/>
      <family val="2"/>
      <scheme val="minor"/>
    </font>
    <font>
      <sz val="10"/>
      <name val="Calibri"/>
      <family val="2"/>
      <scheme val="minor"/>
    </font>
    <font>
      <b/>
      <sz val="10"/>
      <name val="Calibri"/>
      <family val="2"/>
      <scheme val="minor"/>
    </font>
    <font>
      <b/>
      <sz val="10"/>
      <name val="Century Gothic"/>
      <family val="2"/>
    </font>
    <font>
      <i/>
      <sz val="10"/>
      <color theme="1"/>
      <name val="Calibri"/>
      <family val="2"/>
      <scheme val="minor"/>
    </font>
    <font>
      <b/>
      <sz val="10"/>
      <color theme="0"/>
      <name val="Calibri"/>
      <family val="2"/>
      <scheme val="minor"/>
    </font>
    <font>
      <sz val="10"/>
      <color theme="1"/>
      <name val="Calibri"/>
      <family val="2"/>
      <scheme val="minor"/>
    </font>
    <font>
      <b/>
      <sz val="10"/>
      <name val="Arial"/>
      <family val="2"/>
    </font>
  </fonts>
  <fills count="7">
    <fill>
      <patternFill patternType="none"/>
    </fill>
    <fill>
      <patternFill patternType="gray125"/>
    </fill>
    <fill>
      <patternFill patternType="solid">
        <fgColor theme="4" tint="-0.249977111117893"/>
        <bgColor indexed="64"/>
      </patternFill>
    </fill>
    <fill>
      <patternFill patternType="solid">
        <fgColor rgb="FFFFFF99"/>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36">
    <xf numFmtId="0" fontId="0" fillId="0" borderId="0" xfId="0"/>
    <xf numFmtId="10" fontId="9" fillId="0" borderId="1" xfId="0" applyNumberFormat="1" applyFont="1" applyFill="1" applyBorder="1" applyAlignment="1" applyProtection="1">
      <alignment horizontal="right" vertical="center"/>
      <protection locked="0"/>
    </xf>
    <xf numFmtId="164" fontId="2" fillId="0" borderId="1" xfId="0" applyNumberFormat="1" applyFont="1" applyBorder="1" applyAlignment="1" applyProtection="1">
      <alignment vertical="center"/>
      <protection locked="0"/>
    </xf>
    <xf numFmtId="0" fontId="0" fillId="0" borderId="0" xfId="0" applyAlignment="1" applyProtection="1">
      <alignment vertical="center"/>
    </xf>
    <xf numFmtId="0" fontId="1" fillId="2" borderId="2" xfId="0" applyFont="1" applyFill="1" applyBorder="1" applyAlignment="1" applyProtection="1">
      <alignment horizontal="center" vertical="center"/>
    </xf>
    <xf numFmtId="43" fontId="1" fillId="2" borderId="3" xfId="0" applyNumberFormat="1"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xf>
    <xf numFmtId="0" fontId="4" fillId="5" borderId="5" xfId="0" applyFont="1" applyFill="1" applyBorder="1" applyAlignment="1" applyProtection="1">
      <alignment vertical="center"/>
    </xf>
    <xf numFmtId="44" fontId="2" fillId="5" borderId="1" xfId="0" applyNumberFormat="1" applyFont="1" applyFill="1" applyBorder="1" applyAlignment="1" applyProtection="1">
      <alignment vertical="center"/>
    </xf>
    <xf numFmtId="10" fontId="2" fillId="5" borderId="1" xfId="0" applyNumberFormat="1" applyFont="1" applyFill="1" applyBorder="1" applyAlignment="1" applyProtection="1">
      <alignment vertical="center"/>
    </xf>
    <xf numFmtId="0" fontId="4" fillId="5" borderId="6" xfId="0" applyFont="1" applyFill="1" applyBorder="1" applyAlignment="1" applyProtection="1">
      <alignment vertical="center"/>
    </xf>
    <xf numFmtId="0" fontId="4" fillId="5" borderId="5" xfId="0" applyFont="1" applyFill="1" applyBorder="1" applyAlignment="1" applyProtection="1">
      <alignment horizontal="right" vertical="center"/>
    </xf>
    <xf numFmtId="0" fontId="4" fillId="5" borderId="10" xfId="0" applyFont="1" applyFill="1" applyBorder="1" applyAlignment="1" applyProtection="1">
      <alignment horizontal="right" vertical="center"/>
    </xf>
    <xf numFmtId="44" fontId="2" fillId="5" borderId="11" xfId="0" applyNumberFormat="1" applyFont="1" applyFill="1" applyBorder="1" applyAlignment="1" applyProtection="1">
      <alignment vertical="center"/>
    </xf>
    <xf numFmtId="0" fontId="4" fillId="5" borderId="12" xfId="0" applyFont="1" applyFill="1" applyBorder="1" applyAlignment="1" applyProtection="1">
      <alignment vertical="center"/>
    </xf>
    <xf numFmtId="0" fontId="5" fillId="3" borderId="7" xfId="0" applyFont="1" applyFill="1" applyBorder="1" applyAlignment="1" applyProtection="1">
      <alignment horizontal="right" vertical="center"/>
    </xf>
    <xf numFmtId="44" fontId="5" fillId="3" borderId="8" xfId="0" applyNumberFormat="1" applyFont="1" applyFill="1" applyBorder="1" applyAlignment="1" applyProtection="1">
      <alignment vertical="center"/>
    </xf>
    <xf numFmtId="0" fontId="5" fillId="3" borderId="8" xfId="0" applyFont="1" applyFill="1" applyBorder="1" applyAlignment="1" applyProtection="1">
      <alignment vertical="center"/>
    </xf>
    <xf numFmtId="44" fontId="6" fillId="3" borderId="8" xfId="0" applyNumberFormat="1" applyFont="1" applyFill="1" applyBorder="1" applyAlignment="1" applyProtection="1">
      <alignment vertical="center"/>
    </xf>
    <xf numFmtId="0" fontId="5" fillId="3" borderId="9" xfId="0" applyFont="1" applyFill="1" applyBorder="1" applyAlignment="1" applyProtection="1">
      <alignment vertical="center"/>
    </xf>
    <xf numFmtId="0" fontId="0" fillId="0" borderId="0" xfId="0" applyProtection="1"/>
    <xf numFmtId="165" fontId="3" fillId="5" borderId="4" xfId="0" applyNumberFormat="1" applyFont="1" applyFill="1" applyBorder="1" applyAlignment="1" applyProtection="1">
      <alignment vertical="center" wrapText="1"/>
    </xf>
    <xf numFmtId="0" fontId="7" fillId="0" borderId="0" xfId="0" applyFont="1" applyProtection="1"/>
    <xf numFmtId="44" fontId="4" fillId="5" borderId="5" xfId="0" applyNumberFormat="1" applyFont="1" applyFill="1" applyBorder="1" applyAlignment="1" applyProtection="1">
      <alignment vertical="center"/>
    </xf>
    <xf numFmtId="165" fontId="3" fillId="5" borderId="6" xfId="0" applyNumberFormat="1" applyFont="1" applyFill="1" applyBorder="1" applyAlignment="1" applyProtection="1">
      <alignment vertical="center" wrapText="1"/>
    </xf>
    <xf numFmtId="9" fontId="3" fillId="4" borderId="1" xfId="0" applyNumberFormat="1" applyFont="1" applyFill="1" applyBorder="1" applyAlignment="1" applyProtection="1">
      <alignment vertical="center" wrapText="1"/>
    </xf>
    <xf numFmtId="44" fontId="5" fillId="3" borderId="9" xfId="0" applyNumberFormat="1" applyFont="1" applyFill="1" applyBorder="1" applyAlignment="1" applyProtection="1">
      <alignment vertical="center"/>
    </xf>
    <xf numFmtId="0" fontId="0" fillId="0" borderId="0" xfId="0" applyAlignment="1" applyProtection="1">
      <alignment horizontal="right" vertical="center"/>
    </xf>
    <xf numFmtId="0" fontId="10" fillId="6" borderId="0" xfId="0" applyFont="1" applyFill="1" applyAlignment="1" applyProtection="1">
      <alignment wrapText="1"/>
    </xf>
    <xf numFmtId="0" fontId="8" fillId="2" borderId="2" xfId="0" applyFont="1" applyFill="1" applyBorder="1" applyAlignment="1" applyProtection="1">
      <alignment horizontal="center" vertical="center"/>
    </xf>
    <xf numFmtId="0" fontId="9" fillId="0" borderId="3" xfId="0" applyFont="1" applyBorder="1" applyAlignment="1" applyProtection="1">
      <alignment horizontal="center" vertical="center"/>
    </xf>
    <xf numFmtId="0" fontId="8" fillId="2" borderId="5" xfId="0" applyFont="1" applyFill="1" applyBorder="1" applyAlignment="1" applyProtection="1">
      <alignment horizontal="center" vertical="center"/>
    </xf>
    <xf numFmtId="0" fontId="9" fillId="0" borderId="1" xfId="0" applyFont="1" applyBorder="1" applyAlignment="1" applyProtection="1">
      <alignment horizontal="center" vertical="center"/>
    </xf>
    <xf numFmtId="0" fontId="8" fillId="2" borderId="7" xfId="0" applyFont="1" applyFill="1" applyBorder="1" applyAlignment="1" applyProtection="1">
      <alignment horizontal="center" vertical="center"/>
    </xf>
    <xf numFmtId="0" fontId="9" fillId="0" borderId="8" xfId="0" applyFont="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1EB42-A913-4224-B5D9-62C256254752}">
  <dimension ref="A1:F148"/>
  <sheetViews>
    <sheetView tabSelected="1" workbookViewId="0">
      <selection activeCell="D3" sqref="D3"/>
    </sheetView>
  </sheetViews>
  <sheetFormatPr baseColWidth="10" defaultColWidth="8.85546875" defaultRowHeight="15" x14ac:dyDescent="0.25"/>
  <cols>
    <col min="1" max="1" width="49.85546875" style="21" bestFit="1" customWidth="1"/>
    <col min="2" max="2" width="20.28515625" style="21" bestFit="1" customWidth="1"/>
    <col min="3" max="3" width="17" style="21" customWidth="1"/>
    <col min="4" max="5" width="28.7109375" style="21" customWidth="1"/>
    <col min="6" max="6" width="40.140625" style="21" bestFit="1" customWidth="1"/>
    <col min="7" max="16384" width="8.85546875" style="21"/>
  </cols>
  <sheetData>
    <row r="1" spans="1:6" s="3" customFormat="1" ht="31.5" customHeight="1" thickBot="1" x14ac:dyDescent="0.3"/>
    <row r="2" spans="1:6" s="3" customFormat="1" ht="30" x14ac:dyDescent="0.25">
      <c r="A2" s="4" t="s">
        <v>0</v>
      </c>
      <c r="B2" s="5" t="s">
        <v>1</v>
      </c>
      <c r="C2" s="6" t="s">
        <v>2</v>
      </c>
      <c r="D2" s="5" t="s">
        <v>14</v>
      </c>
      <c r="E2" s="5" t="s">
        <v>13</v>
      </c>
      <c r="F2" s="7" t="s">
        <v>3</v>
      </c>
    </row>
    <row r="3" spans="1:6" s="3" customFormat="1" x14ac:dyDescent="0.25">
      <c r="A3" s="8">
        <v>81972</v>
      </c>
      <c r="B3" s="9">
        <v>1660421</v>
      </c>
      <c r="C3" s="10">
        <v>0.22</v>
      </c>
      <c r="D3" s="2"/>
      <c r="E3" s="2"/>
      <c r="F3" s="11"/>
    </row>
    <row r="4" spans="1:6" s="3" customFormat="1" x14ac:dyDescent="0.25">
      <c r="A4" s="12" t="s">
        <v>4</v>
      </c>
      <c r="B4" s="9">
        <v>359906</v>
      </c>
      <c r="C4" s="10">
        <v>0.22</v>
      </c>
      <c r="D4" s="2"/>
      <c r="E4" s="2"/>
      <c r="F4" s="11"/>
    </row>
    <row r="5" spans="1:6" s="3" customFormat="1" x14ac:dyDescent="0.25">
      <c r="A5" s="12" t="s">
        <v>5</v>
      </c>
      <c r="B5" s="9">
        <v>372222</v>
      </c>
      <c r="C5" s="10">
        <v>0.22</v>
      </c>
      <c r="D5" s="2"/>
      <c r="E5" s="2"/>
      <c r="F5" s="11"/>
    </row>
    <row r="6" spans="1:6" s="3" customFormat="1" x14ac:dyDescent="0.25">
      <c r="A6" s="12" t="s">
        <v>6</v>
      </c>
      <c r="B6" s="9">
        <v>0</v>
      </c>
      <c r="C6" s="10">
        <v>0.22</v>
      </c>
      <c r="D6" s="2"/>
      <c r="E6" s="2"/>
      <c r="F6" s="11" t="s">
        <v>7</v>
      </c>
    </row>
    <row r="7" spans="1:6" s="3" customFormat="1" x14ac:dyDescent="0.25">
      <c r="A7" s="12" t="s">
        <v>8</v>
      </c>
      <c r="B7" s="9">
        <v>166068</v>
      </c>
      <c r="C7" s="10">
        <v>0.22</v>
      </c>
      <c r="D7" s="2"/>
      <c r="E7" s="2"/>
      <c r="F7" s="11"/>
    </row>
    <row r="8" spans="1:6" s="3" customFormat="1" x14ac:dyDescent="0.25">
      <c r="A8" s="8">
        <v>7704000378</v>
      </c>
      <c r="B8" s="9">
        <v>166239</v>
      </c>
      <c r="C8" s="10">
        <v>0.22</v>
      </c>
      <c r="D8" s="2"/>
      <c r="E8" s="2"/>
      <c r="F8" s="11"/>
    </row>
    <row r="9" spans="1:6" s="3" customFormat="1" x14ac:dyDescent="0.25">
      <c r="A9" s="12" t="s">
        <v>9</v>
      </c>
      <c r="B9" s="9">
        <v>0</v>
      </c>
      <c r="C9" s="10">
        <v>0.22</v>
      </c>
      <c r="D9" s="2"/>
      <c r="E9" s="2"/>
      <c r="F9" s="11" t="s">
        <v>7</v>
      </c>
    </row>
    <row r="10" spans="1:6" s="3" customFormat="1" x14ac:dyDescent="0.25">
      <c r="A10" s="8">
        <v>7705000233</v>
      </c>
      <c r="B10" s="9">
        <v>143907.54999999999</v>
      </c>
      <c r="C10" s="10">
        <v>0.22</v>
      </c>
      <c r="D10" s="2"/>
      <c r="E10" s="2"/>
      <c r="F10" s="11" t="s">
        <v>10</v>
      </c>
    </row>
    <row r="11" spans="1:6" s="3" customFormat="1" x14ac:dyDescent="0.25">
      <c r="A11" s="8">
        <v>7705000283</v>
      </c>
      <c r="B11" s="9">
        <v>216752</v>
      </c>
      <c r="C11" s="10">
        <v>0.22</v>
      </c>
      <c r="D11" s="2"/>
      <c r="E11" s="2"/>
      <c r="F11" s="11"/>
    </row>
    <row r="12" spans="1:6" s="3" customFormat="1" x14ac:dyDescent="0.25">
      <c r="A12" s="8">
        <v>7707000034</v>
      </c>
      <c r="B12" s="9">
        <v>165113</v>
      </c>
      <c r="C12" s="10">
        <v>0.22</v>
      </c>
      <c r="D12" s="2"/>
      <c r="E12" s="2"/>
      <c r="F12" s="11"/>
    </row>
    <row r="13" spans="1:6" s="3" customFormat="1" x14ac:dyDescent="0.25">
      <c r="A13" s="8">
        <v>4807002284</v>
      </c>
      <c r="B13" s="9">
        <v>359607</v>
      </c>
      <c r="C13" s="10">
        <v>0.22</v>
      </c>
      <c r="D13" s="2"/>
      <c r="E13" s="2"/>
      <c r="F13" s="11"/>
    </row>
    <row r="14" spans="1:6" s="3" customFormat="1" x14ac:dyDescent="0.25">
      <c r="A14" s="8">
        <v>4807002284</v>
      </c>
      <c r="B14" s="9">
        <v>489959.55</v>
      </c>
      <c r="C14" s="10">
        <v>0.22</v>
      </c>
      <c r="D14" s="2"/>
      <c r="E14" s="2"/>
      <c r="F14" s="11"/>
    </row>
    <row r="15" spans="1:6" s="3" customFormat="1" x14ac:dyDescent="0.25">
      <c r="A15" s="8">
        <v>7709000310</v>
      </c>
      <c r="B15" s="9">
        <v>69180.75</v>
      </c>
      <c r="C15" s="10">
        <v>0.22</v>
      </c>
      <c r="D15" s="2"/>
      <c r="E15" s="2"/>
      <c r="F15" s="11"/>
    </row>
    <row r="16" spans="1:6" s="3" customFormat="1" x14ac:dyDescent="0.25">
      <c r="A16" s="8">
        <v>7709000338</v>
      </c>
      <c r="B16" s="9">
        <v>139610.25</v>
      </c>
      <c r="C16" s="10">
        <v>0.22</v>
      </c>
      <c r="D16" s="2"/>
      <c r="E16" s="2"/>
      <c r="F16" s="11"/>
    </row>
    <row r="17" spans="1:6" s="3" customFormat="1" x14ac:dyDescent="0.25">
      <c r="A17" s="8">
        <v>7710000376</v>
      </c>
      <c r="B17" s="9">
        <v>3529</v>
      </c>
      <c r="C17" s="10">
        <v>0.22</v>
      </c>
      <c r="D17" s="2"/>
      <c r="E17" s="2"/>
      <c r="F17" s="11"/>
    </row>
    <row r="18" spans="1:6" s="3" customFormat="1" x14ac:dyDescent="0.25">
      <c r="A18" s="8">
        <v>7710000494</v>
      </c>
      <c r="B18" s="9">
        <v>220512.6</v>
      </c>
      <c r="C18" s="10">
        <v>0.22</v>
      </c>
      <c r="D18" s="2"/>
      <c r="E18" s="2"/>
      <c r="F18" s="11"/>
    </row>
    <row r="19" spans="1:6" s="3" customFormat="1" x14ac:dyDescent="0.25">
      <c r="A19" s="8">
        <v>7711000357</v>
      </c>
      <c r="B19" s="9">
        <v>130279</v>
      </c>
      <c r="C19" s="10">
        <v>0.22</v>
      </c>
      <c r="D19" s="2"/>
      <c r="E19" s="2"/>
      <c r="F19" s="11"/>
    </row>
    <row r="20" spans="1:6" s="3" customFormat="1" x14ac:dyDescent="0.25">
      <c r="A20" s="8">
        <v>7717000043</v>
      </c>
      <c r="B20" s="9">
        <v>232183.87</v>
      </c>
      <c r="C20" s="10">
        <v>0.22</v>
      </c>
      <c r="D20" s="2"/>
      <c r="E20" s="2"/>
      <c r="F20" s="11"/>
    </row>
    <row r="21" spans="1:6" s="3" customFormat="1" x14ac:dyDescent="0.25">
      <c r="A21" s="12" t="s">
        <v>12</v>
      </c>
      <c r="B21" s="9">
        <v>8662.5</v>
      </c>
      <c r="C21" s="10">
        <v>0.22</v>
      </c>
      <c r="D21" s="2"/>
      <c r="E21" s="2"/>
      <c r="F21" s="11"/>
    </row>
    <row r="22" spans="1:6" s="3" customFormat="1" x14ac:dyDescent="0.25">
      <c r="A22" s="13">
        <v>7719000297</v>
      </c>
      <c r="B22" s="14">
        <v>308863.49</v>
      </c>
      <c r="C22" s="10">
        <v>0.22</v>
      </c>
      <c r="D22" s="2"/>
      <c r="E22" s="2"/>
      <c r="F22" s="15"/>
    </row>
    <row r="23" spans="1:6" s="3" customFormat="1" ht="15.75" thickBot="1" x14ac:dyDescent="0.3">
      <c r="A23" s="16" t="s">
        <v>11</v>
      </c>
      <c r="B23" s="17"/>
      <c r="C23" s="18"/>
      <c r="D23" s="19">
        <f>SUM(D3:D22)</f>
        <v>0</v>
      </c>
      <c r="E23" s="19">
        <f>SUM(E3:E22)</f>
        <v>0</v>
      </c>
      <c r="F23" s="20"/>
    </row>
    <row r="24" spans="1:6" s="3" customFormat="1" ht="15.75" thickBot="1" x14ac:dyDescent="0.3"/>
    <row r="25" spans="1:6" s="3" customFormat="1" x14ac:dyDescent="0.25">
      <c r="A25" s="21"/>
      <c r="B25" s="30" t="s">
        <v>20</v>
      </c>
      <c r="C25" s="31"/>
      <c r="D25" s="22">
        <f>D23+E23</f>
        <v>0</v>
      </c>
    </row>
    <row r="26" spans="1:6" s="3" customFormat="1" x14ac:dyDescent="0.2">
      <c r="A26" s="23" t="s">
        <v>21</v>
      </c>
      <c r="B26" s="24" t="s">
        <v>15</v>
      </c>
      <c r="C26" s="1">
        <v>0</v>
      </c>
      <c r="D26" s="25">
        <f>D25*C26</f>
        <v>0</v>
      </c>
    </row>
    <row r="27" spans="1:6" s="3" customFormat="1" x14ac:dyDescent="0.25">
      <c r="A27" s="21"/>
      <c r="B27" s="24" t="s">
        <v>16</v>
      </c>
      <c r="C27" s="1">
        <v>0</v>
      </c>
      <c r="D27" s="25">
        <f>D25*C27</f>
        <v>0</v>
      </c>
    </row>
    <row r="28" spans="1:6" s="3" customFormat="1" x14ac:dyDescent="0.25">
      <c r="B28" s="32" t="s">
        <v>17</v>
      </c>
      <c r="C28" s="33"/>
      <c r="D28" s="25">
        <f>SUM(D25:D27)</f>
        <v>0</v>
      </c>
    </row>
    <row r="29" spans="1:6" s="3" customFormat="1" x14ac:dyDescent="0.25">
      <c r="A29" s="21"/>
      <c r="B29" s="24" t="s">
        <v>18</v>
      </c>
      <c r="C29" s="26">
        <v>0.21</v>
      </c>
      <c r="D29" s="25">
        <f>(D28)*C29</f>
        <v>0</v>
      </c>
    </row>
    <row r="30" spans="1:6" s="3" customFormat="1" ht="115.5" thickBot="1" x14ac:dyDescent="0.25">
      <c r="A30" s="29" t="s">
        <v>22</v>
      </c>
      <c r="B30" s="34" t="s">
        <v>19</v>
      </c>
      <c r="C30" s="35"/>
      <c r="D30" s="27">
        <f>D28+D29</f>
        <v>0</v>
      </c>
    </row>
    <row r="31" spans="1:6" s="3" customFormat="1" x14ac:dyDescent="0.25"/>
    <row r="32" spans="1:6" s="3" customFormat="1" x14ac:dyDescent="0.25">
      <c r="A32" s="28"/>
    </row>
    <row r="33" s="3" customFormat="1" x14ac:dyDescent="0.25"/>
    <row r="34" s="3" customFormat="1" x14ac:dyDescent="0.25"/>
    <row r="35" s="3" customFormat="1" x14ac:dyDescent="0.25"/>
    <row r="36" s="3" customFormat="1" x14ac:dyDescent="0.25"/>
    <row r="37" s="3" customFormat="1" ht="21" customHeight="1" x14ac:dyDescent="0.25"/>
    <row r="38" s="3" customFormat="1" x14ac:dyDescent="0.25"/>
    <row r="39" s="3" customFormat="1" x14ac:dyDescent="0.25"/>
    <row r="40" s="3" customFormat="1" x14ac:dyDescent="0.25"/>
    <row r="41" s="3" customFormat="1" x14ac:dyDescent="0.25"/>
    <row r="42" s="3" customFormat="1" x14ac:dyDescent="0.25"/>
    <row r="43" s="3" customFormat="1" x14ac:dyDescent="0.25"/>
    <row r="44" s="3" customFormat="1" x14ac:dyDescent="0.25"/>
    <row r="45" s="3" customFormat="1" x14ac:dyDescent="0.25"/>
    <row r="46" s="3" customFormat="1" x14ac:dyDescent="0.25"/>
    <row r="47" s="3" customFormat="1" x14ac:dyDescent="0.25"/>
    <row r="48" s="3" customFormat="1" x14ac:dyDescent="0.25"/>
    <row r="49" s="3" customFormat="1" x14ac:dyDescent="0.25"/>
    <row r="50" s="3" customFormat="1" x14ac:dyDescent="0.25"/>
    <row r="51" s="3" customFormat="1" x14ac:dyDescent="0.25"/>
    <row r="52" s="3" customFormat="1" x14ac:dyDescent="0.25"/>
    <row r="53" s="3" customFormat="1" x14ac:dyDescent="0.25"/>
    <row r="54" s="3" customFormat="1" x14ac:dyDescent="0.25"/>
    <row r="55" s="3" customFormat="1" x14ac:dyDescent="0.25"/>
    <row r="56" s="3" customFormat="1" x14ac:dyDescent="0.25"/>
    <row r="57" s="3" customFormat="1" x14ac:dyDescent="0.25"/>
    <row r="58" s="3" customFormat="1" x14ac:dyDescent="0.25"/>
    <row r="59" s="3" customFormat="1" x14ac:dyDescent="0.25"/>
    <row r="60" s="3" customFormat="1" x14ac:dyDescent="0.25"/>
    <row r="61" s="3" customFormat="1" x14ac:dyDescent="0.25"/>
    <row r="62" s="3" customFormat="1" x14ac:dyDescent="0.25"/>
    <row r="63" s="3" customFormat="1" x14ac:dyDescent="0.25"/>
    <row r="64"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ht="21" customHeigh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ht="21" customHeigh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row r="123" s="3" customFormat="1" x14ac:dyDescent="0.25"/>
    <row r="124" s="3" customFormat="1" x14ac:dyDescent="0.25"/>
    <row r="125" s="3" customFormat="1" x14ac:dyDescent="0.25"/>
    <row r="126" s="3" customFormat="1" x14ac:dyDescent="0.25"/>
    <row r="127" s="3" customFormat="1" x14ac:dyDescent="0.25"/>
    <row r="128"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sheetData>
  <sheetProtection algorithmName="SHA-512" hashValue="/4x/2NTdlwZJkqkJIRgcIPx07hcQwPgUascPWMuxFz/WcJs75oExNXrZCvhYF8MENAiAL3wxGDO6LBbflOQw6A==" saltValue="1luHU0Og03MwQloorycmLA==" spinCount="100000" sheet="1" selectLockedCells="1"/>
  <mergeCells count="3">
    <mergeCell ref="B25:C25"/>
    <mergeCell ref="B28:C28"/>
    <mergeCell ref="B30:C30"/>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TABLA</vt:lpstr>
    </vt:vector>
  </TitlesOfParts>
  <Company>SAP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Latorre, Rocio</dc:creator>
  <cp:lastModifiedBy>Cañete Mora, Francisco José</cp:lastModifiedBy>
  <cp:lastPrinted>2018-10-14T15:08:02Z</cp:lastPrinted>
  <dcterms:created xsi:type="dcterms:W3CDTF">2013-06-25T11:09:59Z</dcterms:created>
  <dcterms:modified xsi:type="dcterms:W3CDTF">2022-09-14T11:02:03Z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