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20209\Desktop\"/>
    </mc:Choice>
  </mc:AlternateContent>
  <xr:revisionPtr revIDLastSave="0" documentId="13_ncr:1_{09A6D2DD-C27B-4CFA-B479-435D78BDAA60}" xr6:coauthVersionLast="36" xr6:coauthVersionMax="36" xr10:uidLastSave="{00000000-0000-0000-0000-000000000000}"/>
  <workbookProtection workbookAlgorithmName="SHA-512" workbookHashValue="fCBO+LgBjYSGBiAHQ6ACetvwHT8m/WOUk5IpxE8QHeeBQimPlpoptC2jHTpUt5W7cXOyQnO9ej/ggBiFZ3YkUA==" workbookSaltValue="6GrncgwqRZcHIycFjOkdpw==" workbookSpinCount="100000" lockStructure="1"/>
  <bookViews>
    <workbookView xWindow="0" yWindow="0" windowWidth="28800" windowHeight="13320" tabRatio="698" xr2:uid="{8D6D1BD6-76B4-4F51-8436-A80514B6CC25}"/>
  </bookViews>
  <sheets>
    <sheet name="Tabla RESUMEN" sheetId="9" r:id="rId1"/>
    <sheet name="VILLAVERDE ALTO T2" sheetId="2" r:id="rId2"/>
    <sheet name="CUATRO VIENTOS T2" sheetId="3" r:id="rId3"/>
    <sheet name="CUATRO VIENTOS T3" sheetId="4" r:id="rId4"/>
    <sheet name="COLONIA JARDÍN T3" sheetId="5" r:id="rId5"/>
    <sheet name="ARROYO CULEBRO T2" sheetId="6" r:id="rId6"/>
    <sheet name="PARQUE DE LOS ESTADOS T3" sheetId="7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9" l="1"/>
  <c r="D10" i="9" s="1"/>
  <c r="D11" i="9" l="1"/>
  <c r="D32" i="2"/>
  <c r="C12" i="9" l="1"/>
  <c r="C13" i="9" s="1"/>
  <c r="C14" i="9" s="1"/>
  <c r="D32" i="7"/>
  <c r="D32" i="6"/>
  <c r="D15" i="5"/>
  <c r="D15" i="4"/>
  <c r="D32" i="3"/>
</calcChain>
</file>

<file path=xl/sharedStrings.xml><?xml version="1.0" encoding="utf-8"?>
<sst xmlns="http://schemas.openxmlformats.org/spreadsheetml/2006/main" count="192" uniqueCount="49">
  <si>
    <t>UNIDAD</t>
  </si>
  <si>
    <t>DESCRIPCIÓN</t>
  </si>
  <si>
    <t>SE PK 11+950 VILLAVERDE ALTO T2</t>
  </si>
  <si>
    <t>SE PK 45+035 CUATRO VIENTOS T2</t>
  </si>
  <si>
    <t>SE PK 42+620 CUATRO VIENTOS T3</t>
  </si>
  <si>
    <t>SE PK 38+883 COLONIA JARDÍN T3</t>
  </si>
  <si>
    <t>SE PK 20+738 ARROYO CULEBRO T2</t>
  </si>
  <si>
    <t>SE PK 19+516 PARQUE DE LOS ESTADOS T3</t>
  </si>
  <si>
    <t>SUBTOTAL PRESUPUESTO EJECUCIÓN MATERIAL</t>
  </si>
  <si>
    <t>PRESUPUESTO BASE DE LICITACIÓN (SIN I.V.A.)</t>
  </si>
  <si>
    <t>TOTAL</t>
  </si>
  <si>
    <t>OFERTA</t>
  </si>
  <si>
    <r>
      <t>TABLA RESUMEN DE LA INSTALACIÓN</t>
    </r>
    <r>
      <rPr>
        <sz val="8"/>
        <color theme="1"/>
        <rFont val="Calibri"/>
        <family val="2"/>
        <scheme val="minor"/>
      </rPr>
      <t> </t>
    </r>
    <r>
      <rPr>
        <sz val="10"/>
        <color rgb="FF0000FF"/>
        <rFont val="Calibri"/>
        <family val="2"/>
        <scheme val="minor"/>
      </rPr>
      <t>DE SENSORES SÍSMICOS EN VARIAS SALIDAS DE EMERGENCIA</t>
    </r>
  </si>
  <si>
    <t>INSTALACIÓN SISTEMA DE ANTI-INTRUSIÓN EN SE PK 11+950 VILLAVERDE ALTO T2</t>
  </si>
  <si>
    <t>ITEM</t>
  </si>
  <si>
    <t>Ud. Armario tipo himel</t>
  </si>
  <si>
    <t>Suministro, instalación y montaje de armario tipo himel de poliester de dimensiones 530x430x200 con sus correspondientes protecciones eléctricas y accesorios (bornero, enchufe) montados en carril din.</t>
  </si>
  <si>
    <t>Totalmente instalado.</t>
  </si>
  <si>
    <t>Ud. Módulo RIO PSU</t>
  </si>
  <si>
    <t>Suministro, instalación y montaje de módulo RIO PSU para serie tipo Galaxy de Honeywell.</t>
  </si>
  <si>
    <t>Ud. Conversor de Medios RS485/Fibra óptica</t>
  </si>
  <si>
    <t>Suministro, instalación y montaje de convertos de medios RS485/FO. Modelo tipo NDR6 de ADILEC o similar.</t>
  </si>
  <si>
    <t>Ud. Batería.</t>
  </si>
  <si>
    <t>Suministro, instalación y montaje de batería de gel de plomo de 12Vdc / 7A.</t>
  </si>
  <si>
    <t>Totalmente instalada.</t>
  </si>
  <si>
    <t>Ud. Cable FO Pigtail ST</t>
  </si>
  <si>
    <t>Suministro, instalación y montaje de cable de FO pigtail con conectorres ST. Incluye fusionado de los pigtails y conectores/enfrentadores necesarios para conectores ST.</t>
  </si>
  <si>
    <t>Ud. Sensor sísmico</t>
  </si>
  <si>
    <t>Suministro, instalación y montaje de sensor sísmico con procesamiento digital de la señal para detectar y evaluar una banda de frecuencia estrecha seleccionada para garantizar así una detección fiable. Control de sabotaje y támper. Radio/Área de acción en acero: 2m/12m2. Alimentación: 12Vcc. Temperatura de trabajo: -40ºC a 70ºC. Dimensiones: 89x89x22mm. Incluye caja de registro para su alojamiento y manipulación de chapa de acero bajo trampilla metálica. Certificado Grado de Seguridad 3. Modelo tipo GM730 de VANDERBILT o similar.</t>
  </si>
  <si>
    <t>Ud. Detector volumétrico de techo</t>
  </si>
  <si>
    <t>Suministro, instalación y montaje de detector volumétrico de techo de doble tecnología con antimasking: Infrarrojos (IR) y microondas (MW). Radio: 10 metros con 18 cortinas. Antimasking. Salidas: alarma (NC) y támper (NC). Altura  de instalación: 2,5 a 5 metros. Campo de visión: 180º o 360º. Alimentación: 12Vcc. Temperatura de trabajo: -18ºC a 55ºC. Dimensiones: 138x66mm. Grado 3. Modelo tipo DD669AM de UTC o similar.</t>
  </si>
  <si>
    <t>Ud. Canalización y cableado (metros)</t>
  </si>
  <si>
    <t>Suministro, instalación y montaje de todas las canalizaciones (tubo PVC corrugado, tubo PVC rígido, acero) y mangueras de alimentación y datos. Todos ellos libre de halógenos. Incluye cajas de conexionado, accesorios y pequeño material. Incuye mano de obra y materiales necesarios para el sellado de las canalizaciones.</t>
  </si>
  <si>
    <t>Totalmente instalados.</t>
  </si>
  <si>
    <t>Ud. Mano de obra.</t>
  </si>
  <si>
    <t>Mano de obra necesaria para configuración, programación, ajustes y pruebas de sistema de seguridad planteado. Entrega de documentación de instalación realizada.</t>
  </si>
  <si>
    <t>Ud. Medios de elevación.</t>
  </si>
  <si>
    <t>Medios de elevación necesarios para ejecución de trabajos.</t>
  </si>
  <si>
    <t>Ud. Integración en SAGE-METRO.</t>
  </si>
  <si>
    <t>Configuración en SAGE-METRO de la recepción de alarmas, configuración en GIR de estación próxima y alta en planos.</t>
  </si>
  <si>
    <t>INSTALACIÓN SISTEMA DE ANTI-INTRUSIÓN EN SE PK 45+035 CUATRO VIENTOS T2</t>
  </si>
  <si>
    <t>INSTALACIÓN SISTEMA DE ANTI-INTRUSIÓN EN SE PK 42+620 CUATRO VIENTOS T3</t>
  </si>
  <si>
    <t>INSTALACIÓN SISTEMA DE ANTI-INTRUSIÓN EN SE PK 38+883 COLONIA JARDÍN T3</t>
  </si>
  <si>
    <t>INSTALACIÓN SISTEMA DE ANTI-INTRUSIÓN EN SE 20+738 ARROYO CULEBRO T2</t>
  </si>
  <si>
    <t>INSTALACIÓN SISTEMA DE ANTI-INTRUSIÓN EN SE 19+516 PARQUE DE LOS ESTADOS T3</t>
  </si>
  <si>
    <t>TOTAL OFERTA SIN IVA</t>
  </si>
  <si>
    <t>I.V.A. (21%)</t>
  </si>
  <si>
    <t>Gastos Generales de la Empresa</t>
  </si>
  <si>
    <t>Beneficio Industrial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</si>
</sst>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8DB3E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2" borderId="4" xfId="0" applyFont="1" applyFill="1" applyBorder="1" applyAlignment="1" applyProtection="1">
      <alignment horizontal="justify" vertical="center" wrapText="1"/>
    </xf>
    <xf numFmtId="0" fontId="1" fillId="2" borderId="5" xfId="0" applyFont="1" applyFill="1" applyBorder="1" applyAlignment="1" applyProtection="1">
      <alignment horizontal="justify" vertical="center" wrapText="1"/>
    </xf>
    <xf numFmtId="0" fontId="3" fillId="0" borderId="4" xfId="0" applyFont="1" applyBorder="1" applyAlignment="1" applyProtection="1">
      <alignment horizontal="justify" vertical="center" wrapText="1"/>
    </xf>
    <xf numFmtId="0" fontId="3" fillId="0" borderId="5" xfId="0" applyFont="1" applyBorder="1" applyAlignment="1" applyProtection="1">
      <alignment vertical="center" wrapText="1"/>
    </xf>
    <xf numFmtId="0" fontId="4" fillId="0" borderId="5" xfId="0" applyFont="1" applyBorder="1" applyAlignment="1" applyProtection="1">
      <alignment horizontal="right" vertical="center" wrapText="1"/>
    </xf>
    <xf numFmtId="0" fontId="3" fillId="0" borderId="5" xfId="0" applyFont="1" applyBorder="1" applyAlignment="1" applyProtection="1">
      <alignment horizontal="justify" vertical="center" wrapText="1"/>
      <protection locked="0"/>
    </xf>
    <xf numFmtId="0" fontId="4" fillId="0" borderId="5" xfId="0" applyFont="1" applyBorder="1" applyAlignment="1" applyProtection="1">
      <alignment horizontal="justify" vertical="center" wrapText="1"/>
      <protection locked="0"/>
    </xf>
    <xf numFmtId="0" fontId="3" fillId="0" borderId="5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vertical="center" wrapText="1"/>
    </xf>
    <xf numFmtId="0" fontId="3" fillId="0" borderId="7" xfId="0" applyFont="1" applyBorder="1" applyAlignment="1" applyProtection="1">
      <alignment vertical="center" wrapText="1"/>
    </xf>
    <xf numFmtId="10" fontId="3" fillId="0" borderId="5" xfId="0" applyNumberFormat="1" applyFont="1" applyBorder="1" applyAlignment="1" applyProtection="1">
      <alignment horizontal="justify" vertical="center" wrapText="1"/>
      <protection locked="0"/>
    </xf>
    <xf numFmtId="0" fontId="3" fillId="0" borderId="4" xfId="0" applyFont="1" applyBorder="1" applyAlignment="1" applyProtection="1">
      <alignment horizontal="justify" vertical="center" wrapText="1"/>
      <protection locked="0"/>
    </xf>
    <xf numFmtId="0" fontId="1" fillId="2" borderId="1" xfId="0" applyFont="1" applyFill="1" applyBorder="1" applyAlignment="1" applyProtection="1">
      <alignment horizontal="justify" vertical="center" wrapText="1"/>
    </xf>
    <xf numFmtId="0" fontId="1" fillId="2" borderId="2" xfId="0" applyFont="1" applyFill="1" applyBorder="1" applyAlignment="1" applyProtection="1">
      <alignment horizontal="justify" vertical="center" wrapText="1"/>
    </xf>
    <xf numFmtId="0" fontId="1" fillId="2" borderId="3" xfId="0" applyFont="1" applyFill="1" applyBorder="1" applyAlignment="1" applyProtection="1">
      <alignment horizontal="justify" vertical="center" wrapText="1"/>
    </xf>
    <xf numFmtId="0" fontId="3" fillId="0" borderId="8" xfId="0" applyFont="1" applyBorder="1" applyAlignment="1" applyProtection="1">
      <alignment horizontal="justify" vertical="center" wrapText="1"/>
    </xf>
    <xf numFmtId="0" fontId="3" fillId="0" borderId="6" xfId="0" applyFont="1" applyBorder="1" applyAlignment="1" applyProtection="1">
      <alignment horizontal="justify" vertical="center" wrapText="1"/>
    </xf>
    <xf numFmtId="0" fontId="3" fillId="0" borderId="4" xfId="0" applyFont="1" applyBorder="1" applyAlignment="1" applyProtection="1">
      <alignment horizontal="justify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justify" vertical="center" wrapText="1"/>
      <protection locked="0"/>
    </xf>
    <xf numFmtId="0" fontId="3" fillId="0" borderId="6" xfId="0" applyFont="1" applyBorder="1" applyAlignment="1" applyProtection="1">
      <alignment horizontal="justify" vertical="center" wrapText="1"/>
      <protection locked="0"/>
    </xf>
    <xf numFmtId="0" fontId="3" fillId="0" borderId="4" xfId="0" applyFont="1" applyBorder="1" applyAlignment="1" applyProtection="1">
      <alignment horizontal="justify" vertical="center" wrapText="1"/>
      <protection locked="0"/>
    </xf>
    <xf numFmtId="0" fontId="4" fillId="0" borderId="8" xfId="0" applyFont="1" applyBorder="1" applyAlignment="1" applyProtection="1">
      <alignment horizontal="justify" vertical="center" wrapText="1"/>
      <protection locked="0"/>
    </xf>
    <xf numFmtId="0" fontId="4" fillId="0" borderId="6" xfId="0" applyFont="1" applyBorder="1" applyAlignment="1" applyProtection="1">
      <alignment horizontal="justify" vertical="center" wrapText="1"/>
      <protection locked="0"/>
    </xf>
    <xf numFmtId="0" fontId="4" fillId="0" borderId="4" xfId="0" applyFont="1" applyBorder="1" applyAlignment="1" applyProtection="1">
      <alignment horizontal="justify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2" fontId="3" fillId="0" borderId="5" xfId="0" applyNumberFormat="1" applyFont="1" applyBorder="1" applyAlignment="1" applyProtection="1">
      <alignment horizontal="justify" vertical="center" wrapText="1"/>
    </xf>
    <xf numFmtId="2" fontId="4" fillId="0" borderId="1" xfId="0" applyNumberFormat="1" applyFont="1" applyBorder="1" applyAlignment="1" applyProtection="1">
      <alignment horizontal="center" vertical="center" wrapText="1"/>
    </xf>
    <xf numFmtId="2" fontId="4" fillId="0" borderId="3" xfId="0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justify" vertical="center" wrapText="1"/>
      <protection locked="0"/>
    </xf>
    <xf numFmtId="0" fontId="1" fillId="2" borderId="2" xfId="0" applyFont="1" applyFill="1" applyBorder="1" applyAlignment="1" applyProtection="1">
      <alignment horizontal="justify" vertical="center" wrapText="1"/>
      <protection locked="0"/>
    </xf>
    <xf numFmtId="0" fontId="1" fillId="2" borderId="3" xfId="0" applyFont="1" applyFill="1" applyBorder="1" applyAlignment="1" applyProtection="1">
      <alignment horizontal="justify" vertical="center" wrapText="1"/>
      <protection locked="0"/>
    </xf>
    <xf numFmtId="0" fontId="0" fillId="0" borderId="0" xfId="0" applyProtection="1">
      <protection locked="0"/>
    </xf>
    <xf numFmtId="0" fontId="1" fillId="2" borderId="4" xfId="0" applyFont="1" applyFill="1" applyBorder="1" applyAlignment="1" applyProtection="1">
      <alignment horizontal="justify" vertical="center" wrapText="1"/>
      <protection locked="0"/>
    </xf>
    <xf numFmtId="0" fontId="1" fillId="2" borderId="5" xfId="0" applyFont="1" applyFill="1" applyBorder="1" applyAlignment="1" applyProtection="1">
      <alignment horizontal="justify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vertical="center" wrapText="1"/>
      <protection locked="0"/>
    </xf>
    <xf numFmtId="0" fontId="4" fillId="0" borderId="5" xfId="0" applyFont="1" applyBorder="1" applyAlignment="1" applyProtection="1">
      <alignment horizontal="right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AF6CED-55EF-424E-931A-D72C88DB3A48}">
  <dimension ref="A1:D14"/>
  <sheetViews>
    <sheetView tabSelected="1" workbookViewId="0">
      <selection activeCell="H11" sqref="H11"/>
    </sheetView>
  </sheetViews>
  <sheetFormatPr baseColWidth="10" defaultRowHeight="14.4" x14ac:dyDescent="0.3"/>
  <cols>
    <col min="1" max="1" width="8.6640625" style="42" customWidth="1"/>
    <col min="2" max="2" width="70.44140625" style="42" customWidth="1"/>
    <col min="3" max="3" width="15.21875" style="42" customWidth="1"/>
    <col min="4" max="4" width="27.88671875" style="42" customWidth="1"/>
    <col min="5" max="16384" width="11.5546875" style="42"/>
  </cols>
  <sheetData>
    <row r="1" spans="1:4" ht="41.25" customHeight="1" thickBot="1" x14ac:dyDescent="0.35">
      <c r="A1" s="39" t="s">
        <v>12</v>
      </c>
      <c r="B1" s="40"/>
      <c r="C1" s="40"/>
      <c r="D1" s="41"/>
    </row>
    <row r="2" spans="1:4" ht="32.25" customHeight="1" thickBot="1" x14ac:dyDescent="0.35">
      <c r="A2" s="43" t="s">
        <v>0</v>
      </c>
      <c r="B2" s="44" t="s">
        <v>1</v>
      </c>
      <c r="C2" s="45" t="s">
        <v>11</v>
      </c>
      <c r="D2" s="46"/>
    </row>
    <row r="3" spans="1:4" ht="19.5" customHeight="1" thickBot="1" x14ac:dyDescent="0.35">
      <c r="A3" s="12">
        <v>1</v>
      </c>
      <c r="B3" s="6" t="s">
        <v>2</v>
      </c>
      <c r="C3" s="28"/>
      <c r="D3" s="29"/>
    </row>
    <row r="4" spans="1:4" ht="15" customHeight="1" thickBot="1" x14ac:dyDescent="0.35">
      <c r="A4" s="12">
        <v>1</v>
      </c>
      <c r="B4" s="6" t="s">
        <v>3</v>
      </c>
      <c r="C4" s="30"/>
      <c r="D4" s="31"/>
    </row>
    <row r="5" spans="1:4" ht="15" customHeight="1" thickBot="1" x14ac:dyDescent="0.35">
      <c r="A5" s="12">
        <v>1</v>
      </c>
      <c r="B5" s="6" t="s">
        <v>4</v>
      </c>
      <c r="C5" s="30"/>
      <c r="D5" s="31"/>
    </row>
    <row r="6" spans="1:4" ht="18" customHeight="1" thickBot="1" x14ac:dyDescent="0.35">
      <c r="A6" s="12">
        <v>1</v>
      </c>
      <c r="B6" s="6" t="s">
        <v>5</v>
      </c>
      <c r="C6" s="30"/>
      <c r="D6" s="31"/>
    </row>
    <row r="7" spans="1:4" ht="15.75" customHeight="1" thickBot="1" x14ac:dyDescent="0.35">
      <c r="A7" s="12">
        <v>1</v>
      </c>
      <c r="B7" s="47" t="s">
        <v>6</v>
      </c>
      <c r="C7" s="28"/>
      <c r="D7" s="29"/>
    </row>
    <row r="8" spans="1:4" ht="15.75" customHeight="1" thickBot="1" x14ac:dyDescent="0.35">
      <c r="A8" s="12">
        <v>1</v>
      </c>
      <c r="B8" s="6" t="s">
        <v>7</v>
      </c>
      <c r="C8" s="30"/>
      <c r="D8" s="31"/>
    </row>
    <row r="9" spans="1:4" ht="20.25" customHeight="1" thickBot="1" x14ac:dyDescent="0.35">
      <c r="A9" s="12"/>
      <c r="B9" s="48" t="s">
        <v>8</v>
      </c>
      <c r="C9" s="32">
        <f>SUM(C3:D8)</f>
        <v>0</v>
      </c>
      <c r="D9" s="33"/>
    </row>
    <row r="10" spans="1:4" ht="14.25" customHeight="1" thickBot="1" x14ac:dyDescent="0.35">
      <c r="A10" s="12">
        <v>1</v>
      </c>
      <c r="B10" s="6" t="s">
        <v>47</v>
      </c>
      <c r="C10" s="11">
        <v>0</v>
      </c>
      <c r="D10" s="34">
        <f>C10*C9</f>
        <v>0</v>
      </c>
    </row>
    <row r="11" spans="1:4" ht="15" customHeight="1" thickBot="1" x14ac:dyDescent="0.35">
      <c r="A11" s="12">
        <v>1</v>
      </c>
      <c r="B11" s="6" t="s">
        <v>48</v>
      </c>
      <c r="C11" s="11">
        <v>0</v>
      </c>
      <c r="D11" s="34">
        <f>C11*C9</f>
        <v>0</v>
      </c>
    </row>
    <row r="12" spans="1:4" ht="21.75" customHeight="1" thickBot="1" x14ac:dyDescent="0.35">
      <c r="A12" s="12">
        <v>1</v>
      </c>
      <c r="B12" s="48" t="s">
        <v>9</v>
      </c>
      <c r="C12" s="35">
        <f>C9+D10+D11</f>
        <v>0</v>
      </c>
      <c r="D12" s="36"/>
    </row>
    <row r="13" spans="1:4" ht="15" thickBot="1" x14ac:dyDescent="0.35">
      <c r="A13" s="12">
        <v>1</v>
      </c>
      <c r="B13" s="6" t="s">
        <v>46</v>
      </c>
      <c r="C13" s="37">
        <f>C12*21/100</f>
        <v>0</v>
      </c>
      <c r="D13" s="38"/>
    </row>
    <row r="14" spans="1:4" ht="15" thickBot="1" x14ac:dyDescent="0.35">
      <c r="A14" s="12">
        <v>1</v>
      </c>
      <c r="B14" s="48" t="s">
        <v>10</v>
      </c>
      <c r="C14" s="35">
        <f>C13+C12</f>
        <v>0</v>
      </c>
      <c r="D14" s="36"/>
    </row>
  </sheetData>
  <sheetProtection algorithmName="SHA-512" hashValue="s3etjgvmoXbZjEK2P1SDwash9mntvB2BuRKde+14wsLapwy4/+MojynCI6SCDZQix22ph8854NoCj3qBxch6/w==" saltValue="hDS/YMtQqFOyIWu7bxBC0w==" spinCount="100000" sheet="1" objects="1" scenarios="1"/>
  <mergeCells count="12">
    <mergeCell ref="C12:D12"/>
    <mergeCell ref="C13:D13"/>
    <mergeCell ref="C14:D14"/>
    <mergeCell ref="C5:D5"/>
    <mergeCell ref="C6:D6"/>
    <mergeCell ref="C7:D7"/>
    <mergeCell ref="C8:D8"/>
    <mergeCell ref="C9:D9"/>
    <mergeCell ref="A1:D1"/>
    <mergeCell ref="C3:D3"/>
    <mergeCell ref="C4:D4"/>
    <mergeCell ref="C2:D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D8507F-BEDF-4F0A-A45E-ADF91DAF9AC5}">
  <dimension ref="A1:D32"/>
  <sheetViews>
    <sheetView topLeftCell="A25" workbookViewId="0">
      <selection activeCell="D32" sqref="D32"/>
    </sheetView>
  </sheetViews>
  <sheetFormatPr baseColWidth="10" defaultRowHeight="14.4" x14ac:dyDescent="0.3"/>
  <cols>
    <col min="3" max="3" width="29.5546875" customWidth="1"/>
    <col min="4" max="4" width="20.44140625" customWidth="1"/>
  </cols>
  <sheetData>
    <row r="1" spans="1:4" ht="25.5" customHeight="1" thickBot="1" x14ac:dyDescent="0.35">
      <c r="A1" s="13" t="s">
        <v>13</v>
      </c>
      <c r="B1" s="14"/>
      <c r="C1" s="14"/>
      <c r="D1" s="15"/>
    </row>
    <row r="2" spans="1:4" ht="15" thickBot="1" x14ac:dyDescent="0.35">
      <c r="A2" s="1" t="s">
        <v>14</v>
      </c>
      <c r="B2" s="2" t="s">
        <v>0</v>
      </c>
      <c r="C2" s="2" t="s">
        <v>1</v>
      </c>
      <c r="D2" s="2" t="s">
        <v>11</v>
      </c>
    </row>
    <row r="3" spans="1:4" x14ac:dyDescent="0.3">
      <c r="A3" s="16">
        <v>1</v>
      </c>
      <c r="B3" s="19">
        <v>1</v>
      </c>
      <c r="C3" s="9" t="s">
        <v>15</v>
      </c>
      <c r="D3" s="22"/>
    </row>
    <row r="4" spans="1:4" ht="82.8" x14ac:dyDescent="0.3">
      <c r="A4" s="17"/>
      <c r="B4" s="20"/>
      <c r="C4" s="10" t="s">
        <v>16</v>
      </c>
      <c r="D4" s="23"/>
    </row>
    <row r="5" spans="1:4" ht="15" thickBot="1" x14ac:dyDescent="0.35">
      <c r="A5" s="18"/>
      <c r="B5" s="21"/>
      <c r="C5" s="4" t="s">
        <v>17</v>
      </c>
      <c r="D5" s="24"/>
    </row>
    <row r="6" spans="1:4" x14ac:dyDescent="0.3">
      <c r="A6" s="16">
        <v>2</v>
      </c>
      <c r="B6" s="19">
        <v>1</v>
      </c>
      <c r="C6" s="9" t="s">
        <v>18</v>
      </c>
      <c r="D6" s="22"/>
    </row>
    <row r="7" spans="1:4" ht="41.4" x14ac:dyDescent="0.3">
      <c r="A7" s="17"/>
      <c r="B7" s="20"/>
      <c r="C7" s="10" t="s">
        <v>19</v>
      </c>
      <c r="D7" s="23"/>
    </row>
    <row r="8" spans="1:4" ht="15" thickBot="1" x14ac:dyDescent="0.35">
      <c r="A8" s="18"/>
      <c r="B8" s="21"/>
      <c r="C8" s="4" t="s">
        <v>17</v>
      </c>
      <c r="D8" s="24"/>
    </row>
    <row r="9" spans="1:4" ht="27.6" x14ac:dyDescent="0.3">
      <c r="A9" s="16">
        <v>3</v>
      </c>
      <c r="B9" s="19">
        <v>2</v>
      </c>
      <c r="C9" s="9" t="s">
        <v>20</v>
      </c>
      <c r="D9" s="22"/>
    </row>
    <row r="10" spans="1:4" ht="55.8" thickBot="1" x14ac:dyDescent="0.35">
      <c r="A10" s="18"/>
      <c r="B10" s="21"/>
      <c r="C10" s="4" t="s">
        <v>21</v>
      </c>
      <c r="D10" s="24"/>
    </row>
    <row r="11" spans="1:4" x14ac:dyDescent="0.3">
      <c r="A11" s="16">
        <v>4</v>
      </c>
      <c r="B11" s="19">
        <v>1</v>
      </c>
      <c r="C11" s="9" t="s">
        <v>22</v>
      </c>
      <c r="D11" s="22"/>
    </row>
    <row r="12" spans="1:4" ht="41.4" x14ac:dyDescent="0.3">
      <c r="A12" s="17"/>
      <c r="B12" s="20"/>
      <c r="C12" s="10" t="s">
        <v>23</v>
      </c>
      <c r="D12" s="23"/>
    </row>
    <row r="13" spans="1:4" ht="15" thickBot="1" x14ac:dyDescent="0.35">
      <c r="A13" s="18"/>
      <c r="B13" s="21"/>
      <c r="C13" s="4" t="s">
        <v>24</v>
      </c>
      <c r="D13" s="24"/>
    </row>
    <row r="14" spans="1:4" x14ac:dyDescent="0.3">
      <c r="A14" s="16">
        <v>5</v>
      </c>
      <c r="B14" s="19">
        <v>3</v>
      </c>
      <c r="C14" s="9" t="s">
        <v>25</v>
      </c>
      <c r="D14" s="22"/>
    </row>
    <row r="15" spans="1:4" ht="69" x14ac:dyDescent="0.3">
      <c r="A15" s="17"/>
      <c r="B15" s="20"/>
      <c r="C15" s="10" t="s">
        <v>26</v>
      </c>
      <c r="D15" s="23"/>
    </row>
    <row r="16" spans="1:4" ht="15" thickBot="1" x14ac:dyDescent="0.35">
      <c r="A16" s="18"/>
      <c r="B16" s="21"/>
      <c r="C16" s="4" t="s">
        <v>17</v>
      </c>
      <c r="D16" s="24"/>
    </row>
    <row r="17" spans="1:4" x14ac:dyDescent="0.3">
      <c r="A17" s="16">
        <v>6</v>
      </c>
      <c r="B17" s="19">
        <v>1</v>
      </c>
      <c r="C17" s="9" t="s">
        <v>27</v>
      </c>
      <c r="D17" s="22"/>
    </row>
    <row r="18" spans="1:4" ht="234.6" x14ac:dyDescent="0.3">
      <c r="A18" s="17"/>
      <c r="B18" s="20"/>
      <c r="C18" s="10" t="s">
        <v>28</v>
      </c>
      <c r="D18" s="23"/>
    </row>
    <row r="19" spans="1:4" ht="15" thickBot="1" x14ac:dyDescent="0.35">
      <c r="A19" s="18"/>
      <c r="B19" s="21"/>
      <c r="C19" s="4" t="s">
        <v>17</v>
      </c>
      <c r="D19" s="24"/>
    </row>
    <row r="20" spans="1:4" x14ac:dyDescent="0.3">
      <c r="A20" s="16">
        <v>7</v>
      </c>
      <c r="B20" s="19">
        <v>3</v>
      </c>
      <c r="C20" s="9" t="s">
        <v>29</v>
      </c>
      <c r="D20" s="22"/>
    </row>
    <row r="21" spans="1:4" ht="179.4" x14ac:dyDescent="0.3">
      <c r="A21" s="17"/>
      <c r="B21" s="20"/>
      <c r="C21" s="10" t="s">
        <v>30</v>
      </c>
      <c r="D21" s="23"/>
    </row>
    <row r="22" spans="1:4" ht="15" thickBot="1" x14ac:dyDescent="0.35">
      <c r="A22" s="18"/>
      <c r="B22" s="21"/>
      <c r="C22" s="4" t="s">
        <v>17</v>
      </c>
      <c r="D22" s="24"/>
    </row>
    <row r="23" spans="1:4" ht="27.6" x14ac:dyDescent="0.3">
      <c r="A23" s="16">
        <v>8</v>
      </c>
      <c r="B23" s="19">
        <v>200</v>
      </c>
      <c r="C23" s="9" t="s">
        <v>31</v>
      </c>
      <c r="D23" s="22"/>
    </row>
    <row r="24" spans="1:4" ht="138" x14ac:dyDescent="0.3">
      <c r="A24" s="17"/>
      <c r="B24" s="20"/>
      <c r="C24" s="10" t="s">
        <v>32</v>
      </c>
      <c r="D24" s="23"/>
    </row>
    <row r="25" spans="1:4" ht="15" thickBot="1" x14ac:dyDescent="0.35">
      <c r="A25" s="18"/>
      <c r="B25" s="21"/>
      <c r="C25" s="4" t="s">
        <v>33</v>
      </c>
      <c r="D25" s="24"/>
    </row>
    <row r="26" spans="1:4" x14ac:dyDescent="0.3">
      <c r="A26" s="16">
        <v>9</v>
      </c>
      <c r="B26" s="19">
        <v>1</v>
      </c>
      <c r="C26" s="9" t="s">
        <v>34</v>
      </c>
      <c r="D26" s="22"/>
    </row>
    <row r="27" spans="1:4" ht="83.4" thickBot="1" x14ac:dyDescent="0.35">
      <c r="A27" s="18"/>
      <c r="B27" s="21"/>
      <c r="C27" s="4" t="s">
        <v>35</v>
      </c>
      <c r="D27" s="24"/>
    </row>
    <row r="28" spans="1:4" x14ac:dyDescent="0.3">
      <c r="A28" s="16">
        <v>10</v>
      </c>
      <c r="B28" s="19">
        <v>1</v>
      </c>
      <c r="C28" s="9" t="s">
        <v>36</v>
      </c>
      <c r="D28" s="22"/>
    </row>
    <row r="29" spans="1:4" ht="28.2" thickBot="1" x14ac:dyDescent="0.35">
      <c r="A29" s="18"/>
      <c r="B29" s="21"/>
      <c r="C29" s="4" t="s">
        <v>37</v>
      </c>
      <c r="D29" s="24"/>
    </row>
    <row r="30" spans="1:4" x14ac:dyDescent="0.3">
      <c r="A30" s="16">
        <v>11</v>
      </c>
      <c r="B30" s="19">
        <v>1</v>
      </c>
      <c r="C30" s="9" t="s">
        <v>38</v>
      </c>
      <c r="D30" s="22"/>
    </row>
    <row r="31" spans="1:4" ht="55.8" thickBot="1" x14ac:dyDescent="0.35">
      <c r="A31" s="18"/>
      <c r="B31" s="21"/>
      <c r="C31" s="4" t="s">
        <v>39</v>
      </c>
      <c r="D31" s="24"/>
    </row>
    <row r="32" spans="1:4" ht="15" thickBot="1" x14ac:dyDescent="0.35">
      <c r="A32" s="3"/>
      <c r="B32" s="8"/>
      <c r="C32" s="5" t="s">
        <v>45</v>
      </c>
      <c r="D32" s="7">
        <f>SUM(D3:D31)</f>
        <v>0</v>
      </c>
    </row>
  </sheetData>
  <sheetProtection algorithmName="SHA-512" hashValue="DVGzCUclma1BQeZMq+JlXHyKZpizBSEF5RZ8TLCMnlRoHtmjwDk9yhiAREGczlB8HLn6/CJc5zZmVkmJOL5REQ==" saltValue="UtJ56H7d27P67+PIFp3I0w==" spinCount="100000" sheet="1" objects="1" scenarios="1"/>
  <mergeCells count="34">
    <mergeCell ref="A30:A31"/>
    <mergeCell ref="B30:B31"/>
    <mergeCell ref="D30:D31"/>
    <mergeCell ref="A26:A27"/>
    <mergeCell ref="B26:B27"/>
    <mergeCell ref="D26:D27"/>
    <mergeCell ref="A28:A29"/>
    <mergeCell ref="B28:B29"/>
    <mergeCell ref="D28:D29"/>
    <mergeCell ref="A20:A22"/>
    <mergeCell ref="B20:B22"/>
    <mergeCell ref="D20:D22"/>
    <mergeCell ref="A23:A25"/>
    <mergeCell ref="B23:B25"/>
    <mergeCell ref="D23:D25"/>
    <mergeCell ref="A14:A16"/>
    <mergeCell ref="B14:B16"/>
    <mergeCell ref="D14:D16"/>
    <mergeCell ref="A17:A19"/>
    <mergeCell ref="B17:B19"/>
    <mergeCell ref="D17:D19"/>
    <mergeCell ref="A9:A10"/>
    <mergeCell ref="B9:B10"/>
    <mergeCell ref="D9:D10"/>
    <mergeCell ref="A11:A13"/>
    <mergeCell ref="B11:B13"/>
    <mergeCell ref="D11:D13"/>
    <mergeCell ref="A1:D1"/>
    <mergeCell ref="A3:A5"/>
    <mergeCell ref="B3:B5"/>
    <mergeCell ref="D3:D5"/>
    <mergeCell ref="A6:A8"/>
    <mergeCell ref="B6:B8"/>
    <mergeCell ref="D6:D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12DE4-3AD4-4198-BD5E-2B3BBE027010}">
  <dimension ref="A1:D32"/>
  <sheetViews>
    <sheetView topLeftCell="A22" workbookViewId="0">
      <selection activeCell="D32" sqref="D32"/>
    </sheetView>
  </sheetViews>
  <sheetFormatPr baseColWidth="10" defaultRowHeight="14.4" x14ac:dyDescent="0.3"/>
  <cols>
    <col min="3" max="3" width="38.6640625" customWidth="1"/>
    <col min="4" max="4" width="18.88671875" customWidth="1"/>
  </cols>
  <sheetData>
    <row r="1" spans="1:4" ht="25.5" customHeight="1" thickBot="1" x14ac:dyDescent="0.35">
      <c r="A1" s="13" t="s">
        <v>40</v>
      </c>
      <c r="B1" s="14"/>
      <c r="C1" s="14"/>
      <c r="D1" s="15"/>
    </row>
    <row r="2" spans="1:4" ht="15" thickBot="1" x14ac:dyDescent="0.35">
      <c r="A2" s="1" t="s">
        <v>14</v>
      </c>
      <c r="B2" s="2" t="s">
        <v>0</v>
      </c>
      <c r="C2" s="2" t="s">
        <v>1</v>
      </c>
      <c r="D2" s="2" t="s">
        <v>11</v>
      </c>
    </row>
    <row r="3" spans="1:4" x14ac:dyDescent="0.3">
      <c r="A3" s="16">
        <v>1</v>
      </c>
      <c r="B3" s="19">
        <v>1</v>
      </c>
      <c r="C3" s="9" t="s">
        <v>15</v>
      </c>
      <c r="D3" s="22"/>
    </row>
    <row r="4" spans="1:4" ht="69" x14ac:dyDescent="0.3">
      <c r="A4" s="17"/>
      <c r="B4" s="20"/>
      <c r="C4" s="10" t="s">
        <v>16</v>
      </c>
      <c r="D4" s="23"/>
    </row>
    <row r="5" spans="1:4" ht="15" thickBot="1" x14ac:dyDescent="0.35">
      <c r="A5" s="18"/>
      <c r="B5" s="21"/>
      <c r="C5" s="4" t="s">
        <v>17</v>
      </c>
      <c r="D5" s="24"/>
    </row>
    <row r="6" spans="1:4" x14ac:dyDescent="0.3">
      <c r="A6" s="16">
        <v>2</v>
      </c>
      <c r="B6" s="19">
        <v>1</v>
      </c>
      <c r="C6" s="9" t="s">
        <v>18</v>
      </c>
      <c r="D6" s="22"/>
    </row>
    <row r="7" spans="1:4" ht="27.6" x14ac:dyDescent="0.3">
      <c r="A7" s="17"/>
      <c r="B7" s="20"/>
      <c r="C7" s="10" t="s">
        <v>19</v>
      </c>
      <c r="D7" s="23"/>
    </row>
    <row r="8" spans="1:4" ht="15" thickBot="1" x14ac:dyDescent="0.35">
      <c r="A8" s="18"/>
      <c r="B8" s="21"/>
      <c r="C8" s="4" t="s">
        <v>17</v>
      </c>
      <c r="D8" s="24"/>
    </row>
    <row r="9" spans="1:4" x14ac:dyDescent="0.3">
      <c r="A9" s="16">
        <v>3</v>
      </c>
      <c r="B9" s="19">
        <v>2</v>
      </c>
      <c r="C9" s="9" t="s">
        <v>20</v>
      </c>
      <c r="D9" s="22"/>
    </row>
    <row r="10" spans="1:4" ht="42" thickBot="1" x14ac:dyDescent="0.35">
      <c r="A10" s="18"/>
      <c r="B10" s="21"/>
      <c r="C10" s="4" t="s">
        <v>21</v>
      </c>
      <c r="D10" s="24"/>
    </row>
    <row r="11" spans="1:4" x14ac:dyDescent="0.3">
      <c r="A11" s="16">
        <v>4</v>
      </c>
      <c r="B11" s="19">
        <v>1</v>
      </c>
      <c r="C11" s="9" t="s">
        <v>22</v>
      </c>
      <c r="D11" s="22"/>
    </row>
    <row r="12" spans="1:4" ht="27.6" x14ac:dyDescent="0.3">
      <c r="A12" s="17"/>
      <c r="B12" s="20"/>
      <c r="C12" s="10" t="s">
        <v>23</v>
      </c>
      <c r="D12" s="23"/>
    </row>
    <row r="13" spans="1:4" ht="15" thickBot="1" x14ac:dyDescent="0.35">
      <c r="A13" s="18"/>
      <c r="B13" s="21"/>
      <c r="C13" s="4" t="s">
        <v>24</v>
      </c>
      <c r="D13" s="24"/>
    </row>
    <row r="14" spans="1:4" x14ac:dyDescent="0.3">
      <c r="A14" s="16">
        <v>5</v>
      </c>
      <c r="B14" s="19">
        <v>3</v>
      </c>
      <c r="C14" s="9" t="s">
        <v>25</v>
      </c>
      <c r="D14" s="22"/>
    </row>
    <row r="15" spans="1:4" ht="55.2" x14ac:dyDescent="0.3">
      <c r="A15" s="17"/>
      <c r="B15" s="20"/>
      <c r="C15" s="10" t="s">
        <v>26</v>
      </c>
      <c r="D15" s="23"/>
    </row>
    <row r="16" spans="1:4" ht="15" thickBot="1" x14ac:dyDescent="0.35">
      <c r="A16" s="18"/>
      <c r="B16" s="21"/>
      <c r="C16" s="4" t="s">
        <v>17</v>
      </c>
      <c r="D16" s="24"/>
    </row>
    <row r="17" spans="1:4" x14ac:dyDescent="0.3">
      <c r="A17" s="16">
        <v>6</v>
      </c>
      <c r="B17" s="19">
        <v>1</v>
      </c>
      <c r="C17" s="9" t="s">
        <v>27</v>
      </c>
      <c r="D17" s="25"/>
    </row>
    <row r="18" spans="1:4" ht="165.6" x14ac:dyDescent="0.3">
      <c r="A18" s="17"/>
      <c r="B18" s="20"/>
      <c r="C18" s="10" t="s">
        <v>28</v>
      </c>
      <c r="D18" s="26"/>
    </row>
    <row r="19" spans="1:4" ht="15" thickBot="1" x14ac:dyDescent="0.35">
      <c r="A19" s="18"/>
      <c r="B19" s="21"/>
      <c r="C19" s="4" t="s">
        <v>17</v>
      </c>
      <c r="D19" s="27"/>
    </row>
    <row r="20" spans="1:4" x14ac:dyDescent="0.3">
      <c r="A20" s="16">
        <v>7</v>
      </c>
      <c r="B20" s="19">
        <v>3</v>
      </c>
      <c r="C20" s="9" t="s">
        <v>29</v>
      </c>
      <c r="D20" s="25"/>
    </row>
    <row r="21" spans="1:4" ht="138" x14ac:dyDescent="0.3">
      <c r="A21" s="17"/>
      <c r="B21" s="20"/>
      <c r="C21" s="10" t="s">
        <v>30</v>
      </c>
      <c r="D21" s="26"/>
    </row>
    <row r="22" spans="1:4" ht="15" thickBot="1" x14ac:dyDescent="0.35">
      <c r="A22" s="18"/>
      <c r="B22" s="21"/>
      <c r="C22" s="4" t="s">
        <v>17</v>
      </c>
      <c r="D22" s="27"/>
    </row>
    <row r="23" spans="1:4" x14ac:dyDescent="0.3">
      <c r="A23" s="16">
        <v>8</v>
      </c>
      <c r="B23" s="19">
        <v>250</v>
      </c>
      <c r="C23" s="9" t="s">
        <v>31</v>
      </c>
      <c r="D23" s="25"/>
    </row>
    <row r="24" spans="1:4" ht="96.6" x14ac:dyDescent="0.3">
      <c r="A24" s="17"/>
      <c r="B24" s="20"/>
      <c r="C24" s="10" t="s">
        <v>32</v>
      </c>
      <c r="D24" s="26"/>
    </row>
    <row r="25" spans="1:4" ht="15" thickBot="1" x14ac:dyDescent="0.35">
      <c r="A25" s="18"/>
      <c r="B25" s="21"/>
      <c r="C25" s="4" t="s">
        <v>33</v>
      </c>
      <c r="D25" s="27"/>
    </row>
    <row r="26" spans="1:4" x14ac:dyDescent="0.3">
      <c r="A26" s="16">
        <v>9</v>
      </c>
      <c r="B26" s="19">
        <v>1</v>
      </c>
      <c r="C26" s="9" t="s">
        <v>34</v>
      </c>
      <c r="D26" s="25"/>
    </row>
    <row r="27" spans="1:4" ht="55.8" thickBot="1" x14ac:dyDescent="0.35">
      <c r="A27" s="18"/>
      <c r="B27" s="21"/>
      <c r="C27" s="4" t="s">
        <v>35</v>
      </c>
      <c r="D27" s="27"/>
    </row>
    <row r="28" spans="1:4" x14ac:dyDescent="0.3">
      <c r="A28" s="16">
        <v>10</v>
      </c>
      <c r="B28" s="19">
        <v>1</v>
      </c>
      <c r="C28" s="9" t="s">
        <v>36</v>
      </c>
      <c r="D28" s="25"/>
    </row>
    <row r="29" spans="1:4" ht="28.2" thickBot="1" x14ac:dyDescent="0.35">
      <c r="A29" s="18"/>
      <c r="B29" s="21"/>
      <c r="C29" s="4" t="s">
        <v>37</v>
      </c>
      <c r="D29" s="27"/>
    </row>
    <row r="30" spans="1:4" x14ac:dyDescent="0.3">
      <c r="A30" s="16">
        <v>11</v>
      </c>
      <c r="B30" s="19">
        <v>1</v>
      </c>
      <c r="C30" s="9" t="s">
        <v>38</v>
      </c>
      <c r="D30" s="25"/>
    </row>
    <row r="31" spans="1:4" ht="42" thickBot="1" x14ac:dyDescent="0.35">
      <c r="A31" s="18"/>
      <c r="B31" s="21"/>
      <c r="C31" s="4" t="s">
        <v>39</v>
      </c>
      <c r="D31" s="27"/>
    </row>
    <row r="32" spans="1:4" ht="15" thickBot="1" x14ac:dyDescent="0.35">
      <c r="A32" s="3"/>
      <c r="B32" s="8"/>
      <c r="C32" s="5" t="s">
        <v>45</v>
      </c>
      <c r="D32" s="7">
        <f>SUM(D3:D31)</f>
        <v>0</v>
      </c>
    </row>
  </sheetData>
  <sheetProtection algorithmName="SHA-512" hashValue="YjzBVF9uJSCPA1VFgL39R9oCDerKGk58c1tG+AxNk6gL0PW7SyiH1i1LuGnJ0uzDZgHGQbgEQekges/yyRdwrw==" saltValue="zooTzQsU0cT6lHVtNJpC2A==" spinCount="100000" sheet="1" objects="1" scenarios="1"/>
  <mergeCells count="34">
    <mergeCell ref="A30:A31"/>
    <mergeCell ref="B30:B31"/>
    <mergeCell ref="D30:D31"/>
    <mergeCell ref="A26:A27"/>
    <mergeCell ref="B26:B27"/>
    <mergeCell ref="D26:D27"/>
    <mergeCell ref="A28:A29"/>
    <mergeCell ref="B28:B29"/>
    <mergeCell ref="D28:D29"/>
    <mergeCell ref="A20:A22"/>
    <mergeCell ref="B20:B22"/>
    <mergeCell ref="D20:D22"/>
    <mergeCell ref="A23:A25"/>
    <mergeCell ref="B23:B25"/>
    <mergeCell ref="D23:D25"/>
    <mergeCell ref="A14:A16"/>
    <mergeCell ref="B14:B16"/>
    <mergeCell ref="D14:D16"/>
    <mergeCell ref="A17:A19"/>
    <mergeCell ref="B17:B19"/>
    <mergeCell ref="D17:D19"/>
    <mergeCell ref="A9:A10"/>
    <mergeCell ref="B9:B10"/>
    <mergeCell ref="D9:D10"/>
    <mergeCell ref="A11:A13"/>
    <mergeCell ref="B11:B13"/>
    <mergeCell ref="D11:D13"/>
    <mergeCell ref="A1:D1"/>
    <mergeCell ref="A3:A5"/>
    <mergeCell ref="B3:B5"/>
    <mergeCell ref="D3:D5"/>
    <mergeCell ref="A6:A8"/>
    <mergeCell ref="B6:B8"/>
    <mergeCell ref="D6:D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C4011-2407-4DA6-BF33-6AF4C6E40871}">
  <dimension ref="A1:D15"/>
  <sheetViews>
    <sheetView topLeftCell="A5" workbookViewId="0">
      <selection activeCell="D16" sqref="D16"/>
    </sheetView>
  </sheetViews>
  <sheetFormatPr baseColWidth="10" defaultRowHeight="14.4" x14ac:dyDescent="0.3"/>
  <cols>
    <col min="3" max="3" width="41.109375" customWidth="1"/>
    <col min="4" max="4" width="24.6640625" customWidth="1"/>
  </cols>
  <sheetData>
    <row r="1" spans="1:4" ht="25.5" customHeight="1" thickBot="1" x14ac:dyDescent="0.35">
      <c r="A1" s="13" t="s">
        <v>41</v>
      </c>
      <c r="B1" s="14"/>
      <c r="C1" s="14"/>
      <c r="D1" s="15"/>
    </row>
    <row r="2" spans="1:4" ht="15" thickBot="1" x14ac:dyDescent="0.35">
      <c r="A2" s="1" t="s">
        <v>14</v>
      </c>
      <c r="B2" s="2" t="s">
        <v>0</v>
      </c>
      <c r="C2" s="2" t="s">
        <v>1</v>
      </c>
      <c r="D2" s="2" t="s">
        <v>11</v>
      </c>
    </row>
    <row r="3" spans="1:4" x14ac:dyDescent="0.3">
      <c r="A3" s="16">
        <v>1</v>
      </c>
      <c r="B3" s="19">
        <v>1</v>
      </c>
      <c r="C3" s="9" t="s">
        <v>27</v>
      </c>
      <c r="D3" s="22"/>
    </row>
    <row r="4" spans="1:4" ht="165.6" x14ac:dyDescent="0.3">
      <c r="A4" s="17"/>
      <c r="B4" s="20"/>
      <c r="C4" s="10" t="s">
        <v>28</v>
      </c>
      <c r="D4" s="23"/>
    </row>
    <row r="5" spans="1:4" ht="15" thickBot="1" x14ac:dyDescent="0.35">
      <c r="A5" s="18"/>
      <c r="B5" s="21"/>
      <c r="C5" s="4" t="s">
        <v>17</v>
      </c>
      <c r="D5" s="24"/>
    </row>
    <row r="6" spans="1:4" x14ac:dyDescent="0.3">
      <c r="A6" s="16">
        <v>2</v>
      </c>
      <c r="B6" s="19">
        <v>60</v>
      </c>
      <c r="C6" s="9" t="s">
        <v>31</v>
      </c>
      <c r="D6" s="22"/>
    </row>
    <row r="7" spans="1:4" ht="96.6" x14ac:dyDescent="0.3">
      <c r="A7" s="17"/>
      <c r="B7" s="20"/>
      <c r="C7" s="10" t="s">
        <v>32</v>
      </c>
      <c r="D7" s="23"/>
    </row>
    <row r="8" spans="1:4" ht="15" thickBot="1" x14ac:dyDescent="0.35">
      <c r="A8" s="18"/>
      <c r="B8" s="21"/>
      <c r="C8" s="4" t="s">
        <v>33</v>
      </c>
      <c r="D8" s="24"/>
    </row>
    <row r="9" spans="1:4" x14ac:dyDescent="0.3">
      <c r="A9" s="16">
        <v>3</v>
      </c>
      <c r="B9" s="19">
        <v>1</v>
      </c>
      <c r="C9" s="9" t="s">
        <v>34</v>
      </c>
      <c r="D9" s="22"/>
    </row>
    <row r="10" spans="1:4" ht="55.8" thickBot="1" x14ac:dyDescent="0.35">
      <c r="A10" s="18"/>
      <c r="B10" s="21"/>
      <c r="C10" s="4" t="s">
        <v>35</v>
      </c>
      <c r="D10" s="24"/>
    </row>
    <row r="11" spans="1:4" x14ac:dyDescent="0.3">
      <c r="A11" s="16">
        <v>4</v>
      </c>
      <c r="B11" s="19">
        <v>1</v>
      </c>
      <c r="C11" s="9" t="s">
        <v>36</v>
      </c>
      <c r="D11" s="22"/>
    </row>
    <row r="12" spans="1:4" ht="28.2" thickBot="1" x14ac:dyDescent="0.35">
      <c r="A12" s="18"/>
      <c r="B12" s="21"/>
      <c r="C12" s="4" t="s">
        <v>37</v>
      </c>
      <c r="D12" s="24"/>
    </row>
    <row r="13" spans="1:4" x14ac:dyDescent="0.3">
      <c r="A13" s="16">
        <v>5</v>
      </c>
      <c r="B13" s="19">
        <v>1</v>
      </c>
      <c r="C13" s="9" t="s">
        <v>38</v>
      </c>
      <c r="D13" s="22"/>
    </row>
    <row r="14" spans="1:4" ht="42" thickBot="1" x14ac:dyDescent="0.35">
      <c r="A14" s="18"/>
      <c r="B14" s="21"/>
      <c r="C14" s="4" t="s">
        <v>39</v>
      </c>
      <c r="D14" s="24"/>
    </row>
    <row r="15" spans="1:4" ht="15" thickBot="1" x14ac:dyDescent="0.35">
      <c r="A15" s="3"/>
      <c r="B15" s="8"/>
      <c r="C15" s="5" t="s">
        <v>45</v>
      </c>
      <c r="D15" s="7">
        <f>SUM(D3:D14)</f>
        <v>0</v>
      </c>
    </row>
  </sheetData>
  <sheetProtection algorithmName="SHA-512" hashValue="Owwrgia323nzIz9fj28uOPukWGFyGK9I3+vnNqlUTthbNSh3q5UPQIy54mFTUStQOmjWI+6NV+XabOVICqfQeA==" saltValue="n8/rX3zPu9chVCpfCStd3A==" spinCount="100000" sheet="1" objects="1" scenarios="1"/>
  <mergeCells count="16">
    <mergeCell ref="A13:A14"/>
    <mergeCell ref="B13:B14"/>
    <mergeCell ref="D13:D14"/>
    <mergeCell ref="A9:A10"/>
    <mergeCell ref="B9:B10"/>
    <mergeCell ref="D9:D10"/>
    <mergeCell ref="A11:A12"/>
    <mergeCell ref="B11:B12"/>
    <mergeCell ref="D11:D12"/>
    <mergeCell ref="A1:D1"/>
    <mergeCell ref="A3:A5"/>
    <mergeCell ref="B3:B5"/>
    <mergeCell ref="D3:D5"/>
    <mergeCell ref="A6:A8"/>
    <mergeCell ref="B6:B8"/>
    <mergeCell ref="D6:D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E9ED3-5DF2-46FD-9D69-4DFC8128010F}">
  <dimension ref="A1:D15"/>
  <sheetViews>
    <sheetView topLeftCell="A5" workbookViewId="0">
      <selection activeCell="D15" sqref="D15"/>
    </sheetView>
  </sheetViews>
  <sheetFormatPr baseColWidth="10" defaultRowHeight="14.4" x14ac:dyDescent="0.3"/>
  <cols>
    <col min="3" max="3" width="51.44140625" customWidth="1"/>
    <col min="4" max="4" width="17.6640625" customWidth="1"/>
  </cols>
  <sheetData>
    <row r="1" spans="1:4" ht="25.5" customHeight="1" thickBot="1" x14ac:dyDescent="0.35">
      <c r="A1" s="13" t="s">
        <v>42</v>
      </c>
      <c r="B1" s="14"/>
      <c r="C1" s="14"/>
      <c r="D1" s="15"/>
    </row>
    <row r="2" spans="1:4" ht="15" thickBot="1" x14ac:dyDescent="0.35">
      <c r="A2" s="1" t="s">
        <v>14</v>
      </c>
      <c r="B2" s="2" t="s">
        <v>0</v>
      </c>
      <c r="C2" s="2" t="s">
        <v>1</v>
      </c>
      <c r="D2" s="2" t="s">
        <v>11</v>
      </c>
    </row>
    <row r="3" spans="1:4" x14ac:dyDescent="0.3">
      <c r="A3" s="16">
        <v>1</v>
      </c>
      <c r="B3" s="19">
        <v>1</v>
      </c>
      <c r="C3" s="9" t="s">
        <v>27</v>
      </c>
      <c r="D3" s="22"/>
    </row>
    <row r="4" spans="1:4" ht="138" x14ac:dyDescent="0.3">
      <c r="A4" s="17"/>
      <c r="B4" s="20"/>
      <c r="C4" s="10" t="s">
        <v>28</v>
      </c>
      <c r="D4" s="23"/>
    </row>
    <row r="5" spans="1:4" ht="15" thickBot="1" x14ac:dyDescent="0.35">
      <c r="A5" s="18"/>
      <c r="B5" s="21"/>
      <c r="C5" s="4" t="s">
        <v>17</v>
      </c>
      <c r="D5" s="24"/>
    </row>
    <row r="6" spans="1:4" x14ac:dyDescent="0.3">
      <c r="A6" s="16">
        <v>2</v>
      </c>
      <c r="B6" s="19">
        <v>80</v>
      </c>
      <c r="C6" s="9" t="s">
        <v>31</v>
      </c>
      <c r="D6" s="22"/>
    </row>
    <row r="7" spans="1:4" ht="82.8" x14ac:dyDescent="0.3">
      <c r="A7" s="17"/>
      <c r="B7" s="20"/>
      <c r="C7" s="10" t="s">
        <v>32</v>
      </c>
      <c r="D7" s="23"/>
    </row>
    <row r="8" spans="1:4" ht="15" thickBot="1" x14ac:dyDescent="0.35">
      <c r="A8" s="18"/>
      <c r="B8" s="21"/>
      <c r="C8" s="4" t="s">
        <v>33</v>
      </c>
      <c r="D8" s="24"/>
    </row>
    <row r="9" spans="1:4" x14ac:dyDescent="0.3">
      <c r="A9" s="16">
        <v>3</v>
      </c>
      <c r="B9" s="19">
        <v>1</v>
      </c>
      <c r="C9" s="9" t="s">
        <v>34</v>
      </c>
      <c r="D9" s="22"/>
    </row>
    <row r="10" spans="1:4" ht="42" thickBot="1" x14ac:dyDescent="0.35">
      <c r="A10" s="18"/>
      <c r="B10" s="21"/>
      <c r="C10" s="4" t="s">
        <v>35</v>
      </c>
      <c r="D10" s="24"/>
    </row>
    <row r="11" spans="1:4" x14ac:dyDescent="0.3">
      <c r="A11" s="16">
        <v>4</v>
      </c>
      <c r="B11" s="19">
        <v>1</v>
      </c>
      <c r="C11" s="9" t="s">
        <v>36</v>
      </c>
      <c r="D11" s="22"/>
    </row>
    <row r="12" spans="1:4" ht="15" thickBot="1" x14ac:dyDescent="0.35">
      <c r="A12" s="18"/>
      <c r="B12" s="21"/>
      <c r="C12" s="4" t="s">
        <v>37</v>
      </c>
      <c r="D12" s="24"/>
    </row>
    <row r="13" spans="1:4" x14ac:dyDescent="0.3">
      <c r="A13" s="16">
        <v>5</v>
      </c>
      <c r="B13" s="19">
        <v>1</v>
      </c>
      <c r="C13" s="9" t="s">
        <v>38</v>
      </c>
      <c r="D13" s="22"/>
    </row>
    <row r="14" spans="1:4" ht="28.2" thickBot="1" x14ac:dyDescent="0.35">
      <c r="A14" s="18"/>
      <c r="B14" s="21"/>
      <c r="C14" s="4" t="s">
        <v>39</v>
      </c>
      <c r="D14" s="24"/>
    </row>
    <row r="15" spans="1:4" ht="15" thickBot="1" x14ac:dyDescent="0.35">
      <c r="A15" s="3"/>
      <c r="B15" s="8"/>
      <c r="C15" s="5" t="s">
        <v>45</v>
      </c>
      <c r="D15" s="7">
        <f>SUM(D3:D14)</f>
        <v>0</v>
      </c>
    </row>
  </sheetData>
  <sheetProtection algorithmName="SHA-512" hashValue="mhQ06/Tk28qIS0liQnEMc4U6+H/YmWoEFIfxLsRLho5KIDpGXTGhI20qpacA5q0Fee0/uQLkZJkurYFvAoB4WQ==" saltValue="s/sfH8AiyDWn72T+fmUDgA==" spinCount="100000" sheet="1" objects="1" scenarios="1"/>
  <mergeCells count="16">
    <mergeCell ref="A13:A14"/>
    <mergeCell ref="B13:B14"/>
    <mergeCell ref="D13:D14"/>
    <mergeCell ref="A9:A10"/>
    <mergeCell ref="B9:B10"/>
    <mergeCell ref="D9:D10"/>
    <mergeCell ref="A11:A12"/>
    <mergeCell ref="B11:B12"/>
    <mergeCell ref="D11:D12"/>
    <mergeCell ref="A1:D1"/>
    <mergeCell ref="A3:A5"/>
    <mergeCell ref="B3:B5"/>
    <mergeCell ref="D3:D5"/>
    <mergeCell ref="A6:A8"/>
    <mergeCell ref="B6:B8"/>
    <mergeCell ref="D6:D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D5382D-3E55-4819-B510-BD45DD96C5E1}">
  <dimension ref="A1:D32"/>
  <sheetViews>
    <sheetView topLeftCell="A22" workbookViewId="0">
      <selection activeCell="D26" sqref="D26:D27"/>
    </sheetView>
  </sheetViews>
  <sheetFormatPr baseColWidth="10" defaultRowHeight="14.4" x14ac:dyDescent="0.3"/>
  <cols>
    <col min="3" max="3" width="45" customWidth="1"/>
    <col min="4" max="4" width="24.6640625" customWidth="1"/>
  </cols>
  <sheetData>
    <row r="1" spans="1:4" ht="25.5" customHeight="1" thickBot="1" x14ac:dyDescent="0.35">
      <c r="A1" s="13" t="s">
        <v>43</v>
      </c>
      <c r="B1" s="14"/>
      <c r="C1" s="14"/>
      <c r="D1" s="15"/>
    </row>
    <row r="2" spans="1:4" ht="15" thickBot="1" x14ac:dyDescent="0.35">
      <c r="A2" s="1" t="s">
        <v>14</v>
      </c>
      <c r="B2" s="2" t="s">
        <v>0</v>
      </c>
      <c r="C2" s="2" t="s">
        <v>1</v>
      </c>
      <c r="D2" s="2" t="s">
        <v>11</v>
      </c>
    </row>
    <row r="3" spans="1:4" x14ac:dyDescent="0.3">
      <c r="A3" s="16">
        <v>1</v>
      </c>
      <c r="B3" s="19">
        <v>1</v>
      </c>
      <c r="C3" s="9" t="s">
        <v>15</v>
      </c>
      <c r="D3" s="22"/>
    </row>
    <row r="4" spans="1:4" ht="55.2" x14ac:dyDescent="0.3">
      <c r="A4" s="17"/>
      <c r="B4" s="20"/>
      <c r="C4" s="10" t="s">
        <v>16</v>
      </c>
      <c r="D4" s="23"/>
    </row>
    <row r="5" spans="1:4" ht="15" thickBot="1" x14ac:dyDescent="0.35">
      <c r="A5" s="18"/>
      <c r="B5" s="21"/>
      <c r="C5" s="4" t="s">
        <v>17</v>
      </c>
      <c r="D5" s="24"/>
    </row>
    <row r="6" spans="1:4" x14ac:dyDescent="0.3">
      <c r="A6" s="16">
        <v>2</v>
      </c>
      <c r="B6" s="19">
        <v>1</v>
      </c>
      <c r="C6" s="9" t="s">
        <v>18</v>
      </c>
      <c r="D6" s="22"/>
    </row>
    <row r="7" spans="1:4" ht="27.6" x14ac:dyDescent="0.3">
      <c r="A7" s="17"/>
      <c r="B7" s="20"/>
      <c r="C7" s="10" t="s">
        <v>19</v>
      </c>
      <c r="D7" s="23"/>
    </row>
    <row r="8" spans="1:4" ht="15" thickBot="1" x14ac:dyDescent="0.35">
      <c r="A8" s="18"/>
      <c r="B8" s="21"/>
      <c r="C8" s="4" t="s">
        <v>17</v>
      </c>
      <c r="D8" s="24"/>
    </row>
    <row r="9" spans="1:4" x14ac:dyDescent="0.3">
      <c r="A9" s="16">
        <v>3</v>
      </c>
      <c r="B9" s="19">
        <v>2</v>
      </c>
      <c r="C9" s="9" t="s">
        <v>20</v>
      </c>
      <c r="D9" s="22"/>
    </row>
    <row r="10" spans="1:4" ht="42" thickBot="1" x14ac:dyDescent="0.35">
      <c r="A10" s="18"/>
      <c r="B10" s="21"/>
      <c r="C10" s="4" t="s">
        <v>21</v>
      </c>
      <c r="D10" s="24"/>
    </row>
    <row r="11" spans="1:4" x14ac:dyDescent="0.3">
      <c r="A11" s="16">
        <v>4</v>
      </c>
      <c r="B11" s="19">
        <v>1</v>
      </c>
      <c r="C11" s="9" t="s">
        <v>22</v>
      </c>
      <c r="D11" s="22"/>
    </row>
    <row r="12" spans="1:4" ht="27.6" x14ac:dyDescent="0.3">
      <c r="A12" s="17"/>
      <c r="B12" s="20"/>
      <c r="C12" s="10" t="s">
        <v>23</v>
      </c>
      <c r="D12" s="23"/>
    </row>
    <row r="13" spans="1:4" ht="15" thickBot="1" x14ac:dyDescent="0.35">
      <c r="A13" s="18"/>
      <c r="B13" s="21"/>
      <c r="C13" s="4" t="s">
        <v>24</v>
      </c>
      <c r="D13" s="24"/>
    </row>
    <row r="14" spans="1:4" x14ac:dyDescent="0.3">
      <c r="A14" s="16">
        <v>5</v>
      </c>
      <c r="B14" s="19">
        <v>3</v>
      </c>
      <c r="C14" s="9" t="s">
        <v>25</v>
      </c>
      <c r="D14" s="22"/>
    </row>
    <row r="15" spans="1:4" ht="55.2" x14ac:dyDescent="0.3">
      <c r="A15" s="17"/>
      <c r="B15" s="20"/>
      <c r="C15" s="10" t="s">
        <v>26</v>
      </c>
      <c r="D15" s="23"/>
    </row>
    <row r="16" spans="1:4" ht="15" thickBot="1" x14ac:dyDescent="0.35">
      <c r="A16" s="18"/>
      <c r="B16" s="21"/>
      <c r="C16" s="4" t="s">
        <v>17</v>
      </c>
      <c r="D16" s="24"/>
    </row>
    <row r="17" spans="1:4" x14ac:dyDescent="0.3">
      <c r="A17" s="16">
        <v>6</v>
      </c>
      <c r="B17" s="19">
        <v>1</v>
      </c>
      <c r="C17" s="9" t="s">
        <v>27</v>
      </c>
      <c r="D17" s="22"/>
    </row>
    <row r="18" spans="1:4" ht="151.80000000000001" x14ac:dyDescent="0.3">
      <c r="A18" s="17"/>
      <c r="B18" s="20"/>
      <c r="C18" s="10" t="s">
        <v>28</v>
      </c>
      <c r="D18" s="23"/>
    </row>
    <row r="19" spans="1:4" ht="15" thickBot="1" x14ac:dyDescent="0.35">
      <c r="A19" s="18"/>
      <c r="B19" s="21"/>
      <c r="C19" s="4" t="s">
        <v>17</v>
      </c>
      <c r="D19" s="24"/>
    </row>
    <row r="20" spans="1:4" x14ac:dyDescent="0.3">
      <c r="A20" s="16">
        <v>7</v>
      </c>
      <c r="B20" s="19">
        <v>5</v>
      </c>
      <c r="C20" s="9" t="s">
        <v>29</v>
      </c>
      <c r="D20" s="22"/>
    </row>
    <row r="21" spans="1:4" ht="124.2" x14ac:dyDescent="0.3">
      <c r="A21" s="17"/>
      <c r="B21" s="20"/>
      <c r="C21" s="10" t="s">
        <v>30</v>
      </c>
      <c r="D21" s="23"/>
    </row>
    <row r="22" spans="1:4" ht="15" thickBot="1" x14ac:dyDescent="0.35">
      <c r="A22" s="18"/>
      <c r="B22" s="21"/>
      <c r="C22" s="4" t="s">
        <v>17</v>
      </c>
      <c r="D22" s="24"/>
    </row>
    <row r="23" spans="1:4" x14ac:dyDescent="0.3">
      <c r="A23" s="16">
        <v>8</v>
      </c>
      <c r="B23" s="19">
        <v>300</v>
      </c>
      <c r="C23" s="9" t="s">
        <v>31</v>
      </c>
      <c r="D23" s="22"/>
    </row>
    <row r="24" spans="1:4" ht="96.6" x14ac:dyDescent="0.3">
      <c r="A24" s="17"/>
      <c r="B24" s="20"/>
      <c r="C24" s="10" t="s">
        <v>32</v>
      </c>
      <c r="D24" s="23"/>
    </row>
    <row r="25" spans="1:4" ht="15" thickBot="1" x14ac:dyDescent="0.35">
      <c r="A25" s="18"/>
      <c r="B25" s="21"/>
      <c r="C25" s="4" t="s">
        <v>33</v>
      </c>
      <c r="D25" s="24"/>
    </row>
    <row r="26" spans="1:4" x14ac:dyDescent="0.3">
      <c r="A26" s="16">
        <v>9</v>
      </c>
      <c r="B26" s="19">
        <v>1</v>
      </c>
      <c r="C26" s="9" t="s">
        <v>34</v>
      </c>
      <c r="D26" s="22"/>
    </row>
    <row r="27" spans="1:4" ht="55.8" thickBot="1" x14ac:dyDescent="0.35">
      <c r="A27" s="18"/>
      <c r="B27" s="21"/>
      <c r="C27" s="4" t="s">
        <v>35</v>
      </c>
      <c r="D27" s="24"/>
    </row>
    <row r="28" spans="1:4" x14ac:dyDescent="0.3">
      <c r="A28" s="16">
        <v>10</v>
      </c>
      <c r="B28" s="19">
        <v>1</v>
      </c>
      <c r="C28" s="9" t="s">
        <v>36</v>
      </c>
      <c r="D28" s="22"/>
    </row>
    <row r="29" spans="1:4" ht="28.2" thickBot="1" x14ac:dyDescent="0.35">
      <c r="A29" s="18"/>
      <c r="B29" s="21"/>
      <c r="C29" s="4" t="s">
        <v>37</v>
      </c>
      <c r="D29" s="24"/>
    </row>
    <row r="30" spans="1:4" x14ac:dyDescent="0.3">
      <c r="A30" s="16">
        <v>11</v>
      </c>
      <c r="B30" s="19">
        <v>1</v>
      </c>
      <c r="C30" s="9" t="s">
        <v>38</v>
      </c>
      <c r="D30" s="22"/>
    </row>
    <row r="31" spans="1:4" ht="42" thickBot="1" x14ac:dyDescent="0.35">
      <c r="A31" s="18"/>
      <c r="B31" s="21"/>
      <c r="C31" s="4" t="s">
        <v>39</v>
      </c>
      <c r="D31" s="24"/>
    </row>
    <row r="32" spans="1:4" ht="15" thickBot="1" x14ac:dyDescent="0.35">
      <c r="A32" s="3"/>
      <c r="B32" s="8"/>
      <c r="C32" s="5" t="s">
        <v>45</v>
      </c>
      <c r="D32" s="7">
        <f>SUM(D3:D31)</f>
        <v>0</v>
      </c>
    </row>
  </sheetData>
  <sheetProtection algorithmName="SHA-512" hashValue="IibxzmNNOB8lh8Oqh9UDQ6hnmxcqEgib8JjJ1GClQHxGDmedA3ZHwSOar1vaQFGqjLgkuHPd+Z/ZRuRf4j45Rg==" saltValue="R2JiUAelQ7mYyQFfc1CQ+A==" spinCount="100000" sheet="1" objects="1" scenarios="1"/>
  <mergeCells count="34">
    <mergeCell ref="A30:A31"/>
    <mergeCell ref="B30:B31"/>
    <mergeCell ref="D30:D31"/>
    <mergeCell ref="A26:A27"/>
    <mergeCell ref="B26:B27"/>
    <mergeCell ref="D26:D27"/>
    <mergeCell ref="A28:A29"/>
    <mergeCell ref="B28:B29"/>
    <mergeCell ref="D28:D29"/>
    <mergeCell ref="A20:A22"/>
    <mergeCell ref="B20:B22"/>
    <mergeCell ref="D20:D22"/>
    <mergeCell ref="A23:A25"/>
    <mergeCell ref="B23:B25"/>
    <mergeCell ref="D23:D25"/>
    <mergeCell ref="A14:A16"/>
    <mergeCell ref="B14:B16"/>
    <mergeCell ref="D14:D16"/>
    <mergeCell ref="A17:A19"/>
    <mergeCell ref="B17:B19"/>
    <mergeCell ref="D17:D19"/>
    <mergeCell ref="A9:A10"/>
    <mergeCell ref="B9:B10"/>
    <mergeCell ref="D9:D10"/>
    <mergeCell ref="A11:A13"/>
    <mergeCell ref="B11:B13"/>
    <mergeCell ref="D11:D13"/>
    <mergeCell ref="A1:D1"/>
    <mergeCell ref="A3:A5"/>
    <mergeCell ref="B3:B5"/>
    <mergeCell ref="D3:D5"/>
    <mergeCell ref="A6:A8"/>
    <mergeCell ref="B6:B8"/>
    <mergeCell ref="D6:D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DEF4A3-5E8D-4780-BE52-1C26067E5C6C}">
  <dimension ref="A1:D32"/>
  <sheetViews>
    <sheetView topLeftCell="A28" workbookViewId="0">
      <selection activeCell="D33" sqref="D33"/>
    </sheetView>
  </sheetViews>
  <sheetFormatPr baseColWidth="10" defaultRowHeight="14.4" x14ac:dyDescent="0.3"/>
  <cols>
    <col min="3" max="3" width="41" customWidth="1"/>
    <col min="4" max="4" width="25.6640625" customWidth="1"/>
  </cols>
  <sheetData>
    <row r="1" spans="1:4" ht="25.5" customHeight="1" thickBot="1" x14ac:dyDescent="0.35">
      <c r="A1" s="13" t="s">
        <v>44</v>
      </c>
      <c r="B1" s="14"/>
      <c r="C1" s="14"/>
      <c r="D1" s="15"/>
    </row>
    <row r="2" spans="1:4" ht="15" thickBot="1" x14ac:dyDescent="0.35">
      <c r="A2" s="1" t="s">
        <v>14</v>
      </c>
      <c r="B2" s="2" t="s">
        <v>0</v>
      </c>
      <c r="C2" s="2" t="s">
        <v>1</v>
      </c>
      <c r="D2" s="2" t="s">
        <v>11</v>
      </c>
    </row>
    <row r="3" spans="1:4" x14ac:dyDescent="0.3">
      <c r="A3" s="16">
        <v>1</v>
      </c>
      <c r="B3" s="19">
        <v>1</v>
      </c>
      <c r="C3" s="9" t="s">
        <v>15</v>
      </c>
      <c r="D3" s="22"/>
    </row>
    <row r="4" spans="1:4" ht="69" x14ac:dyDescent="0.3">
      <c r="A4" s="17"/>
      <c r="B4" s="20"/>
      <c r="C4" s="10" t="s">
        <v>16</v>
      </c>
      <c r="D4" s="23"/>
    </row>
    <row r="5" spans="1:4" ht="15" thickBot="1" x14ac:dyDescent="0.35">
      <c r="A5" s="18"/>
      <c r="B5" s="21"/>
      <c r="C5" s="4" t="s">
        <v>17</v>
      </c>
      <c r="D5" s="24"/>
    </row>
    <row r="6" spans="1:4" x14ac:dyDescent="0.3">
      <c r="A6" s="16">
        <v>2</v>
      </c>
      <c r="B6" s="19">
        <v>1</v>
      </c>
      <c r="C6" s="9" t="s">
        <v>18</v>
      </c>
      <c r="D6" s="22"/>
    </row>
    <row r="7" spans="1:4" ht="27.6" x14ac:dyDescent="0.3">
      <c r="A7" s="17"/>
      <c r="B7" s="20"/>
      <c r="C7" s="10" t="s">
        <v>19</v>
      </c>
      <c r="D7" s="23"/>
    </row>
    <row r="8" spans="1:4" ht="15" thickBot="1" x14ac:dyDescent="0.35">
      <c r="A8" s="18"/>
      <c r="B8" s="21"/>
      <c r="C8" s="4" t="s">
        <v>17</v>
      </c>
      <c r="D8" s="24"/>
    </row>
    <row r="9" spans="1:4" x14ac:dyDescent="0.3">
      <c r="A9" s="16">
        <v>3</v>
      </c>
      <c r="B9" s="19">
        <v>2</v>
      </c>
      <c r="C9" s="9" t="s">
        <v>20</v>
      </c>
      <c r="D9" s="22"/>
    </row>
    <row r="10" spans="1:4" ht="42" thickBot="1" x14ac:dyDescent="0.35">
      <c r="A10" s="18"/>
      <c r="B10" s="21"/>
      <c r="C10" s="4" t="s">
        <v>21</v>
      </c>
      <c r="D10" s="24"/>
    </row>
    <row r="11" spans="1:4" x14ac:dyDescent="0.3">
      <c r="A11" s="16">
        <v>4</v>
      </c>
      <c r="B11" s="19">
        <v>1</v>
      </c>
      <c r="C11" s="9" t="s">
        <v>22</v>
      </c>
      <c r="D11" s="22"/>
    </row>
    <row r="12" spans="1:4" ht="27.6" x14ac:dyDescent="0.3">
      <c r="A12" s="17"/>
      <c r="B12" s="20"/>
      <c r="C12" s="10" t="s">
        <v>23</v>
      </c>
      <c r="D12" s="23"/>
    </row>
    <row r="13" spans="1:4" ht="15" thickBot="1" x14ac:dyDescent="0.35">
      <c r="A13" s="18"/>
      <c r="B13" s="21"/>
      <c r="C13" s="4" t="s">
        <v>24</v>
      </c>
      <c r="D13" s="24"/>
    </row>
    <row r="14" spans="1:4" x14ac:dyDescent="0.3">
      <c r="A14" s="16">
        <v>5</v>
      </c>
      <c r="B14" s="19">
        <v>3</v>
      </c>
      <c r="C14" s="9" t="s">
        <v>25</v>
      </c>
      <c r="D14" s="22"/>
    </row>
    <row r="15" spans="1:4" ht="55.2" x14ac:dyDescent="0.3">
      <c r="A15" s="17"/>
      <c r="B15" s="20"/>
      <c r="C15" s="10" t="s">
        <v>26</v>
      </c>
      <c r="D15" s="23"/>
    </row>
    <row r="16" spans="1:4" ht="15" thickBot="1" x14ac:dyDescent="0.35">
      <c r="A16" s="18"/>
      <c r="B16" s="21"/>
      <c r="C16" s="4" t="s">
        <v>17</v>
      </c>
      <c r="D16" s="24"/>
    </row>
    <row r="17" spans="1:4" x14ac:dyDescent="0.3">
      <c r="A17" s="16">
        <v>6</v>
      </c>
      <c r="B17" s="19">
        <v>1</v>
      </c>
      <c r="C17" s="9" t="s">
        <v>27</v>
      </c>
      <c r="D17" s="22"/>
    </row>
    <row r="18" spans="1:4" ht="165.6" x14ac:dyDescent="0.3">
      <c r="A18" s="17"/>
      <c r="B18" s="20"/>
      <c r="C18" s="10" t="s">
        <v>28</v>
      </c>
      <c r="D18" s="23"/>
    </row>
    <row r="19" spans="1:4" ht="15" thickBot="1" x14ac:dyDescent="0.35">
      <c r="A19" s="18"/>
      <c r="B19" s="21"/>
      <c r="C19" s="4" t="s">
        <v>17</v>
      </c>
      <c r="D19" s="24"/>
    </row>
    <row r="20" spans="1:4" x14ac:dyDescent="0.3">
      <c r="A20" s="16">
        <v>7</v>
      </c>
      <c r="B20" s="19">
        <v>3</v>
      </c>
      <c r="C20" s="9" t="s">
        <v>29</v>
      </c>
      <c r="D20" s="22"/>
    </row>
    <row r="21" spans="1:4" ht="124.2" x14ac:dyDescent="0.3">
      <c r="A21" s="17"/>
      <c r="B21" s="20"/>
      <c r="C21" s="10" t="s">
        <v>30</v>
      </c>
      <c r="D21" s="23"/>
    </row>
    <row r="22" spans="1:4" ht="15" thickBot="1" x14ac:dyDescent="0.35">
      <c r="A22" s="18"/>
      <c r="B22" s="21"/>
      <c r="C22" s="4" t="s">
        <v>17</v>
      </c>
      <c r="D22" s="24"/>
    </row>
    <row r="23" spans="1:4" x14ac:dyDescent="0.3">
      <c r="A23" s="16">
        <v>8</v>
      </c>
      <c r="B23" s="19">
        <v>200</v>
      </c>
      <c r="C23" s="9" t="s">
        <v>31</v>
      </c>
      <c r="D23" s="22"/>
    </row>
    <row r="24" spans="1:4" ht="96.6" x14ac:dyDescent="0.3">
      <c r="A24" s="17"/>
      <c r="B24" s="20"/>
      <c r="C24" s="10" t="s">
        <v>32</v>
      </c>
      <c r="D24" s="23"/>
    </row>
    <row r="25" spans="1:4" ht="15" thickBot="1" x14ac:dyDescent="0.35">
      <c r="A25" s="18"/>
      <c r="B25" s="21"/>
      <c r="C25" s="4" t="s">
        <v>33</v>
      </c>
      <c r="D25" s="24"/>
    </row>
    <row r="26" spans="1:4" x14ac:dyDescent="0.3">
      <c r="A26" s="16">
        <v>9</v>
      </c>
      <c r="B26" s="19">
        <v>1</v>
      </c>
      <c r="C26" s="9" t="s">
        <v>34</v>
      </c>
      <c r="D26" s="22"/>
    </row>
    <row r="27" spans="1:4" ht="55.8" thickBot="1" x14ac:dyDescent="0.35">
      <c r="A27" s="18"/>
      <c r="B27" s="21"/>
      <c r="C27" s="4" t="s">
        <v>35</v>
      </c>
      <c r="D27" s="24"/>
    </row>
    <row r="28" spans="1:4" x14ac:dyDescent="0.3">
      <c r="A28" s="16">
        <v>10</v>
      </c>
      <c r="B28" s="19">
        <v>1</v>
      </c>
      <c r="C28" s="9" t="s">
        <v>36</v>
      </c>
      <c r="D28" s="22"/>
    </row>
    <row r="29" spans="1:4" ht="28.2" thickBot="1" x14ac:dyDescent="0.35">
      <c r="A29" s="18"/>
      <c r="B29" s="21"/>
      <c r="C29" s="4" t="s">
        <v>37</v>
      </c>
      <c r="D29" s="24"/>
    </row>
    <row r="30" spans="1:4" x14ac:dyDescent="0.3">
      <c r="A30" s="16">
        <v>11</v>
      </c>
      <c r="B30" s="19">
        <v>1</v>
      </c>
      <c r="C30" s="9" t="s">
        <v>38</v>
      </c>
      <c r="D30" s="22"/>
    </row>
    <row r="31" spans="1:4" ht="42" thickBot="1" x14ac:dyDescent="0.35">
      <c r="A31" s="18"/>
      <c r="B31" s="21"/>
      <c r="C31" s="4" t="s">
        <v>39</v>
      </c>
      <c r="D31" s="24"/>
    </row>
    <row r="32" spans="1:4" ht="15" thickBot="1" x14ac:dyDescent="0.35">
      <c r="A32" s="3"/>
      <c r="B32" s="8"/>
      <c r="C32" s="5" t="s">
        <v>45</v>
      </c>
      <c r="D32" s="7">
        <f>SUM(D3:D31)</f>
        <v>0</v>
      </c>
    </row>
  </sheetData>
  <sheetProtection algorithmName="SHA-512" hashValue="tgMKLiLl8W6qKYTWpeRB25hqN31ZaEsE7eABC60U+bePrc4bwRJ6JnVMao/8LDv35b/dc6hTmrkjKe++ezlu/Q==" saltValue="880JSTYf1NikBrHHfiTQxQ==" spinCount="100000" sheet="1" objects="1" scenarios="1"/>
  <mergeCells count="34">
    <mergeCell ref="A30:A31"/>
    <mergeCell ref="B30:B31"/>
    <mergeCell ref="D30:D31"/>
    <mergeCell ref="A26:A27"/>
    <mergeCell ref="B26:B27"/>
    <mergeCell ref="D26:D27"/>
    <mergeCell ref="A28:A29"/>
    <mergeCell ref="B28:B29"/>
    <mergeCell ref="D28:D29"/>
    <mergeCell ref="A20:A22"/>
    <mergeCell ref="B20:B22"/>
    <mergeCell ref="D20:D22"/>
    <mergeCell ref="A23:A25"/>
    <mergeCell ref="B23:B25"/>
    <mergeCell ref="D23:D25"/>
    <mergeCell ref="A14:A16"/>
    <mergeCell ref="B14:B16"/>
    <mergeCell ref="D14:D16"/>
    <mergeCell ref="A17:A19"/>
    <mergeCell ref="B17:B19"/>
    <mergeCell ref="D17:D19"/>
    <mergeCell ref="A9:A10"/>
    <mergeCell ref="B9:B10"/>
    <mergeCell ref="D9:D10"/>
    <mergeCell ref="A11:A13"/>
    <mergeCell ref="B11:B13"/>
    <mergeCell ref="D11:D13"/>
    <mergeCell ref="A1:D1"/>
    <mergeCell ref="A3:A5"/>
    <mergeCell ref="B3:B5"/>
    <mergeCell ref="D3:D5"/>
    <mergeCell ref="A6:A8"/>
    <mergeCell ref="B6:B8"/>
    <mergeCell ref="D6:D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Tabla RESUMEN</vt:lpstr>
      <vt:lpstr>VILLAVERDE ALTO T2</vt:lpstr>
      <vt:lpstr>CUATRO VIENTOS T2</vt:lpstr>
      <vt:lpstr>CUATRO VIENTOS T3</vt:lpstr>
      <vt:lpstr>COLONIA JARDÍN T3</vt:lpstr>
      <vt:lpstr>ARROYO CULEBRO T2</vt:lpstr>
      <vt:lpstr>PARQUE DE LOS ESTADOS 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Borrella Carretero, Gerardo</dc:creator>
  <cp:lastModifiedBy>Grande Aranda, Isabel</cp:lastModifiedBy>
  <dcterms:created xsi:type="dcterms:W3CDTF">2022-05-20T11:07:28Z</dcterms:created>
  <dcterms:modified xsi:type="dcterms:W3CDTF">2022-09-20T09:42:03Z</dcterms:modified>
</cp:coreProperties>
</file>