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\\metromadrid.net\Estamentos\Ser. Servicios Generales\C. SEGUROS\01_LICITACIONES\2023_RC Y ACCIDENTES\PLIEGOS SUBIDOS A SAP\PLIEGOS CON RCP_LIMA\REVISION PLIEGOS LICITACIONES\v2\"/>
    </mc:Choice>
  </mc:AlternateContent>
  <xr:revisionPtr revIDLastSave="0" documentId="13_ncr:1_{7E3F7B59-1230-419F-8029-4953582C6515}" xr6:coauthVersionLast="36" xr6:coauthVersionMax="36" xr10:uidLastSave="{00000000-0000-0000-0000-000000000000}"/>
  <bookViews>
    <workbookView xWindow="0" yWindow="0" windowWidth="23040" windowHeight="8484" xr2:uid="{79CDEC7B-56A8-419E-A74A-9BECD3205FD5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0" i="1" l="1"/>
  <c r="G29" i="1"/>
  <c r="G28" i="1"/>
  <c r="G15" i="1"/>
  <c r="G14" i="1"/>
  <c r="G13" i="1"/>
  <c r="G12" i="1"/>
  <c r="G11" i="1"/>
  <c r="G10" i="1"/>
  <c r="G9" i="1"/>
  <c r="G31" i="1" l="1"/>
  <c r="G16" i="1" s="1"/>
  <c r="G17" i="1" s="1"/>
  <c r="G23" i="1" l="1"/>
  <c r="G22" i="1"/>
  <c r="G24" i="1" l="1"/>
</calcChain>
</file>

<file path=xl/sharedStrings.xml><?xml version="1.0" encoding="utf-8"?>
<sst xmlns="http://schemas.openxmlformats.org/spreadsheetml/2006/main" count="58" uniqueCount="56">
  <si>
    <t>PÓLIZAS DE RESPONSABILIDAD CIVIL Y ACCIDENTES DE METRO DE MADRID, S.A. 2023</t>
  </si>
  <si>
    <t>LOTE 1: RIESGOS RELATIVOS A RESPONSABILIDAD CIVIL, ACCIDENTES Y SALUD, JUNTO A LOS SERVICIOS DE GESTIÓN ASOCIADOS</t>
  </si>
  <si>
    <t>RELLENAR CASILLAS EN BLANCO</t>
  </si>
  <si>
    <t>EMPRESA LICITADORA:</t>
  </si>
  <si>
    <t>ORDEN</t>
  </si>
  <si>
    <t>PÓLIZA</t>
  </si>
  <si>
    <t>PRIMA NETA ANUAL (EUROS)</t>
  </si>
  <si>
    <t>IMPUESTOS IPS</t>
  </si>
  <si>
    <t>OTROS IMPUESTOS Y RECARGOS</t>
  </si>
  <si>
    <t>PRIMA DEL CONSORCIO (CCS)</t>
  </si>
  <si>
    <t>PRIMA TOTAL ANUAL  (EUROS)</t>
  </si>
  <si>
    <t>1.1</t>
  </si>
  <si>
    <r>
      <t xml:space="preserve">RESPONSABILIDAD CIVIL GENERAL </t>
    </r>
    <r>
      <rPr>
        <b/>
        <sz val="11"/>
        <color theme="1"/>
        <rFont val="Calibri"/>
        <family val="2"/>
        <scheme val="minor"/>
      </rPr>
      <t>(RCG)</t>
    </r>
  </si>
  <si>
    <t>1.2</t>
  </si>
  <si>
    <t>SEGURO OBLIGATORIO VIAJEROS (SOV)</t>
  </si>
  <si>
    <t>1.3</t>
  </si>
  <si>
    <t>SEGURO VOLUNTARIO ACCIDENTES (SVA)</t>
  </si>
  <si>
    <t>1.4</t>
  </si>
  <si>
    <t>SEGURO ACCIDENTES CONDUCTORES Y OCUPANTES (SACO)</t>
  </si>
  <si>
    <t>1.5</t>
  </si>
  <si>
    <t>SEGURO ACCIDENTES VOLUNTARIADO CORPORATIVO (SVC)</t>
  </si>
  <si>
    <t>1.6</t>
  </si>
  <si>
    <t>SEGURO ACCIDENTES CURSOS DE FORMACIÓN (SAF)</t>
  </si>
  <si>
    <t>1.7</t>
  </si>
  <si>
    <t>SEGURO ASISTENCIA EN VIAJE (SAV)</t>
  </si>
  <si>
    <t>1.8</t>
  </si>
  <si>
    <t>SEGURO SALUD INTERNACIONAL EXPATRIADOS (SIE)</t>
  </si>
  <si>
    <t>CUMPLIMENTAR TABLA INFERIOR PARA ESTA PÓLIZA</t>
  </si>
  <si>
    <t>IMPORTE ANUAL TOTAL PRIMAS LOTE 1</t>
  </si>
  <si>
    <t>IMPORTE ANUAL HONORARIOS CORREDURÍA LOTE 1</t>
  </si>
  <si>
    <t>1.000 €/mes</t>
  </si>
  <si>
    <t>IMPORTE TOTAL SERVICIOS CORREDURÍA LOTE 1 (SIN IVA)</t>
  </si>
  <si>
    <t>(Presupuesto máximo Servicios Correduría LOTE 1)</t>
  </si>
  <si>
    <t>TOTAL VALOR OFERTA ECONÓMICA LOTE 1 (SIN IVA)</t>
  </si>
  <si>
    <t>≤ 1.604.837,80 € (Presupuesto máximo Licitación LOTE 1)</t>
  </si>
  <si>
    <t>IVA</t>
  </si>
  <si>
    <t>TOTAL VALOR OFERTA ECONÓMICA LOTE 1 (CON IVA)</t>
  </si>
  <si>
    <t>PÓLIZA SEGURO SALUD INTERNACIONAL EXPATRIADOS (SIE)</t>
  </si>
  <si>
    <t>EDAD</t>
  </si>
  <si>
    <t>PERFIL PROFESIONAL</t>
  </si>
  <si>
    <t>SEXO</t>
  </si>
  <si>
    <t>PERIODO VIGENCIA PÓLIZA SIE (meses)</t>
  </si>
  <si>
    <t>PRIMA NETA MENSUAL</t>
  </si>
  <si>
    <t>PRIMA TOTAL MENSUAL</t>
  </si>
  <si>
    <t>PRIMA TOTAL PERIODO DE VIGENCIA</t>
  </si>
  <si>
    <t>12.09.1974</t>
  </si>
  <si>
    <t>Experto en Operación</t>
  </si>
  <si>
    <t>MASCULINO</t>
  </si>
  <si>
    <t>19.11.1975</t>
  </si>
  <si>
    <t>Experto Seguridad Ferroviaria Oepracional</t>
  </si>
  <si>
    <t>FEMENINO</t>
  </si>
  <si>
    <t>13.01.1977</t>
  </si>
  <si>
    <t>Para la elaboración de este documento se tendrán en cuenta las Notas del apartado 27 del cuadro resumen del Pliego de Condiciones Particulares.</t>
  </si>
  <si>
    <t>VALOR PORCENTUAL COMISIÓN (VPC),</t>
  </si>
  <si>
    <t>Porcentaje prima intervenida (%)</t>
  </si>
  <si>
    <t>≤  1.592.837,80 € (Presupuesto máximo Primas Pólizas LOTE 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</si>
</sst>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#,##0.00\ &quot;€&quot;;[Red]\-#,##0.00\ &quot;€&quot;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0_ ;[Red]\-#,##0.00\ "/>
    <numFmt numFmtId="165" formatCode="_-* #,##0.00\ [$€-C0A]_-;\-* #,##0.00\ [$€-C0A]_-;_-* &quot;-&quot;??\ [$€-C0A]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4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FFFF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4"/>
      <color rgb="FFFFFFFF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i/>
      <sz val="9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7">
    <xf numFmtId="0" fontId="0" fillId="0" borderId="0" xfId="0"/>
    <xf numFmtId="0" fontId="5" fillId="0" borderId="0" xfId="0" applyFont="1" applyProtection="1"/>
    <xf numFmtId="0" fontId="0" fillId="0" borderId="0" xfId="0" applyProtection="1"/>
    <xf numFmtId="0" fontId="4" fillId="0" borderId="0" xfId="0" applyFont="1" applyFill="1" applyBorder="1" applyAlignment="1" applyProtection="1">
      <alignment horizontal="center" vertical="center" wrapText="1"/>
    </xf>
    <xf numFmtId="0" fontId="5" fillId="0" borderId="0" xfId="0" applyFont="1" applyFill="1" applyProtection="1"/>
    <xf numFmtId="0" fontId="7" fillId="0" borderId="0" xfId="0" applyFont="1" applyAlignment="1" applyProtection="1">
      <alignment horizontal="center" vertical="center" wrapText="1"/>
    </xf>
    <xf numFmtId="0" fontId="10" fillId="0" borderId="0" xfId="0" applyFont="1" applyAlignment="1" applyProtection="1">
      <alignment horizontal="center" vertical="center" wrapText="1"/>
    </xf>
    <xf numFmtId="0" fontId="11" fillId="0" borderId="0" xfId="0" applyFont="1" applyAlignment="1" applyProtection="1">
      <alignment horizontal="center" vertical="center" wrapText="1"/>
    </xf>
    <xf numFmtId="0" fontId="12" fillId="2" borderId="10" xfId="0" applyFont="1" applyFill="1" applyBorder="1" applyAlignment="1" applyProtection="1">
      <alignment horizontal="center" vertical="center" wrapText="1"/>
    </xf>
    <xf numFmtId="0" fontId="12" fillId="2" borderId="11" xfId="0" applyFont="1" applyFill="1" applyBorder="1" applyAlignment="1" applyProtection="1">
      <alignment horizontal="center" vertical="center" wrapText="1"/>
    </xf>
    <xf numFmtId="0" fontId="12" fillId="2" borderId="12" xfId="0" applyFont="1" applyFill="1" applyBorder="1" applyAlignment="1" applyProtection="1">
      <alignment horizontal="center" vertical="center" wrapText="1"/>
    </xf>
    <xf numFmtId="0" fontId="13" fillId="4" borderId="13" xfId="0" applyFont="1" applyFill="1" applyBorder="1" applyAlignment="1" applyProtection="1">
      <alignment horizontal="center" vertical="center" wrapText="1"/>
    </xf>
    <xf numFmtId="0" fontId="13" fillId="4" borderId="13" xfId="0" applyFont="1" applyFill="1" applyBorder="1" applyAlignment="1" applyProtection="1">
      <alignment horizontal="left" vertical="center" wrapText="1"/>
    </xf>
    <xf numFmtId="44" fontId="11" fillId="5" borderId="13" xfId="1" applyNumberFormat="1" applyFont="1" applyFill="1" applyBorder="1" applyAlignment="1" applyProtection="1">
      <alignment horizontal="center" vertical="center" wrapText="1"/>
    </xf>
    <xf numFmtId="8" fontId="11" fillId="5" borderId="13" xfId="1" applyNumberFormat="1" applyFont="1" applyFill="1" applyBorder="1" applyAlignment="1" applyProtection="1">
      <alignment horizontal="center" vertical="center" wrapText="1"/>
    </xf>
    <xf numFmtId="44" fontId="15" fillId="6" borderId="18" xfId="1" applyNumberFormat="1" applyFont="1" applyFill="1" applyBorder="1" applyAlignment="1" applyProtection="1">
      <alignment horizontal="center" vertical="center" wrapText="1"/>
    </xf>
    <xf numFmtId="0" fontId="16" fillId="0" borderId="19" xfId="0" applyFont="1" applyFill="1" applyBorder="1" applyAlignment="1" applyProtection="1">
      <alignment vertical="center"/>
    </xf>
    <xf numFmtId="0" fontId="11" fillId="0" borderId="0" xfId="0" applyFont="1" applyFill="1" applyBorder="1" applyAlignment="1" applyProtection="1">
      <alignment horizontal="center" vertical="center" wrapText="1"/>
    </xf>
    <xf numFmtId="0" fontId="15" fillId="0" borderId="0" xfId="0" applyFont="1" applyBorder="1" applyAlignment="1" applyProtection="1">
      <alignment horizontal="center" vertical="center" wrapText="1"/>
    </xf>
    <xf numFmtId="43" fontId="15" fillId="0" borderId="0" xfId="1" applyFont="1" applyAlignment="1" applyProtection="1">
      <alignment horizontal="center" vertical="center" wrapText="1"/>
    </xf>
    <xf numFmtId="0" fontId="5" fillId="0" borderId="0" xfId="0" applyFont="1" applyFill="1" applyAlignment="1" applyProtection="1">
      <alignment horizontal="center" vertical="center"/>
    </xf>
    <xf numFmtId="44" fontId="10" fillId="6" borderId="20" xfId="1" applyNumberFormat="1" applyFont="1" applyFill="1" applyBorder="1" applyAlignment="1" applyProtection="1">
      <alignment horizontal="center" vertical="center" wrapText="1"/>
    </xf>
    <xf numFmtId="0" fontId="15" fillId="0" borderId="0" xfId="0" applyFont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center" vertical="center" wrapText="1"/>
    </xf>
    <xf numFmtId="44" fontId="10" fillId="6" borderId="7" xfId="1" applyNumberFormat="1" applyFont="1" applyFill="1" applyBorder="1" applyAlignment="1" applyProtection="1">
      <alignment horizontal="center" vertical="center" wrapText="1"/>
    </xf>
    <xf numFmtId="44" fontId="10" fillId="6" borderId="18" xfId="1" applyNumberFormat="1" applyFont="1" applyFill="1" applyBorder="1" applyAlignment="1" applyProtection="1">
      <alignment horizontal="center" vertical="center" wrapText="1"/>
    </xf>
    <xf numFmtId="0" fontId="16" fillId="0" borderId="0" xfId="0" applyFont="1" applyFill="1" applyBorder="1" applyAlignment="1" applyProtection="1">
      <alignment vertical="center"/>
    </xf>
    <xf numFmtId="0" fontId="19" fillId="4" borderId="20" xfId="0" applyFont="1" applyFill="1" applyBorder="1" applyAlignment="1" applyProtection="1">
      <alignment horizontal="center" vertical="center" wrapText="1"/>
    </xf>
    <xf numFmtId="0" fontId="19" fillId="4" borderId="22" xfId="0" applyFont="1" applyFill="1" applyBorder="1" applyAlignment="1" applyProtection="1">
      <alignment horizontal="center" vertical="center" wrapText="1"/>
    </xf>
    <xf numFmtId="164" fontId="19" fillId="4" borderId="20" xfId="0" applyNumberFormat="1" applyFont="1" applyFill="1" applyBorder="1" applyAlignment="1" applyProtection="1">
      <alignment horizontal="center" vertical="center" wrapText="1"/>
    </xf>
    <xf numFmtId="8" fontId="20" fillId="5" borderId="23" xfId="0" applyNumberFormat="1" applyFont="1" applyFill="1" applyBorder="1" applyAlignment="1" applyProtection="1">
      <alignment horizontal="right" vertical="center"/>
    </xf>
    <xf numFmtId="14" fontId="0" fillId="4" borderId="20" xfId="0" applyNumberFormat="1" applyFont="1" applyFill="1" applyBorder="1" applyAlignment="1" applyProtection="1">
      <alignment horizontal="center"/>
    </xf>
    <xf numFmtId="14" fontId="0" fillId="4" borderId="24" xfId="0" applyNumberFormat="1" applyFont="1" applyFill="1" applyBorder="1" applyAlignment="1" applyProtection="1">
      <alignment horizontal="center"/>
    </xf>
    <xf numFmtId="0" fontId="19" fillId="4" borderId="16" xfId="0" applyFont="1" applyFill="1" applyBorder="1" applyAlignment="1" applyProtection="1">
      <alignment horizontal="center" vertical="center" wrapText="1"/>
    </xf>
    <xf numFmtId="164" fontId="19" fillId="4" borderId="24" xfId="0" applyNumberFormat="1" applyFont="1" applyFill="1" applyBorder="1" applyAlignment="1" applyProtection="1">
      <alignment horizontal="center" vertical="center" wrapText="1"/>
    </xf>
    <xf numFmtId="8" fontId="11" fillId="5" borderId="23" xfId="0" applyNumberFormat="1" applyFont="1" applyFill="1" applyBorder="1" applyAlignment="1" applyProtection="1">
      <alignment horizontal="center" vertical="center"/>
    </xf>
    <xf numFmtId="165" fontId="10" fillId="5" borderId="20" xfId="1" applyNumberFormat="1" applyFont="1" applyFill="1" applyBorder="1" applyAlignment="1" applyProtection="1">
      <alignment horizontal="center" vertical="center" wrapText="1"/>
    </xf>
    <xf numFmtId="8" fontId="11" fillId="0" borderId="0" xfId="0" applyNumberFormat="1" applyFont="1" applyFill="1" applyBorder="1" applyAlignment="1" applyProtection="1">
      <alignment horizontal="center" vertical="center"/>
    </xf>
    <xf numFmtId="0" fontId="13" fillId="7" borderId="21" xfId="0" applyFont="1" applyFill="1" applyBorder="1" applyAlignment="1" applyProtection="1">
      <alignment horizontal="center" vertical="center" wrapText="1"/>
    </xf>
    <xf numFmtId="0" fontId="13" fillId="7" borderId="2" xfId="0" applyFont="1" applyFill="1" applyBorder="1" applyAlignment="1" applyProtection="1">
      <alignment horizontal="center" vertical="center" wrapText="1"/>
    </xf>
    <xf numFmtId="0" fontId="17" fillId="7" borderId="21" xfId="0" applyFont="1" applyFill="1" applyBorder="1" applyAlignment="1" applyProtection="1">
      <alignment horizontal="center" vertical="center" wrapText="1"/>
    </xf>
    <xf numFmtId="0" fontId="17" fillId="7" borderId="2" xfId="0" applyFont="1" applyFill="1" applyBorder="1" applyAlignment="1" applyProtection="1">
      <alignment horizontal="center" vertical="center" wrapText="1"/>
    </xf>
    <xf numFmtId="0" fontId="17" fillId="7" borderId="18" xfId="0" applyFont="1" applyFill="1" applyBorder="1" applyAlignment="1" applyProtection="1">
      <alignment horizontal="center" vertical="center" wrapText="1"/>
    </xf>
    <xf numFmtId="0" fontId="14" fillId="2" borderId="7" xfId="0" applyFont="1" applyFill="1" applyBorder="1" applyAlignment="1" applyProtection="1">
      <alignment horizontal="right" vertical="center" wrapText="1"/>
    </xf>
    <xf numFmtId="0" fontId="14" fillId="2" borderId="8" xfId="0" applyFont="1" applyFill="1" applyBorder="1" applyAlignment="1" applyProtection="1">
      <alignment horizontal="right" vertical="center" wrapText="1"/>
    </xf>
    <xf numFmtId="0" fontId="14" fillId="2" borderId="9" xfId="0" applyFont="1" applyFill="1" applyBorder="1" applyAlignment="1" applyProtection="1">
      <alignment horizontal="right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4" fillId="2" borderId="6" xfId="0" applyFont="1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center" vertical="center" wrapText="1"/>
    </xf>
    <xf numFmtId="0" fontId="4" fillId="3" borderId="8" xfId="0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center" vertical="center" wrapText="1"/>
    </xf>
    <xf numFmtId="0" fontId="8" fillId="2" borderId="7" xfId="0" applyFont="1" applyFill="1" applyBorder="1" applyAlignment="1" applyProtection="1">
      <alignment horizontal="center" vertical="center" wrapText="1"/>
    </xf>
    <xf numFmtId="0" fontId="8" fillId="2" borderId="8" xfId="0" applyFont="1" applyFill="1" applyBorder="1" applyAlignment="1" applyProtection="1">
      <alignment horizontal="center" vertical="center" wrapText="1"/>
    </xf>
    <xf numFmtId="0" fontId="9" fillId="0" borderId="7" xfId="0" applyFont="1" applyFill="1" applyBorder="1" applyAlignment="1" applyProtection="1">
      <alignment horizontal="center" vertical="center" wrapText="1"/>
      <protection locked="0"/>
    </xf>
    <xf numFmtId="0" fontId="9" fillId="0" borderId="8" xfId="0" applyFont="1" applyFill="1" applyBorder="1" applyAlignment="1" applyProtection="1">
      <alignment horizontal="center" vertical="center" wrapText="1"/>
      <protection locked="0"/>
    </xf>
    <xf numFmtId="0" fontId="9" fillId="0" borderId="9" xfId="0" applyFont="1" applyFill="1" applyBorder="1" applyAlignment="1" applyProtection="1">
      <alignment horizontal="center" vertical="center" wrapText="1"/>
      <protection locked="0"/>
    </xf>
    <xf numFmtId="44" fontId="11" fillId="5" borderId="15" xfId="0" applyNumberFormat="1" applyFont="1" applyFill="1" applyBorder="1" applyAlignment="1" applyProtection="1">
      <alignment horizontal="center" vertical="center" wrapText="1"/>
    </xf>
    <xf numFmtId="44" fontId="11" fillId="5" borderId="16" xfId="0" applyNumberFormat="1" applyFont="1" applyFill="1" applyBorder="1" applyAlignment="1" applyProtection="1">
      <alignment horizontal="center" vertical="center" wrapText="1"/>
    </xf>
    <xf numFmtId="44" fontId="11" fillId="5" borderId="17" xfId="0" applyNumberFormat="1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horizontal="center" vertical="center" wrapText="1"/>
    </xf>
    <xf numFmtId="0" fontId="17" fillId="7" borderId="7" xfId="0" applyFont="1" applyFill="1" applyBorder="1" applyAlignment="1" applyProtection="1">
      <alignment horizontal="center" vertical="center" wrapText="1"/>
    </xf>
    <xf numFmtId="0" fontId="17" fillId="7" borderId="8" xfId="0" applyFont="1" applyFill="1" applyBorder="1" applyAlignment="1" applyProtection="1">
      <alignment horizontal="center" vertical="center" wrapText="1"/>
    </xf>
    <xf numFmtId="0" fontId="14" fillId="2" borderId="2" xfId="0" applyFont="1" applyFill="1" applyBorder="1" applyAlignment="1" applyProtection="1">
      <alignment horizontal="right" vertical="center" wrapText="1"/>
    </xf>
    <xf numFmtId="0" fontId="18" fillId="7" borderId="7" xfId="0" applyFont="1" applyFill="1" applyBorder="1" applyAlignment="1" applyProtection="1">
      <alignment horizontal="center" vertical="center" wrapText="1"/>
    </xf>
    <xf numFmtId="0" fontId="18" fillId="7" borderId="8" xfId="0" applyFont="1" applyFill="1" applyBorder="1" applyAlignment="1" applyProtection="1">
      <alignment horizontal="center" vertical="center" wrapText="1"/>
    </xf>
    <xf numFmtId="0" fontId="18" fillId="7" borderId="9" xfId="0" applyFont="1" applyFill="1" applyBorder="1" applyAlignment="1" applyProtection="1">
      <alignment horizontal="center" vertical="center" wrapText="1"/>
    </xf>
    <xf numFmtId="0" fontId="21" fillId="8" borderId="25" xfId="0" applyFont="1" applyFill="1" applyBorder="1" applyAlignment="1" applyProtection="1">
      <alignment horizontal="center"/>
    </xf>
    <xf numFmtId="0" fontId="21" fillId="8" borderId="22" xfId="0" applyFont="1" applyFill="1" applyBorder="1" applyAlignment="1" applyProtection="1">
      <alignment horizontal="center"/>
    </xf>
    <xf numFmtId="0" fontId="21" fillId="8" borderId="26" xfId="0" applyFont="1" applyFill="1" applyBorder="1" applyAlignment="1" applyProtection="1">
      <alignment horizontal="center"/>
    </xf>
    <xf numFmtId="0" fontId="6" fillId="7" borderId="33" xfId="0" applyFont="1" applyFill="1" applyBorder="1" applyAlignment="1" applyProtection="1">
      <alignment horizontal="center" vertical="center" wrapText="1"/>
    </xf>
    <xf numFmtId="0" fontId="6" fillId="7" borderId="34" xfId="0" applyFont="1" applyFill="1" applyBorder="1" applyAlignment="1" applyProtection="1">
      <alignment horizontal="center" vertical="center" wrapText="1"/>
    </xf>
    <xf numFmtId="9" fontId="19" fillId="0" borderId="31" xfId="2" applyFont="1" applyFill="1" applyBorder="1" applyAlignment="1" applyProtection="1">
      <alignment horizontal="center" vertical="center" wrapText="1"/>
      <protection locked="0"/>
    </xf>
    <xf numFmtId="9" fontId="19" fillId="0" borderId="32" xfId="2" applyFont="1" applyFill="1" applyBorder="1" applyAlignment="1" applyProtection="1">
      <alignment horizontal="center" vertical="center" wrapText="1"/>
      <protection locked="0"/>
    </xf>
    <xf numFmtId="0" fontId="2" fillId="2" borderId="27" xfId="0" applyFont="1" applyFill="1" applyBorder="1" applyAlignment="1" applyProtection="1">
      <alignment horizontal="center" vertical="center" wrapText="1"/>
    </xf>
    <xf numFmtId="0" fontId="2" fillId="2" borderId="28" xfId="0" applyFont="1" applyFill="1" applyBorder="1" applyAlignment="1" applyProtection="1">
      <alignment horizontal="center" vertical="center" wrapText="1"/>
    </xf>
    <xf numFmtId="0" fontId="2" fillId="2" borderId="29" xfId="0" applyFont="1" applyFill="1" applyBorder="1" applyAlignment="1" applyProtection="1">
      <alignment horizontal="center" vertical="center" wrapText="1"/>
    </xf>
    <xf numFmtId="0" fontId="2" fillId="2" borderId="30" xfId="0" applyFont="1" applyFill="1" applyBorder="1" applyAlignment="1" applyProtection="1">
      <alignment horizontal="center" vertical="center" wrapText="1"/>
    </xf>
    <xf numFmtId="165" fontId="11" fillId="0" borderId="13" xfId="1" applyNumberFormat="1" applyFont="1" applyFill="1" applyBorder="1" applyAlignment="1" applyProtection="1">
      <alignment horizontal="center" vertical="center" wrapText="1"/>
      <protection locked="0"/>
    </xf>
    <xf numFmtId="165" fontId="11" fillId="0" borderId="14" xfId="1" applyNumberFormat="1" applyFont="1" applyFill="1" applyBorder="1" applyAlignment="1" applyProtection="1">
      <alignment horizontal="center" vertical="center" wrapText="1"/>
      <protection locked="0"/>
    </xf>
    <xf numFmtId="165" fontId="20" fillId="0" borderId="20" xfId="0" applyNumberFormat="1" applyFont="1" applyFill="1" applyBorder="1" applyAlignment="1" applyProtection="1">
      <alignment horizontal="right" vertical="center" wrapText="1"/>
      <protection locked="0"/>
    </xf>
    <xf numFmtId="165" fontId="20" fillId="0" borderId="22" xfId="0" applyNumberFormat="1" applyFont="1" applyFill="1" applyBorder="1" applyAlignment="1" applyProtection="1">
      <alignment horizontal="right" vertical="center"/>
      <protection locked="0"/>
    </xf>
    <xf numFmtId="165" fontId="20" fillId="0" borderId="24" xfId="0" applyNumberFormat="1" applyFont="1" applyFill="1" applyBorder="1" applyAlignment="1" applyProtection="1">
      <alignment horizontal="right" vertical="center" wrapText="1"/>
      <protection locked="0"/>
    </xf>
    <xf numFmtId="165" fontId="20" fillId="0" borderId="16" xfId="0" applyNumberFormat="1" applyFont="1" applyFill="1" applyBorder="1" applyAlignment="1" applyProtection="1">
      <alignment horizontal="right" vertical="center"/>
      <protection locked="0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6EE0A0-E5FC-4EA7-8BF6-C0F0C89B3984}">
  <dimension ref="A1:L36"/>
  <sheetViews>
    <sheetView tabSelected="1" workbookViewId="0">
      <selection activeCell="J35" sqref="J35"/>
    </sheetView>
  </sheetViews>
  <sheetFormatPr baseColWidth="10" defaultRowHeight="14.4" x14ac:dyDescent="0.3"/>
  <cols>
    <col min="1" max="1" width="13.33203125" style="2" customWidth="1"/>
    <col min="2" max="2" width="40.109375" style="2" customWidth="1"/>
    <col min="3" max="3" width="18" style="2" customWidth="1"/>
    <col min="4" max="4" width="15.88671875" style="2" customWidth="1"/>
    <col min="5" max="5" width="16.6640625" style="2" customWidth="1"/>
    <col min="6" max="6" width="15.5546875" style="2" customWidth="1"/>
    <col min="7" max="7" width="23.88671875" style="2" customWidth="1"/>
    <col min="8" max="12" width="11.5546875" style="1"/>
    <col min="13" max="16384" width="11.5546875" style="2"/>
  </cols>
  <sheetData>
    <row r="1" spans="1:8" ht="23.4" x14ac:dyDescent="0.3">
      <c r="A1" s="46" t="s">
        <v>0</v>
      </c>
      <c r="B1" s="47"/>
      <c r="C1" s="47"/>
      <c r="D1" s="47"/>
      <c r="E1" s="47"/>
      <c r="F1" s="47"/>
      <c r="G1" s="48"/>
    </row>
    <row r="2" spans="1:8" ht="24" thickBot="1" x14ac:dyDescent="0.35">
      <c r="A2" s="49" t="s">
        <v>1</v>
      </c>
      <c r="B2" s="50"/>
      <c r="C2" s="50"/>
      <c r="D2" s="50"/>
      <c r="E2" s="50"/>
      <c r="F2" s="50"/>
      <c r="G2" s="51"/>
    </row>
    <row r="3" spans="1:8" ht="24" thickBot="1" x14ac:dyDescent="0.35">
      <c r="A3" s="3"/>
      <c r="B3" s="3"/>
      <c r="C3" s="3"/>
      <c r="D3" s="3"/>
      <c r="E3" s="3"/>
      <c r="F3" s="3"/>
      <c r="G3" s="3"/>
      <c r="H3" s="4"/>
    </row>
    <row r="4" spans="1:8" ht="15" customHeight="1" thickBot="1" x14ac:dyDescent="0.35">
      <c r="A4" s="52" t="s">
        <v>2</v>
      </c>
      <c r="B4" s="53"/>
      <c r="C4" s="53"/>
      <c r="D4" s="53"/>
      <c r="E4" s="53"/>
      <c r="F4" s="53"/>
      <c r="G4" s="54"/>
    </row>
    <row r="5" spans="1:8" ht="18.600000000000001" thickBot="1" x14ac:dyDescent="0.35">
      <c r="A5" s="5"/>
      <c r="B5" s="5"/>
      <c r="C5" s="5"/>
      <c r="D5" s="5"/>
      <c r="E5" s="5"/>
      <c r="F5" s="5"/>
      <c r="G5" s="5"/>
    </row>
    <row r="6" spans="1:8" ht="25.05" customHeight="1" thickBot="1" x14ac:dyDescent="0.35">
      <c r="A6" s="55" t="s">
        <v>3</v>
      </c>
      <c r="B6" s="56"/>
      <c r="C6" s="57"/>
      <c r="D6" s="58"/>
      <c r="E6" s="58"/>
      <c r="F6" s="58"/>
      <c r="G6" s="59"/>
    </row>
    <row r="7" spans="1:8" ht="16.2" thickBot="1" x14ac:dyDescent="0.35">
      <c r="A7" s="6"/>
      <c r="B7" s="7"/>
      <c r="C7" s="7"/>
      <c r="D7" s="7"/>
      <c r="E7" s="7"/>
      <c r="F7" s="7"/>
      <c r="G7" s="7"/>
    </row>
    <row r="8" spans="1:8" ht="46.8" x14ac:dyDescent="0.3">
      <c r="A8" s="8" t="s">
        <v>4</v>
      </c>
      <c r="B8" s="9" t="s">
        <v>5</v>
      </c>
      <c r="C8" s="10" t="s">
        <v>6</v>
      </c>
      <c r="D8" s="10" t="s">
        <v>7</v>
      </c>
      <c r="E8" s="10" t="s">
        <v>8</v>
      </c>
      <c r="F8" s="10" t="s">
        <v>9</v>
      </c>
      <c r="G8" s="10" t="s">
        <v>10</v>
      </c>
    </row>
    <row r="9" spans="1:8" ht="27" customHeight="1" x14ac:dyDescent="0.3">
      <c r="A9" s="11" t="s">
        <v>11</v>
      </c>
      <c r="B9" s="12" t="s">
        <v>12</v>
      </c>
      <c r="C9" s="81"/>
      <c r="D9" s="81"/>
      <c r="E9" s="81"/>
      <c r="F9" s="81"/>
      <c r="G9" s="13">
        <f>SUM(C9:F9)</f>
        <v>0</v>
      </c>
    </row>
    <row r="10" spans="1:8" ht="27" customHeight="1" x14ac:dyDescent="0.3">
      <c r="A10" s="11" t="s">
        <v>13</v>
      </c>
      <c r="B10" s="12" t="s">
        <v>14</v>
      </c>
      <c r="C10" s="81"/>
      <c r="D10" s="81"/>
      <c r="E10" s="81"/>
      <c r="F10" s="81"/>
      <c r="G10" s="13">
        <f t="shared" ref="G10:G15" si="0">SUM(C10:F10)</f>
        <v>0</v>
      </c>
    </row>
    <row r="11" spans="1:8" ht="27" customHeight="1" x14ac:dyDescent="0.3">
      <c r="A11" s="11" t="s">
        <v>15</v>
      </c>
      <c r="B11" s="12" t="s">
        <v>16</v>
      </c>
      <c r="C11" s="81"/>
      <c r="D11" s="81"/>
      <c r="E11" s="81"/>
      <c r="F11" s="81"/>
      <c r="G11" s="13">
        <f t="shared" si="0"/>
        <v>0</v>
      </c>
    </row>
    <row r="12" spans="1:8" ht="27" customHeight="1" x14ac:dyDescent="0.3">
      <c r="A12" s="11" t="s">
        <v>17</v>
      </c>
      <c r="B12" s="12" t="s">
        <v>18</v>
      </c>
      <c r="C12" s="82"/>
      <c r="D12" s="82"/>
      <c r="E12" s="82"/>
      <c r="F12" s="82"/>
      <c r="G12" s="13">
        <f t="shared" si="0"/>
        <v>0</v>
      </c>
    </row>
    <row r="13" spans="1:8" ht="27" customHeight="1" x14ac:dyDescent="0.3">
      <c r="A13" s="11" t="s">
        <v>19</v>
      </c>
      <c r="B13" s="12" t="s">
        <v>20</v>
      </c>
      <c r="C13" s="82"/>
      <c r="D13" s="82"/>
      <c r="E13" s="82"/>
      <c r="F13" s="82"/>
      <c r="G13" s="13">
        <f t="shared" si="0"/>
        <v>0</v>
      </c>
    </row>
    <row r="14" spans="1:8" ht="27" customHeight="1" x14ac:dyDescent="0.3">
      <c r="A14" s="11" t="s">
        <v>21</v>
      </c>
      <c r="B14" s="12" t="s">
        <v>22</v>
      </c>
      <c r="C14" s="82"/>
      <c r="D14" s="82"/>
      <c r="E14" s="82"/>
      <c r="F14" s="82"/>
      <c r="G14" s="13">
        <f t="shared" si="0"/>
        <v>0</v>
      </c>
    </row>
    <row r="15" spans="1:8" ht="27" customHeight="1" x14ac:dyDescent="0.3">
      <c r="A15" s="11" t="s">
        <v>23</v>
      </c>
      <c r="B15" s="12" t="s">
        <v>24</v>
      </c>
      <c r="C15" s="82"/>
      <c r="D15" s="82"/>
      <c r="E15" s="82"/>
      <c r="F15" s="82"/>
      <c r="G15" s="13">
        <f t="shared" si="0"/>
        <v>0</v>
      </c>
    </row>
    <row r="16" spans="1:8" ht="27" customHeight="1" thickBot="1" x14ac:dyDescent="0.35">
      <c r="A16" s="11" t="s">
        <v>25</v>
      </c>
      <c r="B16" s="12" t="s">
        <v>26</v>
      </c>
      <c r="C16" s="60" t="s">
        <v>27</v>
      </c>
      <c r="D16" s="61"/>
      <c r="E16" s="61"/>
      <c r="F16" s="62"/>
      <c r="G16" s="14">
        <f>G31</f>
        <v>0</v>
      </c>
    </row>
    <row r="17" spans="1:8" ht="18.600000000000001" thickBot="1" x14ac:dyDescent="0.35">
      <c r="A17" s="63"/>
      <c r="B17" s="63"/>
      <c r="C17" s="43" t="s">
        <v>28</v>
      </c>
      <c r="D17" s="44"/>
      <c r="E17" s="44"/>
      <c r="F17" s="44"/>
      <c r="G17" s="15">
        <f>SUM(G9:G16)</f>
        <v>0</v>
      </c>
      <c r="H17" s="16" t="s">
        <v>55</v>
      </c>
    </row>
    <row r="18" spans="1:8" ht="18.600000000000001" thickBot="1" x14ac:dyDescent="0.35">
      <c r="A18" s="17"/>
      <c r="B18" s="17"/>
      <c r="C18" s="6"/>
      <c r="D18" s="18"/>
      <c r="E18" s="18"/>
      <c r="F18" s="18"/>
      <c r="G18" s="19"/>
    </row>
    <row r="19" spans="1:8" ht="16.2" thickBot="1" x14ac:dyDescent="0.35">
      <c r="A19" s="17"/>
      <c r="B19" s="17"/>
      <c r="C19" s="64" t="s">
        <v>29</v>
      </c>
      <c r="D19" s="65"/>
      <c r="E19" s="65"/>
      <c r="F19" s="65"/>
      <c r="G19" s="36">
        <v>12000</v>
      </c>
      <c r="H19" s="20" t="s">
        <v>30</v>
      </c>
    </row>
    <row r="20" spans="1:8" ht="18" x14ac:dyDescent="0.3">
      <c r="A20" s="17"/>
      <c r="B20" s="17"/>
      <c r="C20" s="66" t="s">
        <v>31</v>
      </c>
      <c r="D20" s="66"/>
      <c r="E20" s="66"/>
      <c r="F20" s="66"/>
      <c r="G20" s="21">
        <v>12000</v>
      </c>
      <c r="H20" s="16" t="s">
        <v>32</v>
      </c>
    </row>
    <row r="21" spans="1:8" ht="18.600000000000001" thickBot="1" x14ac:dyDescent="0.35">
      <c r="A21" s="17"/>
      <c r="B21" s="17"/>
      <c r="C21" s="6"/>
      <c r="D21" s="22"/>
      <c r="E21" s="22"/>
      <c r="F21" s="22"/>
      <c r="G21" s="19"/>
    </row>
    <row r="22" spans="1:8" ht="18.600000000000001" thickBot="1" x14ac:dyDescent="0.35">
      <c r="A22" s="23"/>
      <c r="B22" s="23"/>
      <c r="C22" s="43" t="s">
        <v>33</v>
      </c>
      <c r="D22" s="44"/>
      <c r="E22" s="44"/>
      <c r="F22" s="45"/>
      <c r="G22" s="24">
        <f>IF(G17&gt;0,G17+G20,0)</f>
        <v>0</v>
      </c>
      <c r="H22" s="16" t="s">
        <v>34</v>
      </c>
    </row>
    <row r="23" spans="1:8" ht="18.600000000000001" thickBot="1" x14ac:dyDescent="0.35">
      <c r="A23" s="23"/>
      <c r="B23" s="23"/>
      <c r="C23" s="43" t="s">
        <v>35</v>
      </c>
      <c r="D23" s="44"/>
      <c r="E23" s="44"/>
      <c r="F23" s="45"/>
      <c r="G23" s="25">
        <f>IF(G17&gt;0,G20*0.21,0)</f>
        <v>0</v>
      </c>
      <c r="H23" s="26"/>
    </row>
    <row r="24" spans="1:8" ht="18.600000000000001" thickBot="1" x14ac:dyDescent="0.35">
      <c r="C24" s="43" t="s">
        <v>36</v>
      </c>
      <c r="D24" s="44"/>
      <c r="E24" s="44"/>
      <c r="F24" s="45"/>
      <c r="G24" s="25">
        <f>IF(G17&gt;0,G22+G23,0)</f>
        <v>0</v>
      </c>
    </row>
    <row r="25" spans="1:8" ht="15" thickBot="1" x14ac:dyDescent="0.35"/>
    <row r="26" spans="1:8" ht="16.2" thickBot="1" x14ac:dyDescent="0.35">
      <c r="A26" s="67" t="s">
        <v>37</v>
      </c>
      <c r="B26" s="68"/>
      <c r="C26" s="68"/>
      <c r="D26" s="68"/>
      <c r="E26" s="68"/>
      <c r="F26" s="68"/>
      <c r="G26" s="69"/>
    </row>
    <row r="27" spans="1:8" ht="42" thickBot="1" x14ac:dyDescent="0.35">
      <c r="A27" s="38" t="s">
        <v>38</v>
      </c>
      <c r="B27" s="38" t="s">
        <v>39</v>
      </c>
      <c r="C27" s="39" t="s">
        <v>40</v>
      </c>
      <c r="D27" s="40" t="s">
        <v>41</v>
      </c>
      <c r="E27" s="40" t="s">
        <v>42</v>
      </c>
      <c r="F27" s="41" t="s">
        <v>43</v>
      </c>
      <c r="G27" s="42" t="s">
        <v>44</v>
      </c>
    </row>
    <row r="28" spans="1:8" ht="16.2" thickBot="1" x14ac:dyDescent="0.35">
      <c r="A28" s="27" t="s">
        <v>45</v>
      </c>
      <c r="B28" s="27" t="s">
        <v>46</v>
      </c>
      <c r="C28" s="28" t="s">
        <v>47</v>
      </c>
      <c r="D28" s="29">
        <v>12</v>
      </c>
      <c r="E28" s="83"/>
      <c r="F28" s="84"/>
      <c r="G28" s="30">
        <f>F28*D28</f>
        <v>0</v>
      </c>
    </row>
    <row r="29" spans="1:8" ht="16.2" thickBot="1" x14ac:dyDescent="0.35">
      <c r="A29" s="31" t="s">
        <v>48</v>
      </c>
      <c r="B29" s="27" t="s">
        <v>49</v>
      </c>
      <c r="C29" s="28" t="s">
        <v>50</v>
      </c>
      <c r="D29" s="29">
        <v>6</v>
      </c>
      <c r="E29" s="83"/>
      <c r="F29" s="84"/>
      <c r="G29" s="30">
        <f t="shared" ref="G29:G30" si="1">F29*D29</f>
        <v>0</v>
      </c>
    </row>
    <row r="30" spans="1:8" ht="16.2" thickBot="1" x14ac:dyDescent="0.35">
      <c r="A30" s="32" t="s">
        <v>51</v>
      </c>
      <c r="B30" s="27" t="s">
        <v>49</v>
      </c>
      <c r="C30" s="33" t="s">
        <v>50</v>
      </c>
      <c r="D30" s="34">
        <v>6</v>
      </c>
      <c r="E30" s="85"/>
      <c r="F30" s="86"/>
      <c r="G30" s="30">
        <f t="shared" si="1"/>
        <v>0</v>
      </c>
    </row>
    <row r="31" spans="1:8" ht="16.2" thickBot="1" x14ac:dyDescent="0.35">
      <c r="A31" s="1"/>
      <c r="B31" s="1"/>
      <c r="C31" s="1"/>
      <c r="D31" s="1"/>
      <c r="E31" s="1"/>
      <c r="F31" s="1"/>
      <c r="G31" s="35">
        <f>SUM(G28:G30)</f>
        <v>0</v>
      </c>
    </row>
    <row r="32" spans="1:8" ht="16.2" thickBot="1" x14ac:dyDescent="0.35">
      <c r="A32" s="1"/>
      <c r="B32" s="1"/>
      <c r="C32" s="1"/>
      <c r="D32" s="1"/>
      <c r="E32" s="1"/>
      <c r="F32" s="1"/>
      <c r="G32" s="37"/>
    </row>
    <row r="33" spans="1:7" ht="15" thickBot="1" x14ac:dyDescent="0.35">
      <c r="A33" s="77" t="s">
        <v>53</v>
      </c>
      <c r="B33" s="78"/>
      <c r="C33" s="73" t="s">
        <v>54</v>
      </c>
      <c r="D33" s="74"/>
    </row>
    <row r="34" spans="1:7" ht="28.8" customHeight="1" thickBot="1" x14ac:dyDescent="0.35">
      <c r="A34" s="79"/>
      <c r="B34" s="80"/>
      <c r="C34" s="75"/>
      <c r="D34" s="76"/>
    </row>
    <row r="36" spans="1:7" x14ac:dyDescent="0.3">
      <c r="A36" s="70" t="s">
        <v>52</v>
      </c>
      <c r="B36" s="71"/>
      <c r="C36" s="71"/>
      <c r="D36" s="71"/>
      <c r="E36" s="71"/>
      <c r="F36" s="71"/>
      <c r="G36" s="72"/>
    </row>
  </sheetData>
  <sheetProtection algorithmName="SHA-512" hashValue="38hOko7p2TKBzoqIvSerhq48bPhEYx97Y5ujejGZ5Q0Xeaz8gm5wfQi8wvnp/7MYze95oIeOKzU4S3GNitb+FA==" saltValue="CYlHefPOH0tvRyn13CE6pQ==" spinCount="100000" sheet="1" objects="1" scenarios="1"/>
  <mergeCells count="18">
    <mergeCell ref="C24:F24"/>
    <mergeCell ref="A26:G26"/>
    <mergeCell ref="A36:G36"/>
    <mergeCell ref="C33:D33"/>
    <mergeCell ref="C34:D34"/>
    <mergeCell ref="A33:B34"/>
    <mergeCell ref="C23:F23"/>
    <mergeCell ref="A1:G1"/>
    <mergeCell ref="A2:G2"/>
    <mergeCell ref="A4:G4"/>
    <mergeCell ref="A6:B6"/>
    <mergeCell ref="C6:G6"/>
    <mergeCell ref="C16:F16"/>
    <mergeCell ref="A17:B17"/>
    <mergeCell ref="C17:F17"/>
    <mergeCell ref="C19:F19"/>
    <mergeCell ref="C20:F20"/>
    <mergeCell ref="C22:F22"/>
  </mergeCells>
  <dataValidations count="1">
    <dataValidation operator="greaterThan" allowBlank="1" showInputMessage="1" showErrorMessage="1" sqref="G20" xr:uid="{E55EE99F-F606-4F20-B62B-0C76CEC39B4F}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García González, Susana</dc:creator>
  <cp:lastModifiedBy>García González, Susana</cp:lastModifiedBy>
  <dcterms:created xsi:type="dcterms:W3CDTF">2022-09-15T14:39:37Z</dcterms:created>
  <dcterms:modified xsi:type="dcterms:W3CDTF">2022-09-15T15:13:38Z</dcterms:modified>
</cp:coreProperties>
</file>