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295_2000003704_ObO_Cerramiento y climatización PAV\2. Licitacion\A_publicar\"/>
    </mc:Choice>
  </mc:AlternateContent>
  <xr:revisionPtr revIDLastSave="0" documentId="13_ncr:1_{AF361E89-5BFF-41B1-A11A-1AF981419733}" xr6:coauthVersionLast="36" xr6:coauthVersionMax="36" xr10:uidLastSave="{00000000-0000-0000-0000-000000000000}"/>
  <bookViews>
    <workbookView xWindow="0" yWindow="0" windowWidth="19452" windowHeight="8412" xr2:uid="{1D7CCCF6-1ABD-4600-B2A0-FB590327B89D}"/>
  </bookViews>
  <sheets>
    <sheet name="LOTE 4" sheetId="4" r:id="rId1"/>
  </sheets>
  <definedNames>
    <definedName name="_xlnm._FilterDatabase" localSheetId="0" hidden="1">'LOTE 4'!$A$4:$J$2195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88" i="4" l="1"/>
  <c r="G2183" i="4"/>
  <c r="F2184" i="4" s="1"/>
  <c r="E2182" i="4"/>
  <c r="G2181" i="4"/>
  <c r="G2179" i="4" s="1"/>
  <c r="G2180" i="4"/>
  <c r="F2181" i="4" s="1"/>
  <c r="F2179" i="4" s="1"/>
  <c r="E2179" i="4"/>
  <c r="G2177" i="4"/>
  <c r="F2178" i="4" s="1"/>
  <c r="E2176" i="4"/>
  <c r="G2174" i="4"/>
  <c r="G2173" i="4"/>
  <c r="F2175" i="4" s="1"/>
  <c r="E2172" i="4"/>
  <c r="G2170" i="4"/>
  <c r="F2171" i="4" s="1"/>
  <c r="G2171" i="4" s="1"/>
  <c r="G2169" i="4"/>
  <c r="G2168" i="4"/>
  <c r="F2168" i="4"/>
  <c r="E2168" i="4"/>
  <c r="G2166" i="4"/>
  <c r="F2167" i="4" s="1"/>
  <c r="E2165" i="4"/>
  <c r="G2163" i="4"/>
  <c r="F2164" i="4" s="1"/>
  <c r="E2162" i="4"/>
  <c r="G2160" i="4"/>
  <c r="F2161" i="4" s="1"/>
  <c r="E2159" i="4"/>
  <c r="F2158" i="4"/>
  <c r="G2158" i="4" s="1"/>
  <c r="G2157" i="4"/>
  <c r="G2156" i="4"/>
  <c r="F2156" i="4"/>
  <c r="E2156" i="4"/>
  <c r="E2155" i="4"/>
  <c r="G2154" i="4"/>
  <c r="G2152" i="4"/>
  <c r="G2151" i="4"/>
  <c r="G2150" i="4"/>
  <c r="G2149" i="4"/>
  <c r="G2148" i="4"/>
  <c r="G2147" i="4"/>
  <c r="G2146" i="4"/>
  <c r="G2145" i="4"/>
  <c r="F2153" i="4" s="1"/>
  <c r="G2144" i="4"/>
  <c r="E2143" i="4"/>
  <c r="G2141" i="4"/>
  <c r="G2140" i="4"/>
  <c r="G2139" i="4"/>
  <c r="F2142" i="4" s="1"/>
  <c r="G2138" i="4"/>
  <c r="E2137" i="4"/>
  <c r="G2135" i="4"/>
  <c r="G2134" i="4"/>
  <c r="F2136" i="4" s="1"/>
  <c r="F2133" i="4" s="1"/>
  <c r="E2133" i="4"/>
  <c r="G2131" i="4"/>
  <c r="G2130" i="4"/>
  <c r="G2129" i="4"/>
  <c r="F2132" i="4" s="1"/>
  <c r="G2128" i="4"/>
  <c r="E2127" i="4"/>
  <c r="G2125" i="4"/>
  <c r="G2124" i="4"/>
  <c r="G2123" i="4"/>
  <c r="G2122" i="4"/>
  <c r="G2121" i="4"/>
  <c r="G2120" i="4"/>
  <c r="G2119" i="4"/>
  <c r="G2118" i="4"/>
  <c r="G2117" i="4"/>
  <c r="G2116" i="4"/>
  <c r="E2115" i="4"/>
  <c r="F2114" i="4"/>
  <c r="G2113" i="4"/>
  <c r="G2112" i="4"/>
  <c r="G2111" i="4"/>
  <c r="E2110" i="4"/>
  <c r="E2109" i="4"/>
  <c r="G2105" i="4"/>
  <c r="F2106" i="4" s="1"/>
  <c r="E2104" i="4"/>
  <c r="G2102" i="4"/>
  <c r="F2103" i="4" s="1"/>
  <c r="G2103" i="4" s="1"/>
  <c r="G2101" i="4" s="1"/>
  <c r="F2101" i="4"/>
  <c r="E2101" i="4"/>
  <c r="F2100" i="4"/>
  <c r="F2098" i="4" s="1"/>
  <c r="G2099" i="4"/>
  <c r="E2098" i="4"/>
  <c r="G2096" i="4"/>
  <c r="G2095" i="4"/>
  <c r="F2097" i="4" s="1"/>
  <c r="E2094" i="4"/>
  <c r="G2092" i="4"/>
  <c r="G2091" i="4"/>
  <c r="F2093" i="4" s="1"/>
  <c r="E2090" i="4"/>
  <c r="G2088" i="4"/>
  <c r="F2089" i="4" s="1"/>
  <c r="G2089" i="4" s="1"/>
  <c r="G2087" i="4" s="1"/>
  <c r="F2087" i="4"/>
  <c r="E2087" i="4"/>
  <c r="G2085" i="4"/>
  <c r="F2086" i="4" s="1"/>
  <c r="G2086" i="4" s="1"/>
  <c r="G2084" i="4" s="1"/>
  <c r="F2084" i="4"/>
  <c r="E2084" i="4"/>
  <c r="G2083" i="4"/>
  <c r="G2081" i="4" s="1"/>
  <c r="F2083" i="4"/>
  <c r="F2081" i="4" s="1"/>
  <c r="G2082" i="4"/>
  <c r="E2081" i="4"/>
  <c r="G2080" i="4"/>
  <c r="G2078" i="4" s="1"/>
  <c r="G2079" i="4"/>
  <c r="F2080" i="4" s="1"/>
  <c r="F2078" i="4" s="1"/>
  <c r="E2078" i="4"/>
  <c r="E2077" i="4"/>
  <c r="G2076" i="4"/>
  <c r="G2074" i="4"/>
  <c r="G2073" i="4"/>
  <c r="G2072" i="4"/>
  <c r="G2071" i="4"/>
  <c r="G2070" i="4"/>
  <c r="G2069" i="4"/>
  <c r="G2068" i="4"/>
  <c r="G2067" i="4"/>
  <c r="F2075" i="4" s="1"/>
  <c r="G2066" i="4"/>
  <c r="E2065" i="4"/>
  <c r="G2063" i="4"/>
  <c r="G2062" i="4"/>
  <c r="G2061" i="4"/>
  <c r="G2060" i="4"/>
  <c r="E2059" i="4"/>
  <c r="F2058" i="4"/>
  <c r="G2057" i="4"/>
  <c r="G2056" i="4"/>
  <c r="E2055" i="4"/>
  <c r="G2053" i="4"/>
  <c r="G2052" i="4"/>
  <c r="G2051" i="4"/>
  <c r="G2050" i="4"/>
  <c r="F2054" i="4" s="1"/>
  <c r="E2049" i="4"/>
  <c r="G2047" i="4"/>
  <c r="G2046" i="4"/>
  <c r="G2045" i="4"/>
  <c r="G2044" i="4"/>
  <c r="G2043" i="4"/>
  <c r="G2042" i="4"/>
  <c r="G2041" i="4"/>
  <c r="G2040" i="4"/>
  <c r="G2039" i="4"/>
  <c r="F2048" i="4" s="1"/>
  <c r="G2038" i="4"/>
  <c r="E2037" i="4"/>
  <c r="G2035" i="4"/>
  <c r="G2034" i="4"/>
  <c r="G2033" i="4"/>
  <c r="E2032" i="4"/>
  <c r="E2031" i="4"/>
  <c r="F2028" i="4"/>
  <c r="G2028" i="4" s="1"/>
  <c r="G2027" i="4"/>
  <c r="G2026" i="4"/>
  <c r="E2026" i="4"/>
  <c r="G2024" i="4"/>
  <c r="F2025" i="4" s="1"/>
  <c r="E2023" i="4"/>
  <c r="G2021" i="4"/>
  <c r="F2022" i="4" s="1"/>
  <c r="E2020" i="4"/>
  <c r="G2018" i="4"/>
  <c r="F2019" i="4" s="1"/>
  <c r="G2017" i="4"/>
  <c r="E2016" i="4"/>
  <c r="G2014" i="4"/>
  <c r="G2013" i="4"/>
  <c r="F2015" i="4" s="1"/>
  <c r="E2012" i="4"/>
  <c r="F2011" i="4"/>
  <c r="G2011" i="4" s="1"/>
  <c r="G2010" i="4"/>
  <c r="G2009" i="4"/>
  <c r="E2009" i="4"/>
  <c r="G2007" i="4"/>
  <c r="F2008" i="4" s="1"/>
  <c r="E2006" i="4"/>
  <c r="G2004" i="4"/>
  <c r="F2005" i="4" s="1"/>
  <c r="F2003" i="4" s="1"/>
  <c r="E2003" i="4"/>
  <c r="F2002" i="4"/>
  <c r="G2001" i="4"/>
  <c r="E2000" i="4"/>
  <c r="E1999" i="4"/>
  <c r="G1998" i="4"/>
  <c r="G1996" i="4"/>
  <c r="G1995" i="4"/>
  <c r="G1994" i="4"/>
  <c r="G1993" i="4"/>
  <c r="G1992" i="4"/>
  <c r="G1991" i="4"/>
  <c r="G1990" i="4"/>
  <c r="G1989" i="4"/>
  <c r="G1988" i="4"/>
  <c r="E1987" i="4"/>
  <c r="G1985" i="4"/>
  <c r="F1986" i="4" s="1"/>
  <c r="G1984" i="4"/>
  <c r="G1983" i="4"/>
  <c r="G1982" i="4"/>
  <c r="E1981" i="4"/>
  <c r="G1980" i="4"/>
  <c r="G1977" i="4" s="1"/>
  <c r="F1980" i="4"/>
  <c r="F1977" i="4" s="1"/>
  <c r="G1979" i="4"/>
  <c r="G1978" i="4"/>
  <c r="E1977" i="4"/>
  <c r="G1975" i="4"/>
  <c r="F1976" i="4" s="1"/>
  <c r="G1974" i="4"/>
  <c r="G1973" i="4"/>
  <c r="G1972" i="4"/>
  <c r="E1971" i="4"/>
  <c r="G1969" i="4"/>
  <c r="G1968" i="4"/>
  <c r="G1967" i="4"/>
  <c r="G1966" i="4"/>
  <c r="G1965" i="4"/>
  <c r="G1964" i="4"/>
  <c r="G1963" i="4"/>
  <c r="G1962" i="4"/>
  <c r="F1970" i="4" s="1"/>
  <c r="F1959" i="4" s="1"/>
  <c r="G1961" i="4"/>
  <c r="G1960" i="4"/>
  <c r="E1959" i="4"/>
  <c r="G1957" i="4"/>
  <c r="F1958" i="4" s="1"/>
  <c r="G1956" i="4"/>
  <c r="G1955" i="4"/>
  <c r="E1954" i="4"/>
  <c r="E1953" i="4"/>
  <c r="G1949" i="4"/>
  <c r="F1950" i="4" s="1"/>
  <c r="F1948" i="4" s="1"/>
  <c r="E1948" i="4"/>
  <c r="G1946" i="4"/>
  <c r="F1947" i="4" s="1"/>
  <c r="E1945" i="4"/>
  <c r="F1944" i="4"/>
  <c r="G1944" i="4" s="1"/>
  <c r="G1942" i="4" s="1"/>
  <c r="G1943" i="4"/>
  <c r="F1942" i="4"/>
  <c r="E1942" i="4"/>
  <c r="F1941" i="4"/>
  <c r="F1938" i="4" s="1"/>
  <c r="G1940" i="4"/>
  <c r="G1939" i="4"/>
  <c r="E1938" i="4"/>
  <c r="G1936" i="4"/>
  <c r="F1937" i="4" s="1"/>
  <c r="G1935" i="4"/>
  <c r="E1934" i="4"/>
  <c r="G1933" i="4"/>
  <c r="G1932" i="4"/>
  <c r="F1933" i="4" s="1"/>
  <c r="F1931" i="4" s="1"/>
  <c r="G1931" i="4"/>
  <c r="E1931" i="4"/>
  <c r="G1929" i="4"/>
  <c r="F1930" i="4" s="1"/>
  <c r="G1930" i="4" s="1"/>
  <c r="G1928" i="4" s="1"/>
  <c r="F1928" i="4"/>
  <c r="E1928" i="4"/>
  <c r="F1927" i="4"/>
  <c r="G1927" i="4" s="1"/>
  <c r="G1925" i="4" s="1"/>
  <c r="G1926" i="4"/>
  <c r="F1925" i="4"/>
  <c r="E1925" i="4"/>
  <c r="G1924" i="4"/>
  <c r="G1922" i="4" s="1"/>
  <c r="F1924" i="4"/>
  <c r="F1922" i="4" s="1"/>
  <c r="G1923" i="4"/>
  <c r="E1922" i="4"/>
  <c r="E1921" i="4"/>
  <c r="G1920" i="4"/>
  <c r="G1918" i="4"/>
  <c r="G1917" i="4"/>
  <c r="G1916" i="4"/>
  <c r="G1915" i="4"/>
  <c r="G1914" i="4"/>
  <c r="G1913" i="4"/>
  <c r="G1912" i="4"/>
  <c r="G1911" i="4"/>
  <c r="G1910" i="4"/>
  <c r="E1909" i="4"/>
  <c r="F1908" i="4"/>
  <c r="F1903" i="4" s="1"/>
  <c r="G1907" i="4"/>
  <c r="G1906" i="4"/>
  <c r="G1905" i="4"/>
  <c r="G1904" i="4"/>
  <c r="E1903" i="4"/>
  <c r="G1901" i="4"/>
  <c r="F1902" i="4" s="1"/>
  <c r="G1902" i="4" s="1"/>
  <c r="G1899" i="4" s="1"/>
  <c r="G1900" i="4"/>
  <c r="F1899" i="4"/>
  <c r="E1899" i="4"/>
  <c r="F1898" i="4"/>
  <c r="F1893" i="4" s="1"/>
  <c r="G1897" i="4"/>
  <c r="G1896" i="4"/>
  <c r="G1895" i="4"/>
  <c r="G1894" i="4"/>
  <c r="E1893" i="4"/>
  <c r="G1891" i="4"/>
  <c r="G1890" i="4"/>
  <c r="G1889" i="4"/>
  <c r="G1888" i="4"/>
  <c r="G1887" i="4"/>
  <c r="G1886" i="4"/>
  <c r="G1885" i="4"/>
  <c r="G1884" i="4"/>
  <c r="G1883" i="4"/>
  <c r="G1882" i="4"/>
  <c r="E1881" i="4"/>
  <c r="G1880" i="4"/>
  <c r="G1876" i="4" s="1"/>
  <c r="F1880" i="4"/>
  <c r="F1876" i="4" s="1"/>
  <c r="G1879" i="4"/>
  <c r="G1878" i="4"/>
  <c r="G1877" i="4"/>
  <c r="E1876" i="4"/>
  <c r="E1875" i="4"/>
  <c r="F1872" i="4"/>
  <c r="G1871" i="4"/>
  <c r="E1870" i="4"/>
  <c r="F1869" i="4"/>
  <c r="G1869" i="4" s="1"/>
  <c r="G1868" i="4"/>
  <c r="G1867" i="4"/>
  <c r="F1867" i="4"/>
  <c r="E1867" i="4"/>
  <c r="G1865" i="4"/>
  <c r="F1866" i="4" s="1"/>
  <c r="E1864" i="4"/>
  <c r="G1862" i="4"/>
  <c r="F1863" i="4" s="1"/>
  <c r="G1863" i="4" s="1"/>
  <c r="G1860" i="4" s="1"/>
  <c r="G1861" i="4"/>
  <c r="F1860" i="4"/>
  <c r="E1860" i="4"/>
  <c r="F1859" i="4"/>
  <c r="G1858" i="4"/>
  <c r="G1857" i="4"/>
  <c r="E1856" i="4"/>
  <c r="G1854" i="4"/>
  <c r="F1855" i="4" s="1"/>
  <c r="E1853" i="4"/>
  <c r="F1852" i="4"/>
  <c r="G1851" i="4"/>
  <c r="E1850" i="4"/>
  <c r="G1848" i="4"/>
  <c r="F1849" i="4" s="1"/>
  <c r="E1847" i="4"/>
  <c r="G1845" i="4"/>
  <c r="F1846" i="4" s="1"/>
  <c r="F1844" i="4" s="1"/>
  <c r="E1844" i="4"/>
  <c r="E1843" i="4"/>
  <c r="G1842" i="4"/>
  <c r="G1840" i="4"/>
  <c r="G1839" i="4"/>
  <c r="G1838" i="4"/>
  <c r="G1837" i="4"/>
  <c r="G1836" i="4"/>
  <c r="G1835" i="4"/>
  <c r="G1834" i="4"/>
  <c r="G1833" i="4"/>
  <c r="G1832" i="4"/>
  <c r="F1841" i="4" s="1"/>
  <c r="E1831" i="4"/>
  <c r="G1829" i="4"/>
  <c r="G1828" i="4"/>
  <c r="G1827" i="4"/>
  <c r="G1826" i="4"/>
  <c r="F1830" i="4" s="1"/>
  <c r="E1825" i="4"/>
  <c r="F1824" i="4"/>
  <c r="G1824" i="4" s="1"/>
  <c r="G1822" i="4" s="1"/>
  <c r="G1823" i="4"/>
  <c r="F1822" i="4"/>
  <c r="E1822" i="4"/>
  <c r="F1821" i="4"/>
  <c r="G1820" i="4"/>
  <c r="G1819" i="4"/>
  <c r="G1818" i="4"/>
  <c r="G1817" i="4"/>
  <c r="E1816" i="4"/>
  <c r="G1814" i="4"/>
  <c r="G1813" i="4"/>
  <c r="G1812" i="4"/>
  <c r="G1811" i="4"/>
  <c r="G1810" i="4"/>
  <c r="G1809" i="4"/>
  <c r="G1808" i="4"/>
  <c r="G1807" i="4"/>
  <c r="G1806" i="4"/>
  <c r="E1805" i="4"/>
  <c r="G1803" i="4"/>
  <c r="F1804" i="4" s="1"/>
  <c r="G1802" i="4"/>
  <c r="G1801" i="4"/>
  <c r="E1800" i="4"/>
  <c r="E1799" i="4"/>
  <c r="G1795" i="4"/>
  <c r="F1796" i="4" s="1"/>
  <c r="E1794" i="4"/>
  <c r="G1792" i="4"/>
  <c r="F1793" i="4" s="1"/>
  <c r="G1793" i="4" s="1"/>
  <c r="G1791" i="4" s="1"/>
  <c r="E1791" i="4"/>
  <c r="F1790" i="4"/>
  <c r="G1789" i="4"/>
  <c r="E1788" i="4"/>
  <c r="G1786" i="4"/>
  <c r="G1785" i="4"/>
  <c r="F1787" i="4" s="1"/>
  <c r="E1784" i="4"/>
  <c r="G1782" i="4"/>
  <c r="F1783" i="4" s="1"/>
  <c r="G1781" i="4"/>
  <c r="E1780" i="4"/>
  <c r="G1778" i="4"/>
  <c r="F1779" i="4" s="1"/>
  <c r="E1777" i="4"/>
  <c r="G1775" i="4"/>
  <c r="F1776" i="4" s="1"/>
  <c r="G1776" i="4" s="1"/>
  <c r="G1774" i="4" s="1"/>
  <c r="F1774" i="4"/>
  <c r="E1774" i="4"/>
  <c r="F1773" i="4"/>
  <c r="G1773" i="4" s="1"/>
  <c r="G1771" i="4" s="1"/>
  <c r="G1772" i="4"/>
  <c r="F1771" i="4"/>
  <c r="E1771" i="4"/>
  <c r="F1770" i="4"/>
  <c r="G1769" i="4"/>
  <c r="E1768" i="4"/>
  <c r="E1767" i="4"/>
  <c r="G1766" i="4"/>
  <c r="G1764" i="4"/>
  <c r="G1763" i="4"/>
  <c r="G1762" i="4"/>
  <c r="G1761" i="4"/>
  <c r="G1760" i="4"/>
  <c r="G1759" i="4"/>
  <c r="G1758" i="4"/>
  <c r="G1757" i="4"/>
  <c r="F1765" i="4" s="1"/>
  <c r="G1756" i="4"/>
  <c r="E1755" i="4"/>
  <c r="G1753" i="4"/>
  <c r="G1752" i="4"/>
  <c r="F1754" i="4" s="1"/>
  <c r="G1751" i="4"/>
  <c r="G1750" i="4"/>
  <c r="E1749" i="4"/>
  <c r="G1747" i="4"/>
  <c r="F1748" i="4" s="1"/>
  <c r="F1746" i="4" s="1"/>
  <c r="E1746" i="4"/>
  <c r="G1744" i="4"/>
  <c r="G1743" i="4"/>
  <c r="G1742" i="4"/>
  <c r="F1745" i="4" s="1"/>
  <c r="G1741" i="4"/>
  <c r="E1740" i="4"/>
  <c r="G1738" i="4"/>
  <c r="G1737" i="4"/>
  <c r="G1736" i="4"/>
  <c r="G1735" i="4"/>
  <c r="G1734" i="4"/>
  <c r="G1733" i="4"/>
  <c r="G1732" i="4"/>
  <c r="G1731" i="4"/>
  <c r="F1739" i="4" s="1"/>
  <c r="G1730" i="4"/>
  <c r="E1729" i="4"/>
  <c r="G1727" i="4"/>
  <c r="G1726" i="4"/>
  <c r="G1725" i="4"/>
  <c r="F1728" i="4" s="1"/>
  <c r="E1724" i="4"/>
  <c r="E1723" i="4"/>
  <c r="F1720" i="4"/>
  <c r="G1720" i="4" s="1"/>
  <c r="G1719" i="4"/>
  <c r="G1718" i="4"/>
  <c r="E1718" i="4"/>
  <c r="G1717" i="4"/>
  <c r="G1715" i="4" s="1"/>
  <c r="G1716" i="4"/>
  <c r="F1717" i="4" s="1"/>
  <c r="F1715" i="4" s="1"/>
  <c r="E1715" i="4"/>
  <c r="G1713" i="4"/>
  <c r="F1714" i="4" s="1"/>
  <c r="E1712" i="4"/>
  <c r="F1711" i="4"/>
  <c r="G1710" i="4"/>
  <c r="G1709" i="4"/>
  <c r="E1708" i="4"/>
  <c r="G1706" i="4"/>
  <c r="G1705" i="4"/>
  <c r="F1707" i="4" s="1"/>
  <c r="E1704" i="4"/>
  <c r="F1703" i="4"/>
  <c r="G1703" i="4" s="1"/>
  <c r="G1701" i="4" s="1"/>
  <c r="G1702" i="4"/>
  <c r="E1701" i="4"/>
  <c r="G1700" i="4"/>
  <c r="G1698" i="4" s="1"/>
  <c r="G1699" i="4"/>
  <c r="F1700" i="4" s="1"/>
  <c r="F1698" i="4" s="1"/>
  <c r="E1698" i="4"/>
  <c r="G1697" i="4"/>
  <c r="G1695" i="4" s="1"/>
  <c r="G1696" i="4"/>
  <c r="F1697" i="4" s="1"/>
  <c r="F1695" i="4" s="1"/>
  <c r="E1695" i="4"/>
  <c r="F1694" i="4"/>
  <c r="G1693" i="4"/>
  <c r="E1692" i="4"/>
  <c r="E1691" i="4"/>
  <c r="G1690" i="4"/>
  <c r="G1688" i="4"/>
  <c r="G1687" i="4"/>
  <c r="G1686" i="4"/>
  <c r="G1685" i="4"/>
  <c r="G1684" i="4"/>
  <c r="G1683" i="4"/>
  <c r="G1682" i="4"/>
  <c r="G1681" i="4"/>
  <c r="G1680" i="4"/>
  <c r="E1679" i="4"/>
  <c r="G1677" i="4"/>
  <c r="G1676" i="4"/>
  <c r="G1675" i="4"/>
  <c r="F1678" i="4" s="1"/>
  <c r="G1674" i="4"/>
  <c r="E1673" i="4"/>
  <c r="G1671" i="4"/>
  <c r="G1670" i="4"/>
  <c r="F1672" i="4" s="1"/>
  <c r="E1669" i="4"/>
  <c r="G1667" i="4"/>
  <c r="G1666" i="4"/>
  <c r="G1665" i="4"/>
  <c r="F1668" i="4" s="1"/>
  <c r="G1668" i="4" s="1"/>
  <c r="G1664" i="4"/>
  <c r="G1663" i="4"/>
  <c r="F1663" i="4"/>
  <c r="E1663" i="4"/>
  <c r="G1661" i="4"/>
  <c r="G1660" i="4"/>
  <c r="G1659" i="4"/>
  <c r="G1658" i="4"/>
  <c r="G1657" i="4"/>
  <c r="G1656" i="4"/>
  <c r="G1655" i="4"/>
  <c r="G1654" i="4"/>
  <c r="G1653" i="4"/>
  <c r="G1652" i="4"/>
  <c r="F1662" i="4" s="1"/>
  <c r="E1651" i="4"/>
  <c r="F1650" i="4"/>
  <c r="G1650" i="4" s="1"/>
  <c r="G1646" i="4" s="1"/>
  <c r="G1649" i="4"/>
  <c r="G1648" i="4"/>
  <c r="G1647" i="4"/>
  <c r="E1646" i="4"/>
  <c r="E1645" i="4"/>
  <c r="G1641" i="4"/>
  <c r="F1642" i="4" s="1"/>
  <c r="F1640" i="4" s="1"/>
  <c r="E1640" i="4"/>
  <c r="G1638" i="4"/>
  <c r="F1639" i="4" s="1"/>
  <c r="E1637" i="4"/>
  <c r="F1636" i="4"/>
  <c r="G1636" i="4" s="1"/>
  <c r="G1635" i="4"/>
  <c r="G1634" i="4"/>
  <c r="F1634" i="4"/>
  <c r="E1634" i="4"/>
  <c r="G1633" i="4"/>
  <c r="G1630" i="4" s="1"/>
  <c r="F1633" i="4"/>
  <c r="F1630" i="4" s="1"/>
  <c r="G1632" i="4"/>
  <c r="G1631" i="4"/>
  <c r="E1630" i="4"/>
  <c r="F1629" i="4"/>
  <c r="G1628" i="4"/>
  <c r="G1627" i="4"/>
  <c r="E1626" i="4"/>
  <c r="G1624" i="4"/>
  <c r="F1625" i="4" s="1"/>
  <c r="G1625" i="4" s="1"/>
  <c r="G1623" i="4"/>
  <c r="F1623" i="4"/>
  <c r="E1623" i="4"/>
  <c r="G1621" i="4"/>
  <c r="F1622" i="4" s="1"/>
  <c r="E1620" i="4"/>
  <c r="F1619" i="4"/>
  <c r="G1619" i="4" s="1"/>
  <c r="G1617" i="4" s="1"/>
  <c r="G1618" i="4"/>
  <c r="F1617" i="4"/>
  <c r="E1617" i="4"/>
  <c r="G1615" i="4"/>
  <c r="F1616" i="4" s="1"/>
  <c r="E1614" i="4"/>
  <c r="E1613" i="4"/>
  <c r="G1612" i="4"/>
  <c r="G1610" i="4"/>
  <c r="G1609" i="4"/>
  <c r="G1608" i="4"/>
  <c r="G1607" i="4"/>
  <c r="G1606" i="4"/>
  <c r="G1605" i="4"/>
  <c r="G1604" i="4"/>
  <c r="G1603" i="4"/>
  <c r="G1602" i="4"/>
  <c r="E1601" i="4"/>
  <c r="G1599" i="4"/>
  <c r="G1598" i="4"/>
  <c r="G1597" i="4"/>
  <c r="G1596" i="4"/>
  <c r="F1600" i="4" s="1"/>
  <c r="E1595" i="4"/>
  <c r="F1594" i="4"/>
  <c r="G1594" i="4" s="1"/>
  <c r="G1591" i="4" s="1"/>
  <c r="G1593" i="4"/>
  <c r="G1592" i="4"/>
  <c r="F1591" i="4"/>
  <c r="E1591" i="4"/>
  <c r="G1589" i="4"/>
  <c r="F1590" i="4" s="1"/>
  <c r="G1588" i="4"/>
  <c r="G1587" i="4"/>
  <c r="G1586" i="4"/>
  <c r="E1585" i="4"/>
  <c r="G1583" i="4"/>
  <c r="G1582" i="4"/>
  <c r="G1581" i="4"/>
  <c r="G1580" i="4"/>
  <c r="G1579" i="4"/>
  <c r="G1578" i="4"/>
  <c r="G1577" i="4"/>
  <c r="G1576" i="4"/>
  <c r="F1584" i="4" s="1"/>
  <c r="G1575" i="4"/>
  <c r="G1574" i="4"/>
  <c r="E1573" i="4"/>
  <c r="G1571" i="4"/>
  <c r="G1570" i="4"/>
  <c r="G1569" i="4"/>
  <c r="E1568" i="4"/>
  <c r="E1567" i="4"/>
  <c r="E1566" i="4"/>
  <c r="G1561" i="4"/>
  <c r="F1562" i="4" s="1"/>
  <c r="E1560" i="4"/>
  <c r="F1559" i="4"/>
  <c r="G1559" i="4" s="1"/>
  <c r="G1557" i="4" s="1"/>
  <c r="G1558" i="4"/>
  <c r="E1557" i="4"/>
  <c r="G1555" i="4"/>
  <c r="F1556" i="4" s="1"/>
  <c r="E1554" i="4"/>
  <c r="G1552" i="4"/>
  <c r="G1551" i="4"/>
  <c r="F1553" i="4" s="1"/>
  <c r="E1550" i="4"/>
  <c r="G1548" i="4"/>
  <c r="G1547" i="4"/>
  <c r="F1549" i="4" s="1"/>
  <c r="E1546" i="4"/>
  <c r="G1544" i="4"/>
  <c r="F1545" i="4" s="1"/>
  <c r="G1545" i="4" s="1"/>
  <c r="G1543" i="4" s="1"/>
  <c r="E1543" i="4"/>
  <c r="G1542" i="4"/>
  <c r="G1540" i="4" s="1"/>
  <c r="F1542" i="4"/>
  <c r="F1540" i="4" s="1"/>
  <c r="G1541" i="4"/>
  <c r="E1540" i="4"/>
  <c r="G1538" i="4"/>
  <c r="F1539" i="4" s="1"/>
  <c r="F1537" i="4" s="1"/>
  <c r="E1537" i="4"/>
  <c r="G1535" i="4"/>
  <c r="F1536" i="4" s="1"/>
  <c r="E1534" i="4"/>
  <c r="E1533" i="4"/>
  <c r="G1531" i="4"/>
  <c r="G1530" i="4"/>
  <c r="G1529" i="4"/>
  <c r="G1528" i="4"/>
  <c r="G1527" i="4"/>
  <c r="G1526" i="4"/>
  <c r="G1525" i="4"/>
  <c r="G1524" i="4"/>
  <c r="G1523" i="4"/>
  <c r="G1522" i="4"/>
  <c r="G1521" i="4"/>
  <c r="G1520" i="4"/>
  <c r="G1519" i="4"/>
  <c r="G1518" i="4"/>
  <c r="G1517" i="4"/>
  <c r="G1516" i="4"/>
  <c r="G1515" i="4"/>
  <c r="G1514" i="4"/>
  <c r="E1513" i="4"/>
  <c r="G1511" i="4"/>
  <c r="F1512" i="4" s="1"/>
  <c r="G1512" i="4" s="1"/>
  <c r="G1510" i="4" s="1"/>
  <c r="F1510" i="4"/>
  <c r="E1510" i="4"/>
  <c r="E1509" i="4"/>
  <c r="F1506" i="4"/>
  <c r="F1504" i="4" s="1"/>
  <c r="G1505" i="4"/>
  <c r="E1504" i="4"/>
  <c r="G1502" i="4"/>
  <c r="F1503" i="4" s="1"/>
  <c r="E1501" i="4"/>
  <c r="G1499" i="4"/>
  <c r="F1500" i="4" s="1"/>
  <c r="E1498" i="4"/>
  <c r="F1497" i="4"/>
  <c r="F1494" i="4" s="1"/>
  <c r="G1496" i="4"/>
  <c r="G1495" i="4"/>
  <c r="E1494" i="4"/>
  <c r="F1493" i="4"/>
  <c r="G1492" i="4"/>
  <c r="G1491" i="4"/>
  <c r="E1490" i="4"/>
  <c r="G1488" i="4"/>
  <c r="F1489" i="4" s="1"/>
  <c r="E1487" i="4"/>
  <c r="F1486" i="4"/>
  <c r="G1485" i="4"/>
  <c r="E1484" i="4"/>
  <c r="F1483" i="4"/>
  <c r="G1483" i="4" s="1"/>
  <c r="G1481" i="4" s="1"/>
  <c r="G1482" i="4"/>
  <c r="F1481" i="4"/>
  <c r="E1481" i="4"/>
  <c r="F1480" i="4"/>
  <c r="G1480" i="4" s="1"/>
  <c r="G1478" i="4" s="1"/>
  <c r="G1479" i="4"/>
  <c r="E1478" i="4"/>
  <c r="E1477" i="4"/>
  <c r="G1475" i="4"/>
  <c r="G1474" i="4"/>
  <c r="G1473" i="4"/>
  <c r="G1472" i="4"/>
  <c r="G1471" i="4"/>
  <c r="G1470" i="4"/>
  <c r="G1469" i="4"/>
  <c r="G1468" i="4"/>
  <c r="G1467" i="4"/>
  <c r="G1466" i="4"/>
  <c r="G1465" i="4"/>
  <c r="G1464" i="4"/>
  <c r="G1463" i="4"/>
  <c r="G1462" i="4"/>
  <c r="G1461" i="4"/>
  <c r="G1460" i="4"/>
  <c r="G1459" i="4"/>
  <c r="G1458" i="4"/>
  <c r="E1457" i="4"/>
  <c r="G1455" i="4"/>
  <c r="F1456" i="4" s="1"/>
  <c r="G1456" i="4" s="1"/>
  <c r="G1454" i="4"/>
  <c r="F1454" i="4"/>
  <c r="E1454" i="4"/>
  <c r="E1453" i="4"/>
  <c r="F1450" i="4"/>
  <c r="G1449" i="4"/>
  <c r="E1448" i="4"/>
  <c r="G1447" i="4"/>
  <c r="F1447" i="4"/>
  <c r="F1445" i="4" s="1"/>
  <c r="G1446" i="4"/>
  <c r="G1445" i="4"/>
  <c r="E1445" i="4"/>
  <c r="G1443" i="4"/>
  <c r="F1444" i="4" s="1"/>
  <c r="E1442" i="4"/>
  <c r="G1440" i="4"/>
  <c r="G1439" i="4"/>
  <c r="F1441" i="4" s="1"/>
  <c r="E1438" i="4"/>
  <c r="F1437" i="4"/>
  <c r="G1437" i="4" s="1"/>
  <c r="G1434" i="4" s="1"/>
  <c r="G1436" i="4"/>
  <c r="G1435" i="4"/>
  <c r="E1434" i="4"/>
  <c r="F1433" i="4"/>
  <c r="G1432" i="4"/>
  <c r="E1431" i="4"/>
  <c r="G1430" i="4"/>
  <c r="G1428" i="4" s="1"/>
  <c r="F1430" i="4"/>
  <c r="F1428" i="4" s="1"/>
  <c r="G1429" i="4"/>
  <c r="E1428" i="4"/>
  <c r="G1426" i="4"/>
  <c r="F1427" i="4" s="1"/>
  <c r="E1425" i="4"/>
  <c r="G1423" i="4"/>
  <c r="F1424" i="4" s="1"/>
  <c r="G1424" i="4" s="1"/>
  <c r="G1422" i="4" s="1"/>
  <c r="F1422" i="4"/>
  <c r="E1422" i="4"/>
  <c r="E1421" i="4"/>
  <c r="G1419" i="4"/>
  <c r="G1418" i="4"/>
  <c r="G1417" i="4"/>
  <c r="G1416" i="4"/>
  <c r="G1415" i="4"/>
  <c r="G1414" i="4"/>
  <c r="G1413" i="4"/>
  <c r="G1412" i="4"/>
  <c r="G1411" i="4"/>
  <c r="G1410" i="4"/>
  <c r="G1409" i="4"/>
  <c r="G1408" i="4"/>
  <c r="G1407" i="4"/>
  <c r="G1406" i="4"/>
  <c r="G1405" i="4"/>
  <c r="G1404" i="4"/>
  <c r="G1403" i="4"/>
  <c r="G1402" i="4"/>
  <c r="F1420" i="4" s="1"/>
  <c r="E1401" i="4"/>
  <c r="G1399" i="4"/>
  <c r="G1398" i="4"/>
  <c r="G1397" i="4"/>
  <c r="G1396" i="4"/>
  <c r="G1395" i="4"/>
  <c r="G1394" i="4"/>
  <c r="G1393" i="4"/>
  <c r="G1392" i="4"/>
  <c r="G1391" i="4"/>
  <c r="E1390" i="4"/>
  <c r="G1388" i="4"/>
  <c r="F1389" i="4" s="1"/>
  <c r="G1387" i="4"/>
  <c r="G1386" i="4"/>
  <c r="G1385" i="4"/>
  <c r="E1384" i="4"/>
  <c r="F1383" i="4"/>
  <c r="G1383" i="4" s="1"/>
  <c r="G1380" i="4" s="1"/>
  <c r="G1382" i="4"/>
  <c r="G1381" i="4"/>
  <c r="F1380" i="4"/>
  <c r="E1380" i="4"/>
  <c r="F1379" i="4"/>
  <c r="G1379" i="4" s="1"/>
  <c r="G1378" i="4"/>
  <c r="G1377" i="4"/>
  <c r="G1376" i="4"/>
  <c r="G1375" i="4"/>
  <c r="G1374" i="4"/>
  <c r="F1374" i="4"/>
  <c r="E1374" i="4"/>
  <c r="G1372" i="4"/>
  <c r="G1371" i="4"/>
  <c r="G1370" i="4"/>
  <c r="G1369" i="4"/>
  <c r="G1368" i="4"/>
  <c r="G1367" i="4"/>
  <c r="G1366" i="4"/>
  <c r="G1365" i="4"/>
  <c r="F1373" i="4" s="1"/>
  <c r="G1364" i="4"/>
  <c r="G1363" i="4"/>
  <c r="E1362" i="4"/>
  <c r="F1361" i="4"/>
  <c r="G1360" i="4"/>
  <c r="G1359" i="4"/>
  <c r="G1358" i="4"/>
  <c r="E1357" i="4"/>
  <c r="E1356" i="4"/>
  <c r="G1352" i="4"/>
  <c r="F1353" i="4" s="1"/>
  <c r="F1351" i="4" s="1"/>
  <c r="E1351" i="4"/>
  <c r="F1350" i="4"/>
  <c r="G1350" i="4" s="1"/>
  <c r="G1348" i="4" s="1"/>
  <c r="G1349" i="4"/>
  <c r="F1348" i="4"/>
  <c r="E1348" i="4"/>
  <c r="F1347" i="4"/>
  <c r="G1347" i="4" s="1"/>
  <c r="G1346" i="4"/>
  <c r="G1345" i="4"/>
  <c r="F1345" i="4"/>
  <c r="E1345" i="4"/>
  <c r="F1344" i="4"/>
  <c r="G1343" i="4"/>
  <c r="G1342" i="4"/>
  <c r="E1341" i="4"/>
  <c r="G1339" i="4"/>
  <c r="F1340" i="4" s="1"/>
  <c r="G1338" i="4"/>
  <c r="E1337" i="4"/>
  <c r="G1336" i="4"/>
  <c r="G1334" i="4" s="1"/>
  <c r="G1335" i="4"/>
  <c r="F1336" i="4" s="1"/>
  <c r="F1334" i="4" s="1"/>
  <c r="E1334" i="4"/>
  <c r="G1332" i="4"/>
  <c r="F1333" i="4" s="1"/>
  <c r="E1331" i="4"/>
  <c r="F1330" i="4"/>
  <c r="G1330" i="4" s="1"/>
  <c r="G1328" i="4" s="1"/>
  <c r="G1329" i="4"/>
  <c r="F1328" i="4"/>
  <c r="E1328" i="4"/>
  <c r="G1327" i="4"/>
  <c r="G1325" i="4" s="1"/>
  <c r="F1327" i="4"/>
  <c r="F1325" i="4" s="1"/>
  <c r="G1326" i="4"/>
  <c r="E1325" i="4"/>
  <c r="E1324" i="4"/>
  <c r="G1322" i="4"/>
  <c r="G1321" i="4"/>
  <c r="G1320" i="4"/>
  <c r="G1319" i="4"/>
  <c r="G1318" i="4"/>
  <c r="G1317" i="4"/>
  <c r="G1316" i="4"/>
  <c r="G1315" i="4"/>
  <c r="G1314" i="4"/>
  <c r="G1313" i="4"/>
  <c r="G1312" i="4"/>
  <c r="G1311" i="4"/>
  <c r="G1310" i="4"/>
  <c r="G1309" i="4"/>
  <c r="G1308" i="4"/>
  <c r="G1307" i="4"/>
  <c r="G1306" i="4"/>
  <c r="G1305" i="4"/>
  <c r="E1304" i="4"/>
  <c r="G1302" i="4"/>
  <c r="G1301" i="4"/>
  <c r="G1300" i="4"/>
  <c r="G1299" i="4"/>
  <c r="G1298" i="4"/>
  <c r="G1297" i="4"/>
  <c r="G1296" i="4"/>
  <c r="G1295" i="4"/>
  <c r="G1294" i="4"/>
  <c r="E1293" i="4"/>
  <c r="G1291" i="4"/>
  <c r="G1290" i="4"/>
  <c r="G1289" i="4"/>
  <c r="G1288" i="4"/>
  <c r="E1287" i="4"/>
  <c r="G1285" i="4"/>
  <c r="F1286" i="4" s="1"/>
  <c r="E1284" i="4"/>
  <c r="F1283" i="4"/>
  <c r="F1278" i="4" s="1"/>
  <c r="G1282" i="4"/>
  <c r="G1281" i="4"/>
  <c r="G1280" i="4"/>
  <c r="G1279" i="4"/>
  <c r="E1278" i="4"/>
  <c r="G1276" i="4"/>
  <c r="G1275" i="4"/>
  <c r="G1274" i="4"/>
  <c r="G1273" i="4"/>
  <c r="G1272" i="4"/>
  <c r="G1271" i="4"/>
  <c r="G1270" i="4"/>
  <c r="G1269" i="4"/>
  <c r="G1268" i="4"/>
  <c r="G1267" i="4"/>
  <c r="E1266" i="4"/>
  <c r="G1264" i="4"/>
  <c r="G1263" i="4"/>
  <c r="G1262" i="4"/>
  <c r="F1265" i="4" s="1"/>
  <c r="E1261" i="4"/>
  <c r="E1260" i="4"/>
  <c r="F1257" i="4"/>
  <c r="G1257" i="4" s="1"/>
  <c r="G1255" i="4" s="1"/>
  <c r="G1256" i="4"/>
  <c r="F1255" i="4"/>
  <c r="E1255" i="4"/>
  <c r="G1254" i="4"/>
  <c r="F1254" i="4"/>
  <c r="G1253" i="4"/>
  <c r="G1252" i="4"/>
  <c r="F1252" i="4"/>
  <c r="E1252" i="4"/>
  <c r="G1251" i="4"/>
  <c r="G1249" i="4" s="1"/>
  <c r="F1251" i="4"/>
  <c r="F1249" i="4" s="1"/>
  <c r="G1250" i="4"/>
  <c r="E1249" i="4"/>
  <c r="G1247" i="4"/>
  <c r="G1246" i="4"/>
  <c r="F1248" i="4" s="1"/>
  <c r="E1245" i="4"/>
  <c r="F1244" i="4"/>
  <c r="G1243" i="4"/>
  <c r="G1242" i="4"/>
  <c r="E1241" i="4"/>
  <c r="F1240" i="4"/>
  <c r="G1240" i="4" s="1"/>
  <c r="G1238" i="4" s="1"/>
  <c r="G1239" i="4"/>
  <c r="F1238" i="4"/>
  <c r="E1238" i="4"/>
  <c r="G1236" i="4"/>
  <c r="F1237" i="4" s="1"/>
  <c r="G1237" i="4" s="1"/>
  <c r="G1235" i="4"/>
  <c r="F1235" i="4"/>
  <c r="E1235" i="4"/>
  <c r="G1234" i="4"/>
  <c r="G1232" i="4" s="1"/>
  <c r="F1234" i="4"/>
  <c r="F1232" i="4" s="1"/>
  <c r="G1233" i="4"/>
  <c r="E1232" i="4"/>
  <c r="G1230" i="4"/>
  <c r="F1231" i="4" s="1"/>
  <c r="F1229" i="4" s="1"/>
  <c r="E1229" i="4"/>
  <c r="E1228" i="4"/>
  <c r="G1226" i="4"/>
  <c r="G1225" i="4"/>
  <c r="G1224" i="4"/>
  <c r="G1223" i="4"/>
  <c r="G1222" i="4"/>
  <c r="G1221" i="4"/>
  <c r="G1220" i="4"/>
  <c r="G1219" i="4"/>
  <c r="G1218" i="4"/>
  <c r="G1217" i="4"/>
  <c r="G1216" i="4"/>
  <c r="G1215" i="4"/>
  <c r="G1214" i="4"/>
  <c r="G1213" i="4"/>
  <c r="G1212" i="4"/>
  <c r="G1211" i="4"/>
  <c r="G1210" i="4"/>
  <c r="F1227" i="4" s="1"/>
  <c r="G1209" i="4"/>
  <c r="E1208" i="4"/>
  <c r="G1206" i="4"/>
  <c r="G1205" i="4"/>
  <c r="G1204" i="4"/>
  <c r="G1203" i="4"/>
  <c r="G1202" i="4"/>
  <c r="G1201" i="4"/>
  <c r="G1200" i="4"/>
  <c r="G1199" i="4"/>
  <c r="G1198" i="4"/>
  <c r="E1197" i="4"/>
  <c r="F1196" i="4"/>
  <c r="G1195" i="4"/>
  <c r="G1194" i="4"/>
  <c r="G1193" i="4"/>
  <c r="G1192" i="4"/>
  <c r="E1191" i="4"/>
  <c r="G1190" i="4"/>
  <c r="F1190" i="4"/>
  <c r="F1188" i="4" s="1"/>
  <c r="G1189" i="4"/>
  <c r="G1188" i="4"/>
  <c r="E1188" i="4"/>
  <c r="G1186" i="4"/>
  <c r="G1185" i="4"/>
  <c r="G1184" i="4"/>
  <c r="G1183" i="4"/>
  <c r="F1187" i="4" s="1"/>
  <c r="E1182" i="4"/>
  <c r="G1180" i="4"/>
  <c r="G1179" i="4"/>
  <c r="G1178" i="4"/>
  <c r="G1177" i="4"/>
  <c r="G1176" i="4"/>
  <c r="G1175" i="4"/>
  <c r="G1174" i="4"/>
  <c r="G1173" i="4"/>
  <c r="E1172" i="4"/>
  <c r="G1170" i="4"/>
  <c r="G1169" i="4"/>
  <c r="G1168" i="4"/>
  <c r="F1171" i="4" s="1"/>
  <c r="E1167" i="4"/>
  <c r="E1166" i="4"/>
  <c r="F1163" i="4"/>
  <c r="G1162" i="4"/>
  <c r="E1161" i="4"/>
  <c r="G1160" i="4"/>
  <c r="G1158" i="4" s="1"/>
  <c r="G1159" i="4"/>
  <c r="F1160" i="4" s="1"/>
  <c r="F1158" i="4" s="1"/>
  <c r="E1158" i="4"/>
  <c r="G1156" i="4"/>
  <c r="F1157" i="4" s="1"/>
  <c r="G1157" i="4" s="1"/>
  <c r="G1155" i="4" s="1"/>
  <c r="F1155" i="4"/>
  <c r="E1155" i="4"/>
  <c r="G1153" i="4"/>
  <c r="G1152" i="4"/>
  <c r="F1154" i="4" s="1"/>
  <c r="E1151" i="4"/>
  <c r="G1150" i="4"/>
  <c r="F1150" i="4"/>
  <c r="G1149" i="4"/>
  <c r="G1148" i="4"/>
  <c r="G1147" i="4"/>
  <c r="F1147" i="4"/>
  <c r="E1147" i="4"/>
  <c r="G1146" i="4"/>
  <c r="G1144" i="4" s="1"/>
  <c r="F1146" i="4"/>
  <c r="F1144" i="4" s="1"/>
  <c r="G1145" i="4"/>
  <c r="E1144" i="4"/>
  <c r="G1142" i="4"/>
  <c r="F1143" i="4" s="1"/>
  <c r="F1141" i="4" s="1"/>
  <c r="E1141" i="4"/>
  <c r="F1140" i="4"/>
  <c r="G1140" i="4" s="1"/>
  <c r="G1138" i="4" s="1"/>
  <c r="G1139" i="4"/>
  <c r="F1138" i="4"/>
  <c r="E1138" i="4"/>
  <c r="G1136" i="4"/>
  <c r="F1137" i="4" s="1"/>
  <c r="G1137" i="4" s="1"/>
  <c r="G1135" i="4"/>
  <c r="F1135" i="4"/>
  <c r="E1135" i="4"/>
  <c r="E1134" i="4"/>
  <c r="G1132" i="4"/>
  <c r="G1131" i="4"/>
  <c r="G1130" i="4"/>
  <c r="G1129" i="4"/>
  <c r="G1128" i="4"/>
  <c r="G1127" i="4"/>
  <c r="G1126" i="4"/>
  <c r="G1125" i="4"/>
  <c r="G1124" i="4"/>
  <c r="G1123" i="4"/>
  <c r="G1122" i="4"/>
  <c r="G1121" i="4"/>
  <c r="G1120" i="4"/>
  <c r="G1119" i="4"/>
  <c r="G1118" i="4"/>
  <c r="G1117" i="4"/>
  <c r="G1116" i="4"/>
  <c r="G1115" i="4"/>
  <c r="E1114" i="4"/>
  <c r="G1112" i="4"/>
  <c r="G1111" i="4"/>
  <c r="G1110" i="4"/>
  <c r="G1109" i="4"/>
  <c r="G1108" i="4"/>
  <c r="G1107" i="4"/>
  <c r="G1106" i="4"/>
  <c r="G1105" i="4"/>
  <c r="G1104" i="4"/>
  <c r="E1103" i="4"/>
  <c r="G1102" i="4"/>
  <c r="G1097" i="4" s="1"/>
  <c r="G1101" i="4"/>
  <c r="G1100" i="4"/>
  <c r="G1099" i="4"/>
  <c r="G1098" i="4"/>
  <c r="F1102" i="4" s="1"/>
  <c r="F1097" i="4" s="1"/>
  <c r="E1097" i="4"/>
  <c r="G1096" i="4"/>
  <c r="G1093" i="4" s="1"/>
  <c r="G1095" i="4"/>
  <c r="G1094" i="4"/>
  <c r="F1096" i="4" s="1"/>
  <c r="F1093" i="4" s="1"/>
  <c r="E1093" i="4"/>
  <c r="F1092" i="4"/>
  <c r="G1091" i="4"/>
  <c r="G1090" i="4"/>
  <c r="G1089" i="4"/>
  <c r="G1088" i="4"/>
  <c r="E1087" i="4"/>
  <c r="G1085" i="4"/>
  <c r="G1084" i="4"/>
  <c r="G1083" i="4"/>
  <c r="G1082" i="4"/>
  <c r="G1081" i="4"/>
  <c r="G1080" i="4"/>
  <c r="G1079" i="4"/>
  <c r="G1078" i="4"/>
  <c r="G1077" i="4"/>
  <c r="G1076" i="4"/>
  <c r="E1075" i="4"/>
  <c r="F1074" i="4"/>
  <c r="G1073" i="4"/>
  <c r="G1072" i="4"/>
  <c r="G1071" i="4"/>
  <c r="E1070" i="4"/>
  <c r="E1069" i="4"/>
  <c r="G1065" i="4"/>
  <c r="F1066" i="4" s="1"/>
  <c r="E1064" i="4"/>
  <c r="F1063" i="4"/>
  <c r="G1063" i="4" s="1"/>
  <c r="G1062" i="4"/>
  <c r="G1061" i="4"/>
  <c r="E1061" i="4"/>
  <c r="G1059" i="4"/>
  <c r="F1060" i="4" s="1"/>
  <c r="E1058" i="4"/>
  <c r="G1056" i="4"/>
  <c r="G1055" i="4"/>
  <c r="F1057" i="4" s="1"/>
  <c r="F1054" i="4" s="1"/>
  <c r="E1054" i="4"/>
  <c r="G1053" i="4"/>
  <c r="G1050" i="4" s="1"/>
  <c r="F1053" i="4"/>
  <c r="G1052" i="4"/>
  <c r="G1051" i="4"/>
  <c r="F1050" i="4"/>
  <c r="E1050" i="4"/>
  <c r="G1048" i="4"/>
  <c r="F1049" i="4" s="1"/>
  <c r="E1047" i="4"/>
  <c r="F1046" i="4"/>
  <c r="G1046" i="4" s="1"/>
  <c r="G1044" i="4" s="1"/>
  <c r="G1045" i="4"/>
  <c r="E1044" i="4"/>
  <c r="G1042" i="4"/>
  <c r="F1043" i="4" s="1"/>
  <c r="E1041" i="4"/>
  <c r="G1040" i="4"/>
  <c r="G1038" i="4" s="1"/>
  <c r="G1039" i="4"/>
  <c r="F1040" i="4" s="1"/>
  <c r="F1038" i="4"/>
  <c r="E1038" i="4"/>
  <c r="E1037" i="4"/>
  <c r="G1035" i="4"/>
  <c r="G1034" i="4"/>
  <c r="G1033" i="4"/>
  <c r="G1032" i="4"/>
  <c r="G1031" i="4"/>
  <c r="G1030" i="4"/>
  <c r="G1029" i="4"/>
  <c r="G1028" i="4"/>
  <c r="G1027" i="4"/>
  <c r="G1026" i="4"/>
  <c r="G1025" i="4"/>
  <c r="G1024" i="4"/>
  <c r="G1023" i="4"/>
  <c r="G1022" i="4"/>
  <c r="G1021" i="4"/>
  <c r="G1020" i="4"/>
  <c r="G1019" i="4"/>
  <c r="G1018" i="4"/>
  <c r="E1017" i="4"/>
  <c r="G1015" i="4"/>
  <c r="G1014" i="4"/>
  <c r="G1013" i="4"/>
  <c r="G1012" i="4"/>
  <c r="G1011" i="4"/>
  <c r="G1010" i="4"/>
  <c r="G1009" i="4"/>
  <c r="G1008" i="4"/>
  <c r="G1007" i="4"/>
  <c r="F1016" i="4" s="1"/>
  <c r="E1006" i="4"/>
  <c r="F1005" i="4"/>
  <c r="G1005" i="4" s="1"/>
  <c r="G1004" i="4"/>
  <c r="G1003" i="4"/>
  <c r="G1002" i="4"/>
  <c r="G1001" i="4"/>
  <c r="G1000" i="4"/>
  <c r="E1000" i="4"/>
  <c r="G999" i="4"/>
  <c r="G996" i="4" s="1"/>
  <c r="F999" i="4"/>
  <c r="G998" i="4"/>
  <c r="G997" i="4"/>
  <c r="F996" i="4"/>
  <c r="E996" i="4"/>
  <c r="G994" i="4"/>
  <c r="F995" i="4" s="1"/>
  <c r="G995" i="4" s="1"/>
  <c r="G990" i="4" s="1"/>
  <c r="G993" i="4"/>
  <c r="G992" i="4"/>
  <c r="G991" i="4"/>
  <c r="E990" i="4"/>
  <c r="G988" i="4"/>
  <c r="G987" i="4"/>
  <c r="G986" i="4"/>
  <c r="G985" i="4"/>
  <c r="G984" i="4"/>
  <c r="G983" i="4"/>
  <c r="G982" i="4"/>
  <c r="G981" i="4"/>
  <c r="F989" i="4" s="1"/>
  <c r="G989" i="4" s="1"/>
  <c r="G978" i="4" s="1"/>
  <c r="G980" i="4"/>
  <c r="G979" i="4"/>
  <c r="F978" i="4"/>
  <c r="E978" i="4"/>
  <c r="G976" i="4"/>
  <c r="F977" i="4" s="1"/>
  <c r="G975" i="4"/>
  <c r="G974" i="4"/>
  <c r="E973" i="4"/>
  <c r="E972" i="4"/>
  <c r="G968" i="4"/>
  <c r="F969" i="4" s="1"/>
  <c r="F967" i="4" s="1"/>
  <c r="E967" i="4"/>
  <c r="F966" i="4"/>
  <c r="G966" i="4" s="1"/>
  <c r="G964" i="4" s="1"/>
  <c r="G965" i="4"/>
  <c r="E964" i="4"/>
  <c r="F963" i="4"/>
  <c r="G963" i="4" s="1"/>
  <c r="G962" i="4"/>
  <c r="G961" i="4"/>
  <c r="E961" i="4"/>
  <c r="G959" i="4"/>
  <c r="F960" i="4" s="1"/>
  <c r="G958" i="4"/>
  <c r="E957" i="4"/>
  <c r="G955" i="4"/>
  <c r="G954" i="4"/>
  <c r="E953" i="4"/>
  <c r="G951" i="4"/>
  <c r="F952" i="4" s="1"/>
  <c r="G952" i="4" s="1"/>
  <c r="G950" i="4" s="1"/>
  <c r="E950" i="4"/>
  <c r="G948" i="4"/>
  <c r="F949" i="4" s="1"/>
  <c r="E947" i="4"/>
  <c r="G945" i="4"/>
  <c r="F946" i="4" s="1"/>
  <c r="G946" i="4" s="1"/>
  <c r="G944" i="4" s="1"/>
  <c r="F944" i="4"/>
  <c r="E944" i="4"/>
  <c r="F943" i="4"/>
  <c r="G943" i="4" s="1"/>
  <c r="G941" i="4" s="1"/>
  <c r="G942" i="4"/>
  <c r="F941" i="4"/>
  <c r="E941" i="4"/>
  <c r="E940" i="4"/>
  <c r="G938" i="4"/>
  <c r="G937" i="4"/>
  <c r="G936" i="4"/>
  <c r="G935" i="4"/>
  <c r="G934" i="4"/>
  <c r="G933" i="4"/>
  <c r="G932" i="4"/>
  <c r="G931" i="4"/>
  <c r="G930" i="4"/>
  <c r="G929" i="4"/>
  <c r="G928" i="4"/>
  <c r="G927" i="4"/>
  <c r="G926" i="4"/>
  <c r="G925" i="4"/>
  <c r="G924" i="4"/>
  <c r="G923" i="4"/>
  <c r="G922" i="4"/>
  <c r="G921" i="4"/>
  <c r="E920" i="4"/>
  <c r="G918" i="4"/>
  <c r="G917" i="4"/>
  <c r="G916" i="4"/>
  <c r="G915" i="4"/>
  <c r="G914" i="4"/>
  <c r="G913" i="4"/>
  <c r="G912" i="4"/>
  <c r="G911" i="4"/>
  <c r="G910" i="4"/>
  <c r="F919" i="4" s="1"/>
  <c r="F909" i="4" s="1"/>
  <c r="E909" i="4"/>
  <c r="G907" i="4"/>
  <c r="F908" i="4" s="1"/>
  <c r="G906" i="4"/>
  <c r="G905" i="4"/>
  <c r="G904" i="4"/>
  <c r="E903" i="4"/>
  <c r="G902" i="4"/>
  <c r="G899" i="4" s="1"/>
  <c r="F902" i="4"/>
  <c r="F899" i="4" s="1"/>
  <c r="G901" i="4"/>
  <c r="G900" i="4"/>
  <c r="E899" i="4"/>
  <c r="F898" i="4"/>
  <c r="G898" i="4" s="1"/>
  <c r="G893" i="4" s="1"/>
  <c r="G897" i="4"/>
  <c r="G896" i="4"/>
  <c r="G895" i="4"/>
  <c r="G894" i="4"/>
  <c r="E893" i="4"/>
  <c r="G891" i="4"/>
  <c r="G890" i="4"/>
  <c r="G889" i="4"/>
  <c r="G888" i="4"/>
  <c r="G887" i="4"/>
  <c r="G886" i="4"/>
  <c r="G885" i="4"/>
  <c r="G884" i="4"/>
  <c r="F892" i="4" s="1"/>
  <c r="G883" i="4"/>
  <c r="G882" i="4"/>
  <c r="E881" i="4"/>
  <c r="G879" i="4"/>
  <c r="F880" i="4" s="1"/>
  <c r="G878" i="4"/>
  <c r="G877" i="4"/>
  <c r="E876" i="4"/>
  <c r="E875" i="4"/>
  <c r="G872" i="4"/>
  <c r="G870" i="4" s="1"/>
  <c r="G871" i="4"/>
  <c r="F872" i="4" s="1"/>
  <c r="F870" i="4" s="1"/>
  <c r="E870" i="4"/>
  <c r="G868" i="4"/>
  <c r="F869" i="4" s="1"/>
  <c r="G869" i="4" s="1"/>
  <c r="G867" i="4" s="1"/>
  <c r="F867" i="4"/>
  <c r="E867" i="4"/>
  <c r="F866" i="4"/>
  <c r="G866" i="4" s="1"/>
  <c r="G864" i="4" s="1"/>
  <c r="G865" i="4"/>
  <c r="F864" i="4"/>
  <c r="E864" i="4"/>
  <c r="F863" i="4"/>
  <c r="F860" i="4" s="1"/>
  <c r="G862" i="4"/>
  <c r="G861" i="4"/>
  <c r="E860" i="4"/>
  <c r="F859" i="4"/>
  <c r="G858" i="4"/>
  <c r="G857" i="4"/>
  <c r="E856" i="4"/>
  <c r="G854" i="4"/>
  <c r="F855" i="4" s="1"/>
  <c r="F853" i="4" s="1"/>
  <c r="E853" i="4"/>
  <c r="G851" i="4"/>
  <c r="F852" i="4" s="1"/>
  <c r="E850" i="4"/>
  <c r="F849" i="4"/>
  <c r="G849" i="4" s="1"/>
  <c r="G847" i="4" s="1"/>
  <c r="G848" i="4"/>
  <c r="F847" i="4"/>
  <c r="E847" i="4"/>
  <c r="F846" i="4"/>
  <c r="G845" i="4"/>
  <c r="E844" i="4"/>
  <c r="E843" i="4"/>
  <c r="G841" i="4"/>
  <c r="G840" i="4"/>
  <c r="G839" i="4"/>
  <c r="G838" i="4"/>
  <c r="G837" i="4"/>
  <c r="G836" i="4"/>
  <c r="G835" i="4"/>
  <c r="G834" i="4"/>
  <c r="G833" i="4"/>
  <c r="G832" i="4"/>
  <c r="G831" i="4"/>
  <c r="G830" i="4"/>
  <c r="G829" i="4"/>
  <c r="G828" i="4"/>
  <c r="G827" i="4"/>
  <c r="G826" i="4"/>
  <c r="G825" i="4"/>
  <c r="G824" i="4"/>
  <c r="F842" i="4" s="1"/>
  <c r="G842" i="4" s="1"/>
  <c r="G823" i="4" s="1"/>
  <c r="F823" i="4"/>
  <c r="E823" i="4"/>
  <c r="G821" i="4"/>
  <c r="G820" i="4"/>
  <c r="G819" i="4"/>
  <c r="G818" i="4"/>
  <c r="G817" i="4"/>
  <c r="G816" i="4"/>
  <c r="G815" i="4"/>
  <c r="G814" i="4"/>
  <c r="G813" i="4"/>
  <c r="E812" i="4"/>
  <c r="G810" i="4"/>
  <c r="G809" i="4"/>
  <c r="G808" i="4"/>
  <c r="G807" i="4"/>
  <c r="E806" i="4"/>
  <c r="G804" i="4"/>
  <c r="F805" i="4" s="1"/>
  <c r="G803" i="4"/>
  <c r="E802" i="4"/>
  <c r="G801" i="4"/>
  <c r="G796" i="4" s="1"/>
  <c r="G800" i="4"/>
  <c r="G799" i="4"/>
  <c r="G798" i="4"/>
  <c r="G797" i="4"/>
  <c r="F801" i="4" s="1"/>
  <c r="F796" i="4" s="1"/>
  <c r="E796" i="4"/>
  <c r="G794" i="4"/>
  <c r="G793" i="4"/>
  <c r="G792" i="4"/>
  <c r="G791" i="4"/>
  <c r="G790" i="4"/>
  <c r="G789" i="4"/>
  <c r="G788" i="4"/>
  <c r="G787" i="4"/>
  <c r="G786" i="4"/>
  <c r="F795" i="4" s="1"/>
  <c r="G785" i="4"/>
  <c r="E784" i="4"/>
  <c r="G782" i="4"/>
  <c r="G781" i="4"/>
  <c r="G780" i="4"/>
  <c r="F783" i="4" s="1"/>
  <c r="F779" i="4" s="1"/>
  <c r="E779" i="4"/>
  <c r="E778" i="4"/>
  <c r="E777" i="4"/>
  <c r="F773" i="4"/>
  <c r="G773" i="4" s="1"/>
  <c r="G771" i="4" s="1"/>
  <c r="G772" i="4"/>
  <c r="F771" i="4"/>
  <c r="E771" i="4"/>
  <c r="F770" i="4"/>
  <c r="F768" i="4" s="1"/>
  <c r="G769" i="4"/>
  <c r="E768" i="4"/>
  <c r="G766" i="4"/>
  <c r="F767" i="4" s="1"/>
  <c r="F765" i="4" s="1"/>
  <c r="E765" i="4"/>
  <c r="G763" i="4"/>
  <c r="G762" i="4"/>
  <c r="F764" i="4" s="1"/>
  <c r="G764" i="4" s="1"/>
  <c r="G761" i="4"/>
  <c r="F761" i="4"/>
  <c r="E761" i="4"/>
  <c r="G759" i="4"/>
  <c r="G758" i="4"/>
  <c r="F760" i="4" s="1"/>
  <c r="E757" i="4"/>
  <c r="F756" i="4"/>
  <c r="G756" i="4" s="1"/>
  <c r="G754" i="4" s="1"/>
  <c r="G755" i="4"/>
  <c r="F754" i="4"/>
  <c r="E754" i="4"/>
  <c r="F753" i="4"/>
  <c r="G752" i="4"/>
  <c r="E751" i="4"/>
  <c r="G749" i="4"/>
  <c r="F750" i="4" s="1"/>
  <c r="F748" i="4" s="1"/>
  <c r="E748" i="4"/>
  <c r="G746" i="4"/>
  <c r="F747" i="4" s="1"/>
  <c r="E745" i="4"/>
  <c r="E744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E724" i="4"/>
  <c r="G722" i="4"/>
  <c r="G721" i="4"/>
  <c r="G720" i="4"/>
  <c r="G719" i="4"/>
  <c r="G718" i="4"/>
  <c r="G717" i="4"/>
  <c r="G716" i="4"/>
  <c r="G715" i="4"/>
  <c r="G714" i="4"/>
  <c r="E713" i="4"/>
  <c r="G711" i="4"/>
  <c r="G710" i="4"/>
  <c r="G709" i="4"/>
  <c r="F712" i="4" s="1"/>
  <c r="G708" i="4"/>
  <c r="E707" i="4"/>
  <c r="G705" i="4"/>
  <c r="G704" i="4"/>
  <c r="F706" i="4" s="1"/>
  <c r="G706" i="4" s="1"/>
  <c r="G703" i="4" s="1"/>
  <c r="F703" i="4"/>
  <c r="E703" i="4"/>
  <c r="G701" i="4"/>
  <c r="G700" i="4"/>
  <c r="G699" i="4"/>
  <c r="F702" i="4" s="1"/>
  <c r="G702" i="4" s="1"/>
  <c r="G697" i="4" s="1"/>
  <c r="G698" i="4"/>
  <c r="F697" i="4"/>
  <c r="E697" i="4"/>
  <c r="G695" i="4"/>
  <c r="G694" i="4"/>
  <c r="G693" i="4"/>
  <c r="G692" i="4"/>
  <c r="G691" i="4"/>
  <c r="G690" i="4"/>
  <c r="G689" i="4"/>
  <c r="G688" i="4"/>
  <c r="G687" i="4"/>
  <c r="G686" i="4"/>
  <c r="G685" i="4"/>
  <c r="E684" i="4"/>
  <c r="G682" i="4"/>
  <c r="G681" i="4"/>
  <c r="F683" i="4" s="1"/>
  <c r="G683" i="4" s="1"/>
  <c r="G679" i="4" s="1"/>
  <c r="G680" i="4"/>
  <c r="E679" i="4"/>
  <c r="E678" i="4"/>
  <c r="F675" i="4"/>
  <c r="G675" i="4" s="1"/>
  <c r="G673" i="4" s="1"/>
  <c r="G674" i="4"/>
  <c r="F673" i="4"/>
  <c r="E673" i="4"/>
  <c r="F672" i="4"/>
  <c r="F670" i="4" s="1"/>
  <c r="G671" i="4"/>
  <c r="E670" i="4"/>
  <c r="G668" i="4"/>
  <c r="F669" i="4" s="1"/>
  <c r="F667" i="4" s="1"/>
  <c r="E667" i="4"/>
  <c r="G665" i="4"/>
  <c r="G664" i="4"/>
  <c r="F666" i="4" s="1"/>
  <c r="G666" i="4" s="1"/>
  <c r="G663" i="4"/>
  <c r="F663" i="4"/>
  <c r="E663" i="4"/>
  <c r="G662" i="4"/>
  <c r="G659" i="4" s="1"/>
  <c r="G661" i="4"/>
  <c r="G660" i="4"/>
  <c r="F662" i="4" s="1"/>
  <c r="F659" i="4"/>
  <c r="E659" i="4"/>
  <c r="F658" i="4"/>
  <c r="G658" i="4" s="1"/>
  <c r="G656" i="4" s="1"/>
  <c r="G657" i="4"/>
  <c r="E656" i="4"/>
  <c r="G655" i="4"/>
  <c r="G653" i="4" s="1"/>
  <c r="F655" i="4"/>
  <c r="F653" i="4" s="1"/>
  <c r="G654" i="4"/>
  <c r="E653" i="4"/>
  <c r="G652" i="4"/>
  <c r="G651" i="4"/>
  <c r="F652" i="4" s="1"/>
  <c r="F650" i="4" s="1"/>
  <c r="G650" i="4"/>
  <c r="E650" i="4"/>
  <c r="G648" i="4"/>
  <c r="F649" i="4" s="1"/>
  <c r="G649" i="4" s="1"/>
  <c r="G647" i="4" s="1"/>
  <c r="E647" i="4"/>
  <c r="E646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F645" i="4" s="1"/>
  <c r="E626" i="4"/>
  <c r="G624" i="4"/>
  <c r="G623" i="4"/>
  <c r="G622" i="4"/>
  <c r="G621" i="4"/>
  <c r="G620" i="4"/>
  <c r="G619" i="4"/>
  <c r="G618" i="4"/>
  <c r="G617" i="4"/>
  <c r="G616" i="4"/>
  <c r="E615" i="4"/>
  <c r="G613" i="4"/>
  <c r="G612" i="4"/>
  <c r="G611" i="4"/>
  <c r="F614" i="4" s="1"/>
  <c r="G610" i="4"/>
  <c r="E609" i="4"/>
  <c r="G607" i="4"/>
  <c r="G606" i="4"/>
  <c r="F608" i="4" s="1"/>
  <c r="E605" i="4"/>
  <c r="F604" i="4"/>
  <c r="G604" i="4" s="1"/>
  <c r="G603" i="4"/>
  <c r="G602" i="4"/>
  <c r="G601" i="4"/>
  <c r="G600" i="4"/>
  <c r="G599" i="4"/>
  <c r="E599" i="4"/>
  <c r="G597" i="4"/>
  <c r="G596" i="4"/>
  <c r="G595" i="4"/>
  <c r="G594" i="4"/>
  <c r="G593" i="4"/>
  <c r="G592" i="4"/>
  <c r="G591" i="4"/>
  <c r="G590" i="4"/>
  <c r="G589" i="4"/>
  <c r="G588" i="4"/>
  <c r="G587" i="4"/>
  <c r="E586" i="4"/>
  <c r="G584" i="4"/>
  <c r="G583" i="4"/>
  <c r="F585" i="4" s="1"/>
  <c r="G585" i="4" s="1"/>
  <c r="G581" i="4" s="1"/>
  <c r="G582" i="4"/>
  <c r="F581" i="4"/>
  <c r="E581" i="4"/>
  <c r="E580" i="4"/>
  <c r="F577" i="4"/>
  <c r="G577" i="4" s="1"/>
  <c r="G575" i="4" s="1"/>
  <c r="G576" i="4"/>
  <c r="F575" i="4"/>
  <c r="E575" i="4"/>
  <c r="F574" i="4"/>
  <c r="F572" i="4" s="1"/>
  <c r="G573" i="4"/>
  <c r="E572" i="4"/>
  <c r="G570" i="4"/>
  <c r="F571" i="4" s="1"/>
  <c r="E569" i="4"/>
  <c r="G567" i="4"/>
  <c r="G566" i="4"/>
  <c r="F568" i="4" s="1"/>
  <c r="G568" i="4" s="1"/>
  <c r="G565" i="4"/>
  <c r="E565" i="4"/>
  <c r="G564" i="4"/>
  <c r="G561" i="4" s="1"/>
  <c r="G563" i="4"/>
  <c r="G562" i="4"/>
  <c r="F564" i="4" s="1"/>
  <c r="F561" i="4"/>
  <c r="E561" i="4"/>
  <c r="F560" i="4"/>
  <c r="G560" i="4" s="1"/>
  <c r="G558" i="4" s="1"/>
  <c r="G559" i="4"/>
  <c r="F558" i="4"/>
  <c r="E558" i="4"/>
  <c r="G557" i="4"/>
  <c r="F557" i="4"/>
  <c r="F555" i="4" s="1"/>
  <c r="G556" i="4"/>
  <c r="G555" i="4"/>
  <c r="E555" i="4"/>
  <c r="G553" i="4"/>
  <c r="F554" i="4" s="1"/>
  <c r="F552" i="4" s="1"/>
  <c r="E552" i="4"/>
  <c r="G550" i="4"/>
  <c r="F551" i="4" s="1"/>
  <c r="G551" i="4" s="1"/>
  <c r="G549" i="4" s="1"/>
  <c r="F549" i="4"/>
  <c r="E549" i="4"/>
  <c r="E548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F547" i="4" s="1"/>
  <c r="G530" i="4"/>
  <c r="G529" i="4"/>
  <c r="E528" i="4"/>
  <c r="G526" i="4"/>
  <c r="G525" i="4"/>
  <c r="G524" i="4"/>
  <c r="G523" i="4"/>
  <c r="G522" i="4"/>
  <c r="G521" i="4"/>
  <c r="G520" i="4"/>
  <c r="G519" i="4"/>
  <c r="G518" i="4"/>
  <c r="E517" i="4"/>
  <c r="F516" i="4"/>
  <c r="G515" i="4"/>
  <c r="G514" i="4"/>
  <c r="G513" i="4"/>
  <c r="G512" i="4"/>
  <c r="E511" i="4"/>
  <c r="G510" i="4"/>
  <c r="G507" i="4" s="1"/>
  <c r="G509" i="4"/>
  <c r="G508" i="4"/>
  <c r="F510" i="4" s="1"/>
  <c r="F507" i="4"/>
  <c r="E507" i="4"/>
  <c r="G505" i="4"/>
  <c r="G504" i="4"/>
  <c r="G503" i="4"/>
  <c r="F506" i="4" s="1"/>
  <c r="G502" i="4"/>
  <c r="E501" i="4"/>
  <c r="G499" i="4"/>
  <c r="G498" i="4"/>
  <c r="G497" i="4"/>
  <c r="G496" i="4"/>
  <c r="G495" i="4"/>
  <c r="G494" i="4"/>
  <c r="G493" i="4"/>
  <c r="G492" i="4"/>
  <c r="F500" i="4" s="1"/>
  <c r="G491" i="4"/>
  <c r="G490" i="4"/>
  <c r="E489" i="4"/>
  <c r="G487" i="4"/>
  <c r="G486" i="4"/>
  <c r="G485" i="4"/>
  <c r="F488" i="4" s="1"/>
  <c r="E484" i="4"/>
  <c r="E483" i="4"/>
  <c r="G480" i="4"/>
  <c r="G478" i="4" s="1"/>
  <c r="F480" i="4"/>
  <c r="F478" i="4" s="1"/>
  <c r="G479" i="4"/>
  <c r="E478" i="4"/>
  <c r="F477" i="4"/>
  <c r="G477" i="4" s="1"/>
  <c r="G476" i="4"/>
  <c r="G475" i="4"/>
  <c r="F475" i="4"/>
  <c r="E475" i="4"/>
  <c r="F474" i="4"/>
  <c r="G474" i="4" s="1"/>
  <c r="G473" i="4"/>
  <c r="G472" i="4"/>
  <c r="F472" i="4"/>
  <c r="E472" i="4"/>
  <c r="F471" i="4"/>
  <c r="G470" i="4"/>
  <c r="G469" i="4"/>
  <c r="E468" i="4"/>
  <c r="G466" i="4"/>
  <c r="F467" i="4" s="1"/>
  <c r="G465" i="4"/>
  <c r="E464" i="4"/>
  <c r="G462" i="4"/>
  <c r="F463" i="4" s="1"/>
  <c r="E461" i="4"/>
  <c r="G459" i="4"/>
  <c r="F460" i="4" s="1"/>
  <c r="E458" i="4"/>
  <c r="F457" i="4"/>
  <c r="F455" i="4" s="1"/>
  <c r="G456" i="4"/>
  <c r="E455" i="4"/>
  <c r="F454" i="4"/>
  <c r="F452" i="4" s="1"/>
  <c r="G453" i="4"/>
  <c r="E452" i="4"/>
  <c r="E451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E431" i="4"/>
  <c r="G429" i="4"/>
  <c r="G428" i="4"/>
  <c r="G427" i="4"/>
  <c r="G426" i="4"/>
  <c r="G425" i="4"/>
  <c r="G424" i="4"/>
  <c r="G423" i="4"/>
  <c r="G422" i="4"/>
  <c r="G421" i="4"/>
  <c r="E420" i="4"/>
  <c r="G418" i="4"/>
  <c r="G417" i="4"/>
  <c r="G416" i="4"/>
  <c r="F419" i="4" s="1"/>
  <c r="G419" i="4" s="1"/>
  <c r="G414" i="4" s="1"/>
  <c r="G415" i="4"/>
  <c r="F414" i="4"/>
  <c r="E414" i="4"/>
  <c r="G412" i="4"/>
  <c r="G411" i="4"/>
  <c r="F413" i="4" s="1"/>
  <c r="E410" i="4"/>
  <c r="G408" i="4"/>
  <c r="G407" i="4"/>
  <c r="G406" i="4"/>
  <c r="F409" i="4" s="1"/>
  <c r="G409" i="4" s="1"/>
  <c r="G404" i="4" s="1"/>
  <c r="G405" i="4"/>
  <c r="F404" i="4"/>
  <c r="E404" i="4"/>
  <c r="G402" i="4"/>
  <c r="G401" i="4"/>
  <c r="G400" i="4"/>
  <c r="G399" i="4"/>
  <c r="G398" i="4"/>
  <c r="G397" i="4"/>
  <c r="G396" i="4"/>
  <c r="G395" i="4"/>
  <c r="G394" i="4"/>
  <c r="G393" i="4"/>
  <c r="F403" i="4" s="1"/>
  <c r="G403" i="4" s="1"/>
  <c r="G391" i="4" s="1"/>
  <c r="G392" i="4"/>
  <c r="E391" i="4"/>
  <c r="G389" i="4"/>
  <c r="G388" i="4"/>
  <c r="F390" i="4" s="1"/>
  <c r="G390" i="4" s="1"/>
  <c r="G386" i="4" s="1"/>
  <c r="G387" i="4"/>
  <c r="F386" i="4"/>
  <c r="E386" i="4"/>
  <c r="E385" i="4"/>
  <c r="E384" i="4"/>
  <c r="G379" i="4"/>
  <c r="F380" i="4" s="1"/>
  <c r="E378" i="4"/>
  <c r="F377" i="4"/>
  <c r="G377" i="4" s="1"/>
  <c r="G375" i="4" s="1"/>
  <c r="G376" i="4"/>
  <c r="F375" i="4"/>
  <c r="E375" i="4"/>
  <c r="G373" i="4"/>
  <c r="F374" i="4" s="1"/>
  <c r="E372" i="4"/>
  <c r="G370" i="4"/>
  <c r="F371" i="4" s="1"/>
  <c r="F368" i="4" s="1"/>
  <c r="G369" i="4"/>
  <c r="E368" i="4"/>
  <c r="F367" i="4"/>
  <c r="G366" i="4"/>
  <c r="G365" i="4"/>
  <c r="E364" i="4"/>
  <c r="G362" i="4"/>
  <c r="F363" i="4" s="1"/>
  <c r="E361" i="4"/>
  <c r="F360" i="4"/>
  <c r="G360" i="4" s="1"/>
  <c r="G358" i="4" s="1"/>
  <c r="G359" i="4"/>
  <c r="F358" i="4"/>
  <c r="E358" i="4"/>
  <c r="G356" i="4"/>
  <c r="F357" i="4" s="1"/>
  <c r="E355" i="4"/>
  <c r="G353" i="4"/>
  <c r="F354" i="4" s="1"/>
  <c r="F352" i="4" s="1"/>
  <c r="E352" i="4"/>
  <c r="E351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F350" i="4" s="1"/>
  <c r="E331" i="4"/>
  <c r="G329" i="4"/>
  <c r="G328" i="4"/>
  <c r="G327" i="4"/>
  <c r="G326" i="4"/>
  <c r="G325" i="4"/>
  <c r="G324" i="4"/>
  <c r="G323" i="4"/>
  <c r="G322" i="4"/>
  <c r="G321" i="4"/>
  <c r="F330" i="4" s="1"/>
  <c r="F320" i="4" s="1"/>
  <c r="E320" i="4"/>
  <c r="G318" i="4"/>
  <c r="F319" i="4" s="1"/>
  <c r="G317" i="4"/>
  <c r="G316" i="4"/>
  <c r="G315" i="4"/>
  <c r="E314" i="4"/>
  <c r="F313" i="4"/>
  <c r="G312" i="4"/>
  <c r="E311" i="4"/>
  <c r="G309" i="4"/>
  <c r="G308" i="4"/>
  <c r="G307" i="4"/>
  <c r="G306" i="4"/>
  <c r="F310" i="4" s="1"/>
  <c r="E305" i="4"/>
  <c r="G303" i="4"/>
  <c r="G302" i="4"/>
  <c r="G301" i="4"/>
  <c r="G300" i="4"/>
  <c r="G299" i="4"/>
  <c r="G298" i="4"/>
  <c r="G297" i="4"/>
  <c r="G296" i="4"/>
  <c r="G295" i="4"/>
  <c r="F304" i="4" s="1"/>
  <c r="G294" i="4"/>
  <c r="E293" i="4"/>
  <c r="G291" i="4"/>
  <c r="G290" i="4"/>
  <c r="G289" i="4"/>
  <c r="F292" i="4" s="1"/>
  <c r="E288" i="4"/>
  <c r="E287" i="4"/>
  <c r="F284" i="4"/>
  <c r="G284" i="4" s="1"/>
  <c r="G282" i="4" s="1"/>
  <c r="G283" i="4"/>
  <c r="F282" i="4"/>
  <c r="E282" i="4"/>
  <c r="G280" i="4"/>
  <c r="F281" i="4" s="1"/>
  <c r="E279" i="4"/>
  <c r="G278" i="4"/>
  <c r="G276" i="4" s="1"/>
  <c r="F278" i="4"/>
  <c r="G277" i="4"/>
  <c r="F276" i="4"/>
  <c r="E276" i="4"/>
  <c r="G274" i="4"/>
  <c r="F275" i="4" s="1"/>
  <c r="G273" i="4"/>
  <c r="E272" i="4"/>
  <c r="G270" i="4"/>
  <c r="G269" i="4"/>
  <c r="F271" i="4" s="1"/>
  <c r="E268" i="4"/>
  <c r="F267" i="4"/>
  <c r="G267" i="4" s="1"/>
  <c r="G265" i="4" s="1"/>
  <c r="G266" i="4"/>
  <c r="F265" i="4"/>
  <c r="E265" i="4"/>
  <c r="G263" i="4"/>
  <c r="F264" i="4" s="1"/>
  <c r="E262" i="4"/>
  <c r="G261" i="4"/>
  <c r="G259" i="4" s="1"/>
  <c r="F261" i="4"/>
  <c r="G260" i="4"/>
  <c r="F259" i="4"/>
  <c r="E259" i="4"/>
  <c r="G257" i="4"/>
  <c r="F258" i="4" s="1"/>
  <c r="E256" i="4"/>
  <c r="E255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F254" i="4" s="1"/>
  <c r="G237" i="4"/>
  <c r="G236" i="4"/>
  <c r="E235" i="4"/>
  <c r="G233" i="4"/>
  <c r="G232" i="4"/>
  <c r="G231" i="4"/>
  <c r="G230" i="4"/>
  <c r="G229" i="4"/>
  <c r="G228" i="4"/>
  <c r="G227" i="4"/>
  <c r="G226" i="4"/>
  <c r="G225" i="4"/>
  <c r="F234" i="4" s="1"/>
  <c r="E224" i="4"/>
  <c r="G222" i="4"/>
  <c r="G221" i="4"/>
  <c r="G220" i="4"/>
  <c r="F223" i="4" s="1"/>
  <c r="G219" i="4"/>
  <c r="E218" i="4"/>
  <c r="G216" i="4"/>
  <c r="F217" i="4" s="1"/>
  <c r="E215" i="4"/>
  <c r="G213" i="4"/>
  <c r="G212" i="4"/>
  <c r="G211" i="4"/>
  <c r="G210" i="4"/>
  <c r="F214" i="4" s="1"/>
  <c r="E209" i="4"/>
  <c r="G207" i="4"/>
  <c r="G206" i="4"/>
  <c r="G205" i="4"/>
  <c r="G204" i="4"/>
  <c r="G203" i="4"/>
  <c r="G202" i="4"/>
  <c r="G201" i="4"/>
  <c r="G200" i="4"/>
  <c r="G199" i="4"/>
  <c r="G198" i="4"/>
  <c r="E197" i="4"/>
  <c r="G195" i="4"/>
  <c r="G194" i="4"/>
  <c r="G193" i="4"/>
  <c r="F196" i="4" s="1"/>
  <c r="E192" i="4"/>
  <c r="E191" i="4"/>
  <c r="G187" i="4"/>
  <c r="F188" i="4" s="1"/>
  <c r="E186" i="4"/>
  <c r="G185" i="4"/>
  <c r="G183" i="4" s="1"/>
  <c r="F185" i="4"/>
  <c r="G184" i="4"/>
  <c r="F183" i="4"/>
  <c r="E183" i="4"/>
  <c r="G181" i="4"/>
  <c r="F182" i="4" s="1"/>
  <c r="E180" i="4"/>
  <c r="G178" i="4"/>
  <c r="G177" i="4"/>
  <c r="F179" i="4" s="1"/>
  <c r="E176" i="4"/>
  <c r="G174" i="4"/>
  <c r="F175" i="4" s="1"/>
  <c r="G175" i="4" s="1"/>
  <c r="G172" i="4" s="1"/>
  <c r="G173" i="4"/>
  <c r="F172" i="4"/>
  <c r="E172" i="4"/>
  <c r="G170" i="4"/>
  <c r="F171" i="4" s="1"/>
  <c r="E169" i="4"/>
  <c r="G168" i="4"/>
  <c r="G166" i="4" s="1"/>
  <c r="F168" i="4"/>
  <c r="G167" i="4"/>
  <c r="F166" i="4"/>
  <c r="E166" i="4"/>
  <c r="G164" i="4"/>
  <c r="F165" i="4" s="1"/>
  <c r="E163" i="4"/>
  <c r="F162" i="4"/>
  <c r="G162" i="4" s="1"/>
  <c r="G160" i="4" s="1"/>
  <c r="G161" i="4"/>
  <c r="F160" i="4"/>
  <c r="E160" i="4"/>
  <c r="E159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F158" i="4" s="1"/>
  <c r="E139" i="4"/>
  <c r="G137" i="4"/>
  <c r="G136" i="4"/>
  <c r="G135" i="4"/>
  <c r="G134" i="4"/>
  <c r="G133" i="4"/>
  <c r="G132" i="4"/>
  <c r="G131" i="4"/>
  <c r="G130" i="4"/>
  <c r="G129" i="4"/>
  <c r="E128" i="4"/>
  <c r="G126" i="4"/>
  <c r="G125" i="4"/>
  <c r="G124" i="4"/>
  <c r="G123" i="4"/>
  <c r="F127" i="4" s="1"/>
  <c r="E122" i="4"/>
  <c r="G120" i="4"/>
  <c r="F121" i="4" s="1"/>
  <c r="E119" i="4"/>
  <c r="G117" i="4"/>
  <c r="G116" i="4"/>
  <c r="G115" i="4"/>
  <c r="F118" i="4" s="1"/>
  <c r="G118" i="4" s="1"/>
  <c r="G113" i="4" s="1"/>
  <c r="G114" i="4"/>
  <c r="E113" i="4"/>
  <c r="G111" i="4"/>
  <c r="G110" i="4"/>
  <c r="G109" i="4"/>
  <c r="G108" i="4"/>
  <c r="G107" i="4"/>
  <c r="G106" i="4"/>
  <c r="G105" i="4"/>
  <c r="G104" i="4"/>
  <c r="G103" i="4"/>
  <c r="G102" i="4"/>
  <c r="E101" i="4"/>
  <c r="G99" i="4"/>
  <c r="G98" i="4"/>
  <c r="G97" i="4"/>
  <c r="F100" i="4" s="1"/>
  <c r="E96" i="4"/>
  <c r="E95" i="4"/>
  <c r="G92" i="4"/>
  <c r="G90" i="4" s="1"/>
  <c r="F92" i="4"/>
  <c r="G91" i="4"/>
  <c r="F90" i="4"/>
  <c r="E90" i="4"/>
  <c r="G88" i="4"/>
  <c r="F89" i="4" s="1"/>
  <c r="E87" i="4"/>
  <c r="F86" i="4"/>
  <c r="G86" i="4" s="1"/>
  <c r="G84" i="4" s="1"/>
  <c r="G85" i="4"/>
  <c r="F84" i="4"/>
  <c r="E84" i="4"/>
  <c r="G82" i="4"/>
  <c r="G81" i="4"/>
  <c r="F83" i="4" s="1"/>
  <c r="E80" i="4"/>
  <c r="G78" i="4"/>
  <c r="G77" i="4"/>
  <c r="F79" i="4" s="1"/>
  <c r="E76" i="4"/>
  <c r="G75" i="4"/>
  <c r="G73" i="4" s="1"/>
  <c r="F75" i="4"/>
  <c r="G74" i="4"/>
  <c r="F73" i="4"/>
  <c r="E73" i="4"/>
  <c r="G71" i="4"/>
  <c r="F72" i="4" s="1"/>
  <c r="E70" i="4"/>
  <c r="F69" i="4"/>
  <c r="G69" i="4" s="1"/>
  <c r="G67" i="4" s="1"/>
  <c r="G68" i="4"/>
  <c r="F67" i="4"/>
  <c r="E67" i="4"/>
  <c r="G65" i="4"/>
  <c r="F66" i="4" s="1"/>
  <c r="E64" i="4"/>
  <c r="E63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F62" i="4" s="1"/>
  <c r="G62" i="4" s="1"/>
  <c r="G43" i="4" s="1"/>
  <c r="G44" i="4"/>
  <c r="E43" i="4"/>
  <c r="G41" i="4"/>
  <c r="G40" i="4"/>
  <c r="G39" i="4"/>
  <c r="G38" i="4"/>
  <c r="G37" i="4"/>
  <c r="G36" i="4"/>
  <c r="G35" i="4"/>
  <c r="G34" i="4"/>
  <c r="E33" i="4"/>
  <c r="G32" i="4"/>
  <c r="G27" i="4" s="1"/>
  <c r="F32" i="4"/>
  <c r="F27" i="4" s="1"/>
  <c r="G31" i="4"/>
  <c r="G30" i="4"/>
  <c r="G29" i="4"/>
  <c r="G28" i="4"/>
  <c r="E27" i="4"/>
  <c r="G26" i="4"/>
  <c r="G24" i="4" s="1"/>
  <c r="F26" i="4"/>
  <c r="G25" i="4"/>
  <c r="F24" i="4"/>
  <c r="E24" i="4"/>
  <c r="F23" i="4"/>
  <c r="G22" i="4"/>
  <c r="E21" i="4"/>
  <c r="G19" i="4"/>
  <c r="G18" i="4"/>
  <c r="G17" i="4"/>
  <c r="G16" i="4"/>
  <c r="G15" i="4"/>
  <c r="G14" i="4"/>
  <c r="E13" i="4"/>
  <c r="F12" i="4"/>
  <c r="F8" i="4" s="1"/>
  <c r="G11" i="4"/>
  <c r="G10" i="4"/>
  <c r="G9" i="4"/>
  <c r="E8" i="4"/>
  <c r="E7" i="4"/>
  <c r="E6" i="4"/>
  <c r="E5" i="4"/>
  <c r="F235" i="4" l="1"/>
  <c r="G254" i="4"/>
  <c r="G235" i="4" s="1"/>
  <c r="F139" i="4"/>
  <c r="G158" i="4"/>
  <c r="G139" i="4" s="1"/>
  <c r="G264" i="4"/>
  <c r="G262" i="4" s="1"/>
  <c r="F262" i="4"/>
  <c r="G460" i="4"/>
  <c r="G458" i="4" s="1"/>
  <c r="F458" i="4"/>
  <c r="F1546" i="4"/>
  <c r="G1549" i="4"/>
  <c r="G1546" i="4" s="1"/>
  <c r="G367" i="4"/>
  <c r="G364" i="4" s="1"/>
  <c r="F364" i="4"/>
  <c r="F468" i="4"/>
  <c r="G471" i="4"/>
  <c r="G468" i="4" s="1"/>
  <c r="G79" i="4"/>
  <c r="G76" i="4" s="1"/>
  <c r="F76" i="4"/>
  <c r="F176" i="4"/>
  <c r="G179" i="4"/>
  <c r="G176" i="4" s="1"/>
  <c r="F20" i="4"/>
  <c r="F70" i="4"/>
  <c r="G72" i="4"/>
  <c r="G70" i="4" s="1"/>
  <c r="F113" i="4"/>
  <c r="F138" i="4"/>
  <c r="G171" i="4"/>
  <c r="G169" i="4" s="1"/>
  <c r="F169" i="4"/>
  <c r="G357" i="4"/>
  <c r="G355" i="4" s="1"/>
  <c r="F355" i="4"/>
  <c r="G374" i="4"/>
  <c r="G372" i="4" s="1"/>
  <c r="F372" i="4"/>
  <c r="F391" i="4"/>
  <c r="G516" i="4"/>
  <c r="G511" i="4" s="1"/>
  <c r="F511" i="4"/>
  <c r="F569" i="4"/>
  <c r="G571" i="4"/>
  <c r="G569" i="4" s="1"/>
  <c r="G908" i="4"/>
  <c r="G903" i="4" s="1"/>
  <c r="F903" i="4"/>
  <c r="F947" i="4"/>
  <c r="G949" i="4"/>
  <c r="G947" i="4" s="1"/>
  <c r="F957" i="4"/>
  <c r="G960" i="4"/>
  <c r="G957" i="4" s="1"/>
  <c r="F1573" i="4"/>
  <c r="G1584" i="4"/>
  <c r="G1573" i="4" s="1"/>
  <c r="F87" i="4"/>
  <c r="G89" i="4"/>
  <c r="G87" i="4" s="1"/>
  <c r="G188" i="4"/>
  <c r="G186" i="4" s="1"/>
  <c r="F186" i="4"/>
  <c r="G350" i="4"/>
  <c r="G331" i="4" s="1"/>
  <c r="F331" i="4"/>
  <c r="F256" i="4"/>
  <c r="G258" i="4"/>
  <c r="G256" i="4" s="1"/>
  <c r="G1707" i="4"/>
  <c r="G1704" i="4" s="1"/>
  <c r="F1704" i="4"/>
  <c r="F224" i="4"/>
  <c r="G234" i="4"/>
  <c r="G224" i="4" s="1"/>
  <c r="F272" i="4"/>
  <c r="G275" i="4"/>
  <c r="G272" i="4" s="1"/>
  <c r="G413" i="4"/>
  <c r="G410" i="4" s="1"/>
  <c r="F410" i="4"/>
  <c r="F461" i="4"/>
  <c r="G463" i="4"/>
  <c r="G461" i="4" s="1"/>
  <c r="F484" i="4"/>
  <c r="G488" i="4"/>
  <c r="G484" i="4" s="1"/>
  <c r="F501" i="4"/>
  <c r="G506" i="4"/>
  <c r="G501" i="4" s="1"/>
  <c r="F605" i="4"/>
  <c r="G608" i="4"/>
  <c r="G605" i="4" s="1"/>
  <c r="F1484" i="4"/>
  <c r="G1486" i="4"/>
  <c r="G1484" i="4" s="1"/>
  <c r="F2143" i="4"/>
  <c r="G2153" i="4"/>
  <c r="G2143" i="4" s="1"/>
  <c r="F163" i="4"/>
  <c r="G165" i="4"/>
  <c r="G163" i="4" s="1"/>
  <c r="F189" i="4" s="1"/>
  <c r="F305" i="4"/>
  <c r="G310" i="4"/>
  <c r="G305" i="4" s="1"/>
  <c r="F489" i="4"/>
  <c r="G500" i="4"/>
  <c r="G489" i="4" s="1"/>
  <c r="F180" i="4"/>
  <c r="G182" i="4"/>
  <c r="G180" i="4" s="1"/>
  <c r="F856" i="4"/>
  <c r="G859" i="4"/>
  <c r="G856" i="4" s="1"/>
  <c r="G1745" i="4"/>
  <c r="G1740" i="4" s="1"/>
  <c r="F1740" i="4"/>
  <c r="G12" i="4"/>
  <c r="G8" i="4" s="1"/>
  <c r="F42" i="4"/>
  <c r="F208" i="4"/>
  <c r="F43" i="4"/>
  <c r="F215" i="4"/>
  <c r="G217" i="4"/>
  <c r="G215" i="4" s="1"/>
  <c r="F314" i="4"/>
  <c r="G319" i="4"/>
  <c r="G314" i="4" s="1"/>
  <c r="F430" i="4"/>
  <c r="G852" i="4"/>
  <c r="G850" i="4" s="1"/>
  <c r="F850" i="4"/>
  <c r="F1208" i="4"/>
  <c r="G1227" i="4"/>
  <c r="G1208" i="4" s="1"/>
  <c r="F122" i="4"/>
  <c r="G127" i="4"/>
  <c r="G122" i="4" s="1"/>
  <c r="G1503" i="4"/>
  <c r="G1501" i="4" s="1"/>
  <c r="F1501" i="4"/>
  <c r="F112" i="4"/>
  <c r="F626" i="4"/>
  <c r="G645" i="4"/>
  <c r="G626" i="4" s="1"/>
  <c r="G760" i="4"/>
  <c r="G757" i="4" s="1"/>
  <c r="F757" i="4"/>
  <c r="F876" i="4"/>
  <c r="G880" i="4"/>
  <c r="G876" i="4" s="1"/>
  <c r="G1562" i="4"/>
  <c r="G1560" i="4" s="1"/>
  <c r="F1560" i="4"/>
  <c r="F288" i="4"/>
  <c r="G292" i="4"/>
  <c r="G288" i="4" s="1"/>
  <c r="G747" i="4"/>
  <c r="G745" i="4" s="1"/>
  <c r="F745" i="4"/>
  <c r="G121" i="4"/>
  <c r="G119" i="4" s="1"/>
  <c r="F119" i="4"/>
  <c r="F192" i="4"/>
  <c r="G196" i="4"/>
  <c r="G192" i="4" s="1"/>
  <c r="F209" i="4"/>
  <c r="G214" i="4"/>
  <c r="G209" i="4" s="1"/>
  <c r="G354" i="4"/>
  <c r="G352" i="4" s="1"/>
  <c r="F361" i="4"/>
  <c r="G363" i="4"/>
  <c r="G361" i="4" s="1"/>
  <c r="G371" i="4"/>
  <c r="G368" i="4" s="1"/>
  <c r="F378" i="4"/>
  <c r="G380" i="4"/>
  <c r="G378" i="4" s="1"/>
  <c r="F464" i="4"/>
  <c r="G467" i="4"/>
  <c r="G464" i="4" s="1"/>
  <c r="F528" i="4"/>
  <c r="G547" i="4"/>
  <c r="G528" i="4" s="1"/>
  <c r="F743" i="4"/>
  <c r="F784" i="4"/>
  <c r="G795" i="4"/>
  <c r="G784" i="4" s="1"/>
  <c r="F844" i="4"/>
  <c r="G846" i="4"/>
  <c r="G844" i="4" s="1"/>
  <c r="F1070" i="4"/>
  <c r="G1074" i="4"/>
  <c r="G1070" i="4" s="1"/>
  <c r="F2065" i="4"/>
  <c r="G2075" i="4"/>
  <c r="G2065" i="4" s="1"/>
  <c r="G100" i="4"/>
  <c r="G96" i="4" s="1"/>
  <c r="F96" i="4"/>
  <c r="F881" i="4"/>
  <c r="G892" i="4"/>
  <c r="G881" i="4" s="1"/>
  <c r="G66" i="4"/>
  <c r="G64" i="4" s="1"/>
  <c r="F64" i="4"/>
  <c r="G83" i="4"/>
  <c r="G80" i="4" s="1"/>
  <c r="F80" i="4"/>
  <c r="G281" i="4"/>
  <c r="G279" i="4" s="1"/>
  <c r="F279" i="4"/>
  <c r="F21" i="4"/>
  <c r="G23" i="4"/>
  <c r="G21" i="4" s="1"/>
  <c r="F218" i="4"/>
  <c r="G223" i="4"/>
  <c r="G218" i="4" s="1"/>
  <c r="F268" i="4"/>
  <c r="G271" i="4"/>
  <c r="G268" i="4" s="1"/>
  <c r="F293" i="4"/>
  <c r="G304" i="4"/>
  <c r="G293" i="4" s="1"/>
  <c r="F311" i="4"/>
  <c r="G313" i="4"/>
  <c r="G311" i="4" s="1"/>
  <c r="G330" i="4"/>
  <c r="G320" i="4" s="1"/>
  <c r="F450" i="4"/>
  <c r="G614" i="4"/>
  <c r="G609" i="4" s="1"/>
  <c r="F609" i="4"/>
  <c r="G712" i="4"/>
  <c r="G707" i="4" s="1"/>
  <c r="F707" i="4"/>
  <c r="F751" i="4"/>
  <c r="G753" i="4"/>
  <c r="G751" i="4" s="1"/>
  <c r="F802" i="4"/>
  <c r="G805" i="4"/>
  <c r="G802" i="4" s="1"/>
  <c r="F822" i="4"/>
  <c r="G977" i="4"/>
  <c r="G973" i="4" s="1"/>
  <c r="F973" i="4"/>
  <c r="F1006" i="4"/>
  <c r="G1016" i="4"/>
  <c r="G1006" i="4" s="1"/>
  <c r="F1241" i="4"/>
  <c r="G1244" i="4"/>
  <c r="G1241" i="4" s="1"/>
  <c r="F1337" i="4"/>
  <c r="G1340" i="4"/>
  <c r="G1337" i="4" s="1"/>
  <c r="F1507" i="4"/>
  <c r="F1724" i="4"/>
  <c r="G1728" i="4"/>
  <c r="G1724" i="4" s="1"/>
  <c r="F2176" i="4"/>
  <c r="G2178" i="4"/>
  <c r="G2176" i="4" s="1"/>
  <c r="G457" i="4"/>
  <c r="G455" i="4" s="1"/>
  <c r="G554" i="4"/>
  <c r="G552" i="4" s="1"/>
  <c r="F565" i="4"/>
  <c r="F656" i="4"/>
  <c r="G669" i="4"/>
  <c r="G667" i="4" s="1"/>
  <c r="F679" i="4"/>
  <c r="G767" i="4"/>
  <c r="G765" i="4" s="1"/>
  <c r="G919" i="4"/>
  <c r="G909" i="4" s="1"/>
  <c r="F964" i="4"/>
  <c r="F1061" i="4"/>
  <c r="F1086" i="4"/>
  <c r="F1277" i="4"/>
  <c r="G1283" i="4"/>
  <c r="G1278" i="4" s="1"/>
  <c r="F1434" i="4"/>
  <c r="G1830" i="4"/>
  <c r="G1825" i="4" s="1"/>
  <c r="F1825" i="4"/>
  <c r="F2037" i="4"/>
  <c r="G2048" i="4"/>
  <c r="G2037" i="4" s="1"/>
  <c r="G1420" i="4"/>
  <c r="G1401" i="4" s="1"/>
  <c r="F1401" i="4"/>
  <c r="F598" i="4"/>
  <c r="F1047" i="4"/>
  <c r="G1049" i="4"/>
  <c r="G1047" i="4" s="1"/>
  <c r="F1245" i="4"/>
  <c r="G1248" i="4"/>
  <c r="G1245" i="4" s="1"/>
  <c r="G1333" i="4"/>
  <c r="G1331" i="4" s="1"/>
  <c r="F1354" i="4" s="1"/>
  <c r="F1331" i="4"/>
  <c r="G1373" i="4"/>
  <c r="G1362" i="4" s="1"/>
  <c r="F1362" i="4"/>
  <c r="G1639" i="4"/>
  <c r="G1637" i="4" s="1"/>
  <c r="F1637" i="4"/>
  <c r="G1678" i="4"/>
  <c r="G1673" i="4" s="1"/>
  <c r="F1673" i="4"/>
  <c r="G1790" i="4"/>
  <c r="G1788" i="4" s="1"/>
  <c r="F1788" i="4"/>
  <c r="F1853" i="4"/>
  <c r="G1855" i="4"/>
  <c r="G1853" i="4" s="1"/>
  <c r="F2020" i="4"/>
  <c r="G2022" i="4"/>
  <c r="G2020" i="4" s="1"/>
  <c r="F2055" i="4"/>
  <c r="G2058" i="4"/>
  <c r="G2055" i="4" s="1"/>
  <c r="G454" i="4"/>
  <c r="G452" i="4" s="1"/>
  <c r="F481" i="4" s="1"/>
  <c r="F527" i="4"/>
  <c r="F696" i="4"/>
  <c r="G750" i="4"/>
  <c r="G748" i="4" s="1"/>
  <c r="G855" i="4"/>
  <c r="G853" i="4" s="1"/>
  <c r="F1161" i="4"/>
  <c r="G1163" i="4"/>
  <c r="G1161" i="4" s="1"/>
  <c r="F1284" i="4"/>
  <c r="G1286" i="4"/>
  <c r="G1284" i="4" s="1"/>
  <c r="G1389" i="4"/>
  <c r="G1384" i="4" s="1"/>
  <c r="F1384" i="4"/>
  <c r="G1497" i="4"/>
  <c r="G1494" i="4" s="1"/>
  <c r="G1986" i="4"/>
  <c r="G1981" i="4" s="1"/>
  <c r="F1981" i="4"/>
  <c r="F1167" i="4"/>
  <c r="G1171" i="4"/>
  <c r="G1167" i="4" s="1"/>
  <c r="F625" i="4"/>
  <c r="G863" i="4"/>
  <c r="G860" i="4" s="1"/>
  <c r="F990" i="4"/>
  <c r="F1181" i="4"/>
  <c r="F1191" i="4"/>
  <c r="G1196" i="4"/>
  <c r="G1191" i="4" s="1"/>
  <c r="F1303" i="4"/>
  <c r="F1341" i="4"/>
  <c r="G1344" i="4"/>
  <c r="G1341" i="4" s="1"/>
  <c r="G1662" i="4"/>
  <c r="G1651" i="4" s="1"/>
  <c r="F1651" i="4"/>
  <c r="F1708" i="4"/>
  <c r="G1711" i="4"/>
  <c r="G1708" i="4" s="1"/>
  <c r="G1765" i="4"/>
  <c r="G1755" i="4" s="1"/>
  <c r="F1755" i="4"/>
  <c r="G1866" i="4"/>
  <c r="G1864" i="4" s="1"/>
  <c r="F1864" i="4"/>
  <c r="F1870" i="4"/>
  <c r="G1872" i="4"/>
  <c r="G1870" i="4" s="1"/>
  <c r="G1970" i="4"/>
  <c r="G1959" i="4" s="1"/>
  <c r="F2012" i="4"/>
  <c r="G2015" i="4"/>
  <c r="G2012" i="4" s="1"/>
  <c r="G2025" i="4"/>
  <c r="G2023" i="4" s="1"/>
  <c r="F2023" i="4"/>
  <c r="F2127" i="4"/>
  <c r="G2132" i="4"/>
  <c r="G2127" i="4" s="1"/>
  <c r="F1087" i="4"/>
  <c r="G1092" i="4"/>
  <c r="G1087" i="4" s="1"/>
  <c r="G574" i="4"/>
  <c r="G572" i="4" s="1"/>
  <c r="F647" i="4"/>
  <c r="F723" i="4"/>
  <c r="G770" i="4"/>
  <c r="G768" i="4" s="1"/>
  <c r="G783" i="4"/>
  <c r="G779" i="4" s="1"/>
  <c r="F811" i="4"/>
  <c r="F893" i="4"/>
  <c r="F1044" i="4"/>
  <c r="G1057" i="4"/>
  <c r="G1054" i="4" s="1"/>
  <c r="F1261" i="4"/>
  <c r="G1265" i="4"/>
  <c r="G1261" i="4" s="1"/>
  <c r="G1500" i="4"/>
  <c r="G1498" i="4" s="1"/>
  <c r="F1498" i="4"/>
  <c r="G1536" i="4"/>
  <c r="G1534" i="4" s="1"/>
  <c r="F1534" i="4"/>
  <c r="F1595" i="4"/>
  <c r="G1600" i="4"/>
  <c r="G1595" i="4" s="1"/>
  <c r="G1622" i="4"/>
  <c r="G1620" i="4" s="1"/>
  <c r="F1620" i="4"/>
  <c r="F1729" i="4"/>
  <c r="G1739" i="4"/>
  <c r="G1729" i="4" s="1"/>
  <c r="G1849" i="4"/>
  <c r="G1847" i="4" s="1"/>
  <c r="F1847" i="4"/>
  <c r="F599" i="4"/>
  <c r="G672" i="4"/>
  <c r="G670" i="4" s="1"/>
  <c r="F676" i="4" s="1"/>
  <c r="F939" i="4"/>
  <c r="F956" i="4"/>
  <c r="F1064" i="4"/>
  <c r="G1066" i="4"/>
  <c r="G1064" i="4" s="1"/>
  <c r="G1361" i="4"/>
  <c r="G1357" i="4" s="1"/>
  <c r="F1357" i="4"/>
  <c r="F1438" i="4"/>
  <c r="G1441" i="4"/>
  <c r="G1438" i="4" s="1"/>
  <c r="G1493" i="4"/>
  <c r="G1490" i="4" s="1"/>
  <c r="F1490" i="4"/>
  <c r="F1585" i="4"/>
  <c r="G1590" i="4"/>
  <c r="G1585" i="4" s="1"/>
  <c r="G1672" i="4"/>
  <c r="G1669" i="4" s="1"/>
  <c r="F1669" i="4"/>
  <c r="F1712" i="4"/>
  <c r="G1714" i="4"/>
  <c r="G1712" i="4" s="1"/>
  <c r="G1841" i="4"/>
  <c r="G1831" i="4" s="1"/>
  <c r="F1831" i="4"/>
  <c r="F1856" i="4"/>
  <c r="G1859" i="4"/>
  <c r="G1856" i="4" s="1"/>
  <c r="F1182" i="4"/>
  <c r="G1187" i="4"/>
  <c r="G1182" i="4" s="1"/>
  <c r="F1476" i="4"/>
  <c r="F1554" i="4"/>
  <c r="G1556" i="4"/>
  <c r="G1554" i="4" s="1"/>
  <c r="F1572" i="4"/>
  <c r="F1611" i="4"/>
  <c r="F1646" i="4"/>
  <c r="F1780" i="4"/>
  <c r="G1783" i="4"/>
  <c r="G1780" i="4" s="1"/>
  <c r="F1934" i="4"/>
  <c r="G1937" i="4"/>
  <c r="G1934" i="4" s="1"/>
  <c r="F1951" i="4" s="1"/>
  <c r="F1997" i="4"/>
  <c r="F2049" i="4"/>
  <c r="G2054" i="4"/>
  <c r="G2049" i="4" s="1"/>
  <c r="F2090" i="4"/>
  <c r="G2093" i="4"/>
  <c r="G2090" i="4" s="1"/>
  <c r="F2159" i="4"/>
  <c r="G2161" i="4"/>
  <c r="G2159" i="4" s="1"/>
  <c r="F950" i="4"/>
  <c r="F961" i="4"/>
  <c r="F1036" i="4"/>
  <c r="F1113" i="4"/>
  <c r="F1207" i="4"/>
  <c r="F1323" i="4"/>
  <c r="F1557" i="4"/>
  <c r="F1749" i="4"/>
  <c r="G1754" i="4"/>
  <c r="G1749" i="4" s="1"/>
  <c r="F1784" i="4"/>
  <c r="G1787" i="4"/>
  <c r="G1784" i="4" s="1"/>
  <c r="F1800" i="4"/>
  <c r="G1804" i="4"/>
  <c r="G1800" i="4" s="1"/>
  <c r="F1816" i="4"/>
  <c r="G1821" i="4"/>
  <c r="G1816" i="4" s="1"/>
  <c r="G1852" i="4"/>
  <c r="G1850" i="4" s="1"/>
  <c r="F1850" i="4"/>
  <c r="F2036" i="4"/>
  <c r="F2137" i="4"/>
  <c r="G2142" i="4"/>
  <c r="G2137" i="4" s="1"/>
  <c r="F2162" i="4"/>
  <c r="G2164" i="4"/>
  <c r="G2162" i="4" s="1"/>
  <c r="G1154" i="4"/>
  <c r="G1151" i="4" s="1"/>
  <c r="F1151" i="4"/>
  <c r="G1427" i="4"/>
  <c r="G1425" i="4" s="1"/>
  <c r="F1451" i="4" s="1"/>
  <c r="F1425" i="4"/>
  <c r="G1444" i="4"/>
  <c r="G1442" i="4" s="1"/>
  <c r="F1442" i="4"/>
  <c r="F1487" i="4"/>
  <c r="G1489" i="4"/>
  <c r="G1487" i="4" s="1"/>
  <c r="G1506" i="4"/>
  <c r="G1504" i="4" s="1"/>
  <c r="F1532" i="4"/>
  <c r="F1543" i="4"/>
  <c r="F1768" i="4"/>
  <c r="G1770" i="4"/>
  <c r="G1768" i="4" s="1"/>
  <c r="F1797" i="4" s="1"/>
  <c r="G1947" i="4"/>
  <c r="G1945" i="4" s="1"/>
  <c r="F1945" i="4"/>
  <c r="F1954" i="4"/>
  <c r="G1958" i="4"/>
  <c r="G1954" i="4" s="1"/>
  <c r="F2094" i="4"/>
  <c r="G2097" i="4"/>
  <c r="G2094" i="4" s="1"/>
  <c r="F2172" i="4"/>
  <c r="G2175" i="4"/>
  <c r="G2172" i="4" s="1"/>
  <c r="G2184" i="4"/>
  <c r="G2182" i="4" s="1"/>
  <c r="F2182" i="4"/>
  <c r="G1043" i="4"/>
  <c r="G1041" i="4" s="1"/>
  <c r="F1041" i="4"/>
  <c r="G1060" i="4"/>
  <c r="G1058" i="4" s="1"/>
  <c r="F1058" i="4"/>
  <c r="F1431" i="4"/>
  <c r="G1433" i="4"/>
  <c r="G1431" i="4" s="1"/>
  <c r="F1448" i="4"/>
  <c r="G1450" i="4"/>
  <c r="G1448" i="4" s="1"/>
  <c r="F1550" i="4"/>
  <c r="G1553" i="4"/>
  <c r="G1550" i="4" s="1"/>
  <c r="F1614" i="4"/>
  <c r="G1616" i="4"/>
  <c r="G1614" i="4" s="1"/>
  <c r="F1626" i="4"/>
  <c r="G1629" i="4"/>
  <c r="G1626" i="4" s="1"/>
  <c r="G1694" i="4"/>
  <c r="G1692" i="4" s="1"/>
  <c r="F1692" i="4"/>
  <c r="F1794" i="4"/>
  <c r="G1796" i="4"/>
  <c r="G1794" i="4" s="1"/>
  <c r="F1815" i="4"/>
  <c r="G1846" i="4"/>
  <c r="G1844" i="4" s="1"/>
  <c r="F1873" i="4" s="1"/>
  <c r="F1892" i="4"/>
  <c r="G1976" i="4"/>
  <c r="G1971" i="4" s="1"/>
  <c r="F1971" i="4"/>
  <c r="F2107" i="4"/>
  <c r="G2106" i="4"/>
  <c r="G2104" i="4" s="1"/>
  <c r="F2104" i="4"/>
  <c r="G2167" i="4"/>
  <c r="G2165" i="4" s="1"/>
  <c r="F2185" i="4" s="1"/>
  <c r="F2165" i="4"/>
  <c r="G969" i="4"/>
  <c r="G967" i="4" s="1"/>
  <c r="F1000" i="4"/>
  <c r="F1133" i="4"/>
  <c r="G1143" i="4"/>
  <c r="G1141" i="4" s="1"/>
  <c r="F1164" i="4" s="1"/>
  <c r="G1231" i="4"/>
  <c r="G1229" i="4" s="1"/>
  <c r="F1258" i="4" s="1"/>
  <c r="F1292" i="4"/>
  <c r="G1353" i="4"/>
  <c r="G1351" i="4" s="1"/>
  <c r="F1400" i="4"/>
  <c r="G1539" i="4"/>
  <c r="G1537" i="4" s="1"/>
  <c r="F1777" i="4"/>
  <c r="G1779" i="4"/>
  <c r="G1777" i="4" s="1"/>
  <c r="G1898" i="4"/>
  <c r="G1893" i="4" s="1"/>
  <c r="G1941" i="4"/>
  <c r="G1938" i="4" s="1"/>
  <c r="F2016" i="4"/>
  <c r="G2019" i="4"/>
  <c r="G2016" i="4" s="1"/>
  <c r="F2126" i="4"/>
  <c r="F2110" i="4"/>
  <c r="G2114" i="4"/>
  <c r="G2110" i="4" s="1"/>
  <c r="F1478" i="4"/>
  <c r="F1701" i="4"/>
  <c r="F1718" i="4"/>
  <c r="F1919" i="4"/>
  <c r="G2005" i="4"/>
  <c r="G2003" i="4" s="1"/>
  <c r="F2026" i="4"/>
  <c r="G2100" i="4"/>
  <c r="G2098" i="4" s="1"/>
  <c r="F1791" i="4"/>
  <c r="G2008" i="4"/>
  <c r="G2006" i="4" s="1"/>
  <c r="F2006" i="4"/>
  <c r="F2064" i="4"/>
  <c r="G1642" i="4"/>
  <c r="G1640" i="4" s="1"/>
  <c r="G1748" i="4"/>
  <c r="G1746" i="4" s="1"/>
  <c r="G1908" i="4"/>
  <c r="G1903" i="4" s="1"/>
  <c r="F1689" i="4"/>
  <c r="G1950" i="4"/>
  <c r="G1948" i="4" s="1"/>
  <c r="F2000" i="4"/>
  <c r="G2002" i="4"/>
  <c r="G2000" i="4" s="1"/>
  <c r="F2009" i="4"/>
  <c r="G2136" i="4"/>
  <c r="G2133" i="4" s="1"/>
  <c r="H575" i="4"/>
  <c r="G1951" i="4" l="1"/>
  <c r="G1921" i="4" s="1"/>
  <c r="F1921" i="4"/>
  <c r="F159" i="4"/>
  <c r="G189" i="4"/>
  <c r="G159" i="4" s="1"/>
  <c r="G1354" i="4"/>
  <c r="G1324" i="4" s="1"/>
  <c r="F1324" i="4"/>
  <c r="F1134" i="4"/>
  <c r="G1164" i="4"/>
  <c r="G1134" i="4" s="1"/>
  <c r="F1421" i="4"/>
  <c r="G1451" i="4"/>
  <c r="G1421" i="4" s="1"/>
  <c r="G676" i="4"/>
  <c r="G646" i="4" s="1"/>
  <c r="F646" i="4"/>
  <c r="F2155" i="4"/>
  <c r="G2185" i="4"/>
  <c r="G2155" i="4" s="1"/>
  <c r="G1797" i="4"/>
  <c r="G1767" i="4" s="1"/>
  <c r="F1767" i="4"/>
  <c r="G625" i="4"/>
  <c r="G615" i="4" s="1"/>
  <c r="F615" i="4"/>
  <c r="G527" i="4"/>
  <c r="G517" i="4" s="1"/>
  <c r="F517" i="4"/>
  <c r="F1075" i="4"/>
  <c r="G1086" i="4"/>
  <c r="G1075" i="4" s="1"/>
  <c r="F812" i="4"/>
  <c r="G822" i="4"/>
  <c r="G812" i="4" s="1"/>
  <c r="F420" i="4"/>
  <c r="G430" i="4"/>
  <c r="G420" i="4" s="1"/>
  <c r="F1477" i="4"/>
  <c r="G1507" i="4"/>
  <c r="G1477" i="4" s="1"/>
  <c r="G42" i="4"/>
  <c r="G33" i="4" s="1"/>
  <c r="F33" i="4"/>
  <c r="G138" i="4"/>
  <c r="G128" i="4" s="1"/>
  <c r="F128" i="4"/>
  <c r="F1805" i="4"/>
  <c r="G1815" i="4"/>
  <c r="G1805" i="4" s="1"/>
  <c r="G1113" i="4"/>
  <c r="G1103" i="4" s="1"/>
  <c r="F1165" i="4" s="1"/>
  <c r="F1103" i="4"/>
  <c r="G1611" i="4"/>
  <c r="G1601" i="4" s="1"/>
  <c r="F1601" i="4"/>
  <c r="G1919" i="4"/>
  <c r="G1909" i="4" s="1"/>
  <c r="F1909" i="4"/>
  <c r="F1287" i="4"/>
  <c r="G1292" i="4"/>
  <c r="G1287" i="4" s="1"/>
  <c r="F2032" i="4"/>
  <c r="G2036" i="4"/>
  <c r="G2032" i="4" s="1"/>
  <c r="G1036" i="4"/>
  <c r="G1017" i="4" s="1"/>
  <c r="F1017" i="4"/>
  <c r="F1568" i="4"/>
  <c r="G1572" i="4"/>
  <c r="G1568" i="4" s="1"/>
  <c r="F953" i="4"/>
  <c r="G956" i="4"/>
  <c r="G953" i="4" s="1"/>
  <c r="F970" i="4" s="1"/>
  <c r="F1259" i="4"/>
  <c r="G481" i="4"/>
  <c r="G451" i="4" s="1"/>
  <c r="F451" i="4"/>
  <c r="F578" i="4"/>
  <c r="F431" i="4"/>
  <c r="G450" i="4"/>
  <c r="G431" i="4" s="1"/>
  <c r="F381" i="4"/>
  <c r="F774" i="4"/>
  <c r="F1197" i="4"/>
  <c r="G1207" i="4"/>
  <c r="G1197" i="4" s="1"/>
  <c r="F724" i="4"/>
  <c r="G743" i="4"/>
  <c r="G724" i="4" s="1"/>
  <c r="F1643" i="4"/>
  <c r="F2029" i="4"/>
  <c r="F2059" i="4"/>
  <c r="G2064" i="4"/>
  <c r="G2059" i="4" s="1"/>
  <c r="G1258" i="4"/>
  <c r="G1228" i="4" s="1"/>
  <c r="F1228" i="4"/>
  <c r="F1987" i="4"/>
  <c r="G1997" i="4"/>
  <c r="G1987" i="4" s="1"/>
  <c r="G939" i="4"/>
  <c r="G920" i="4" s="1"/>
  <c r="F920" i="4"/>
  <c r="F1355" i="4"/>
  <c r="G723" i="4"/>
  <c r="G713" i="4" s="1"/>
  <c r="F713" i="4"/>
  <c r="F1293" i="4"/>
  <c r="G1303" i="4"/>
  <c r="G1293" i="4" s="1"/>
  <c r="F93" i="4"/>
  <c r="F2115" i="4"/>
  <c r="G2126" i="4"/>
  <c r="G2115" i="4" s="1"/>
  <c r="F2186" i="4" s="1"/>
  <c r="G696" i="4"/>
  <c r="G684" i="4" s="1"/>
  <c r="F684" i="4"/>
  <c r="F1266" i="4"/>
  <c r="G1277" i="4"/>
  <c r="G1266" i="4" s="1"/>
  <c r="G2107" i="4"/>
  <c r="G2077" i="4" s="1"/>
  <c r="F2077" i="4"/>
  <c r="F13" i="4"/>
  <c r="G20" i="4"/>
  <c r="G13" i="4" s="1"/>
  <c r="F1721" i="4"/>
  <c r="G1476" i="4"/>
  <c r="G1457" i="4" s="1"/>
  <c r="F1508" i="4" s="1"/>
  <c r="F1457" i="4"/>
  <c r="F285" i="4"/>
  <c r="F1390" i="4"/>
  <c r="G1400" i="4"/>
  <c r="G1390" i="4" s="1"/>
  <c r="F1452" i="4" s="1"/>
  <c r="F1874" i="4"/>
  <c r="F806" i="4"/>
  <c r="G811" i="4"/>
  <c r="G806" i="4" s="1"/>
  <c r="F873" i="4"/>
  <c r="F1679" i="4"/>
  <c r="G1689" i="4"/>
  <c r="G1679" i="4" s="1"/>
  <c r="F1067" i="4"/>
  <c r="G1181" i="4"/>
  <c r="G1172" i="4" s="1"/>
  <c r="F1172" i="4"/>
  <c r="F1798" i="4"/>
  <c r="G1873" i="4"/>
  <c r="G1843" i="4" s="1"/>
  <c r="F1843" i="4"/>
  <c r="G1532" i="4"/>
  <c r="G1513" i="4" s="1"/>
  <c r="F1513" i="4"/>
  <c r="G1133" i="4"/>
  <c r="G1114" i="4" s="1"/>
  <c r="F1114" i="4"/>
  <c r="F1881" i="4"/>
  <c r="G1892" i="4"/>
  <c r="G1881" i="4" s="1"/>
  <c r="F1952" i="4" s="1"/>
  <c r="G1323" i="4"/>
  <c r="G1304" i="4" s="1"/>
  <c r="F1304" i="4"/>
  <c r="F1563" i="4"/>
  <c r="G598" i="4"/>
  <c r="G586" i="4" s="1"/>
  <c r="F677" i="4" s="1"/>
  <c r="F586" i="4"/>
  <c r="G112" i="4"/>
  <c r="G101" i="4" s="1"/>
  <c r="F190" i="4" s="1"/>
  <c r="F101" i="4"/>
  <c r="F197" i="4"/>
  <c r="G208" i="4"/>
  <c r="G197" i="4" s="1"/>
  <c r="J2188" i="4"/>
  <c r="J2183" i="4"/>
  <c r="I2184" i="4" s="1"/>
  <c r="I2182" i="4" s="1"/>
  <c r="H2182" i="4"/>
  <c r="J2180" i="4"/>
  <c r="I2181" i="4" s="1"/>
  <c r="I2179" i="4" s="1"/>
  <c r="H2179" i="4"/>
  <c r="J2177" i="4"/>
  <c r="I2178" i="4" s="1"/>
  <c r="I2176" i="4" s="1"/>
  <c r="H2176" i="4"/>
  <c r="J2174" i="4"/>
  <c r="J2173" i="4"/>
  <c r="H2172" i="4"/>
  <c r="J2170" i="4"/>
  <c r="J2169" i="4"/>
  <c r="I2171" i="4" s="1"/>
  <c r="I2168" i="4" s="1"/>
  <c r="H2168" i="4"/>
  <c r="J2166" i="4"/>
  <c r="I2167" i="4" s="1"/>
  <c r="I2165" i="4" s="1"/>
  <c r="H2165" i="4"/>
  <c r="J2163" i="4"/>
  <c r="I2164" i="4" s="1"/>
  <c r="I2162" i="4" s="1"/>
  <c r="H2162" i="4"/>
  <c r="J2160" i="4"/>
  <c r="I2161" i="4" s="1"/>
  <c r="I2159" i="4" s="1"/>
  <c r="H2159" i="4"/>
  <c r="J2157" i="4"/>
  <c r="I2158" i="4" s="1"/>
  <c r="I2156" i="4" s="1"/>
  <c r="H2156" i="4"/>
  <c r="H2155" i="4"/>
  <c r="J2154" i="4"/>
  <c r="J2152" i="4"/>
  <c r="J2151" i="4"/>
  <c r="J2150" i="4"/>
  <c r="J2149" i="4"/>
  <c r="J2148" i="4"/>
  <c r="J2147" i="4"/>
  <c r="J2146" i="4"/>
  <c r="J2145" i="4"/>
  <c r="J2144" i="4"/>
  <c r="H2143" i="4"/>
  <c r="J2141" i="4"/>
  <c r="J2140" i="4"/>
  <c r="J2139" i="4"/>
  <c r="J2138" i="4"/>
  <c r="H2137" i="4"/>
  <c r="J2135" i="4"/>
  <c r="J2134" i="4"/>
  <c r="H2133" i="4"/>
  <c r="J2131" i="4"/>
  <c r="J2130" i="4"/>
  <c r="J2129" i="4"/>
  <c r="J2128" i="4"/>
  <c r="H2127" i="4"/>
  <c r="J2125" i="4"/>
  <c r="J2124" i="4"/>
  <c r="J2123" i="4"/>
  <c r="J2122" i="4"/>
  <c r="J2121" i="4"/>
  <c r="J2120" i="4"/>
  <c r="J2119" i="4"/>
  <c r="J2118" i="4"/>
  <c r="J2117" i="4"/>
  <c r="J2116" i="4"/>
  <c r="H2115" i="4"/>
  <c r="J2113" i="4"/>
  <c r="J2112" i="4"/>
  <c r="J2111" i="4"/>
  <c r="H2110" i="4"/>
  <c r="H2109" i="4"/>
  <c r="J2105" i="4"/>
  <c r="I2106" i="4" s="1"/>
  <c r="I2104" i="4" s="1"/>
  <c r="H2104" i="4"/>
  <c r="J2102" i="4"/>
  <c r="I2103" i="4" s="1"/>
  <c r="I2101" i="4" s="1"/>
  <c r="H2101" i="4"/>
  <c r="J2099" i="4"/>
  <c r="I2100" i="4" s="1"/>
  <c r="I2098" i="4" s="1"/>
  <c r="H2098" i="4"/>
  <c r="J2096" i="4"/>
  <c r="J2095" i="4"/>
  <c r="H2094" i="4"/>
  <c r="J2092" i="4"/>
  <c r="J2091" i="4"/>
  <c r="H2090" i="4"/>
  <c r="J2088" i="4"/>
  <c r="I2089" i="4" s="1"/>
  <c r="I2087" i="4" s="1"/>
  <c r="H2087" i="4"/>
  <c r="J2085" i="4"/>
  <c r="I2086" i="4" s="1"/>
  <c r="I2084" i="4" s="1"/>
  <c r="H2084" i="4"/>
  <c r="J2082" i="4"/>
  <c r="I2083" i="4" s="1"/>
  <c r="I2081" i="4" s="1"/>
  <c r="H2081" i="4"/>
  <c r="J2079" i="4"/>
  <c r="I2080" i="4" s="1"/>
  <c r="I2078" i="4" s="1"/>
  <c r="H2078" i="4"/>
  <c r="H2077" i="4"/>
  <c r="J2076" i="4"/>
  <c r="J2074" i="4"/>
  <c r="J2073" i="4"/>
  <c r="J2072" i="4"/>
  <c r="J2071" i="4"/>
  <c r="J2070" i="4"/>
  <c r="J2069" i="4"/>
  <c r="J2068" i="4"/>
  <c r="J2067" i="4"/>
  <c r="J2066" i="4"/>
  <c r="H2065" i="4"/>
  <c r="J2063" i="4"/>
  <c r="J2062" i="4"/>
  <c r="J2061" i="4"/>
  <c r="J2060" i="4"/>
  <c r="H2059" i="4"/>
  <c r="J2057" i="4"/>
  <c r="J2056" i="4"/>
  <c r="H2055" i="4"/>
  <c r="J2053" i="4"/>
  <c r="J2052" i="4"/>
  <c r="J2051" i="4"/>
  <c r="J2050" i="4"/>
  <c r="H2049" i="4"/>
  <c r="J2047" i="4"/>
  <c r="J2046" i="4"/>
  <c r="J2045" i="4"/>
  <c r="J2044" i="4"/>
  <c r="J2043" i="4"/>
  <c r="J2042" i="4"/>
  <c r="J2041" i="4"/>
  <c r="J2040" i="4"/>
  <c r="J2039" i="4"/>
  <c r="J2038" i="4"/>
  <c r="H2037" i="4"/>
  <c r="J2035" i="4"/>
  <c r="J2034" i="4"/>
  <c r="J2033" i="4"/>
  <c r="H2032" i="4"/>
  <c r="H2031" i="4"/>
  <c r="J2027" i="4"/>
  <c r="H2026" i="4"/>
  <c r="J2024" i="4"/>
  <c r="I2025" i="4" s="1"/>
  <c r="I2023" i="4" s="1"/>
  <c r="H2023" i="4"/>
  <c r="J2021" i="4"/>
  <c r="I2022" i="4" s="1"/>
  <c r="I2020" i="4" s="1"/>
  <c r="H2020" i="4"/>
  <c r="J2018" i="4"/>
  <c r="J2017" i="4"/>
  <c r="H2016" i="4"/>
  <c r="J2014" i="4"/>
  <c r="J2013" i="4"/>
  <c r="H2012" i="4"/>
  <c r="J2010" i="4"/>
  <c r="H2009" i="4"/>
  <c r="J2007" i="4"/>
  <c r="I2008" i="4" s="1"/>
  <c r="I2006" i="4" s="1"/>
  <c r="H2006" i="4"/>
  <c r="J2004" i="4"/>
  <c r="I2005" i="4" s="1"/>
  <c r="I2003" i="4" s="1"/>
  <c r="H2003" i="4"/>
  <c r="J2001" i="4"/>
  <c r="I2002" i="4" s="1"/>
  <c r="I2000" i="4" s="1"/>
  <c r="H2000" i="4"/>
  <c r="H1999" i="4"/>
  <c r="J1998" i="4"/>
  <c r="J1996" i="4"/>
  <c r="J1995" i="4"/>
  <c r="J1994" i="4"/>
  <c r="J1993" i="4"/>
  <c r="J1992" i="4"/>
  <c r="J1991" i="4"/>
  <c r="J1990" i="4"/>
  <c r="J1989" i="4"/>
  <c r="J1988" i="4"/>
  <c r="H1987" i="4"/>
  <c r="J1985" i="4"/>
  <c r="J1984" i="4"/>
  <c r="J1983" i="4"/>
  <c r="J1982" i="4"/>
  <c r="H1981" i="4"/>
  <c r="J1979" i="4"/>
  <c r="J1978" i="4"/>
  <c r="H1977" i="4"/>
  <c r="J1975" i="4"/>
  <c r="J1974" i="4"/>
  <c r="J1973" i="4"/>
  <c r="J1972" i="4"/>
  <c r="H1971" i="4"/>
  <c r="J1969" i="4"/>
  <c r="J1968" i="4"/>
  <c r="J1967" i="4"/>
  <c r="J1966" i="4"/>
  <c r="J1965" i="4"/>
  <c r="J1964" i="4"/>
  <c r="J1963" i="4"/>
  <c r="J1962" i="4"/>
  <c r="J1961" i="4"/>
  <c r="J1960" i="4"/>
  <c r="H1959" i="4"/>
  <c r="J1957" i="4"/>
  <c r="J1956" i="4"/>
  <c r="J1955" i="4"/>
  <c r="H1954" i="4"/>
  <c r="H1953" i="4"/>
  <c r="J1949" i="4"/>
  <c r="I1950" i="4" s="1"/>
  <c r="I1948" i="4" s="1"/>
  <c r="H1948" i="4"/>
  <c r="J1946" i="4"/>
  <c r="I1947" i="4" s="1"/>
  <c r="I1945" i="4" s="1"/>
  <c r="H1945" i="4"/>
  <c r="J1943" i="4"/>
  <c r="H1942" i="4"/>
  <c r="J1940" i="4"/>
  <c r="J1939" i="4"/>
  <c r="H1938" i="4"/>
  <c r="J1936" i="4"/>
  <c r="J1935" i="4"/>
  <c r="H1934" i="4"/>
  <c r="J1932" i="4"/>
  <c r="I1933" i="4" s="1"/>
  <c r="I1931" i="4" s="1"/>
  <c r="H1931" i="4"/>
  <c r="J1929" i="4"/>
  <c r="H1928" i="4"/>
  <c r="J1926" i="4"/>
  <c r="H1925" i="4"/>
  <c r="J1923" i="4"/>
  <c r="I1924" i="4" s="1"/>
  <c r="I1922" i="4" s="1"/>
  <c r="H1922" i="4"/>
  <c r="H1921" i="4"/>
  <c r="J1920" i="4"/>
  <c r="J1918" i="4"/>
  <c r="J1917" i="4"/>
  <c r="J1916" i="4"/>
  <c r="J1915" i="4"/>
  <c r="J1914" i="4"/>
  <c r="J1913" i="4"/>
  <c r="J1912" i="4"/>
  <c r="J1911" i="4"/>
  <c r="J1910" i="4"/>
  <c r="H1909" i="4"/>
  <c r="J1907" i="4"/>
  <c r="J1906" i="4"/>
  <c r="J1905" i="4"/>
  <c r="J1904" i="4"/>
  <c r="H1903" i="4"/>
  <c r="J1901" i="4"/>
  <c r="J1900" i="4"/>
  <c r="I1902" i="4" s="1"/>
  <c r="I1899" i="4" s="1"/>
  <c r="H1899" i="4"/>
  <c r="J1897" i="4"/>
  <c r="J1896" i="4"/>
  <c r="J1895" i="4"/>
  <c r="J1894" i="4"/>
  <c r="H1893" i="4"/>
  <c r="J1891" i="4"/>
  <c r="J1890" i="4"/>
  <c r="J1889" i="4"/>
  <c r="J1888" i="4"/>
  <c r="J1887" i="4"/>
  <c r="J1886" i="4"/>
  <c r="J1885" i="4"/>
  <c r="J1884" i="4"/>
  <c r="J1883" i="4"/>
  <c r="J1882" i="4"/>
  <c r="H1881" i="4"/>
  <c r="J1879" i="4"/>
  <c r="J1878" i="4"/>
  <c r="J1877" i="4"/>
  <c r="H1876" i="4"/>
  <c r="H1875" i="4"/>
  <c r="J1871" i="4"/>
  <c r="I1872" i="4" s="1"/>
  <c r="I1870" i="4" s="1"/>
  <c r="H1870" i="4"/>
  <c r="J1868" i="4"/>
  <c r="H1867" i="4"/>
  <c r="J1865" i="4"/>
  <c r="I1866" i="4" s="1"/>
  <c r="I1864" i="4" s="1"/>
  <c r="H1864" i="4"/>
  <c r="J1862" i="4"/>
  <c r="J1861" i="4"/>
  <c r="H1860" i="4"/>
  <c r="J1858" i="4"/>
  <c r="J1857" i="4"/>
  <c r="H1856" i="4"/>
  <c r="J1854" i="4"/>
  <c r="H1853" i="4"/>
  <c r="J1851" i="4"/>
  <c r="I1852" i="4" s="1"/>
  <c r="I1850" i="4" s="1"/>
  <c r="H1850" i="4"/>
  <c r="J1848" i="4"/>
  <c r="I1849" i="4" s="1"/>
  <c r="I1847" i="4" s="1"/>
  <c r="H1847" i="4"/>
  <c r="J1845" i="4"/>
  <c r="I1846" i="4" s="1"/>
  <c r="I1844" i="4" s="1"/>
  <c r="H1844" i="4"/>
  <c r="H1843" i="4"/>
  <c r="J1842" i="4"/>
  <c r="J1840" i="4"/>
  <c r="J1839" i="4"/>
  <c r="J1838" i="4"/>
  <c r="J1837" i="4"/>
  <c r="J1836" i="4"/>
  <c r="J1835" i="4"/>
  <c r="J1834" i="4"/>
  <c r="J1833" i="4"/>
  <c r="J1832" i="4"/>
  <c r="H1831" i="4"/>
  <c r="J1829" i="4"/>
  <c r="J1828" i="4"/>
  <c r="J1827" i="4"/>
  <c r="J1826" i="4"/>
  <c r="H1825" i="4"/>
  <c r="J1823" i="4"/>
  <c r="I1824" i="4" s="1"/>
  <c r="I1822" i="4" s="1"/>
  <c r="H1822" i="4"/>
  <c r="J1820" i="4"/>
  <c r="J1819" i="4"/>
  <c r="J1818" i="4"/>
  <c r="J1817" i="4"/>
  <c r="H1816" i="4"/>
  <c r="J1814" i="4"/>
  <c r="J1813" i="4"/>
  <c r="J1812" i="4"/>
  <c r="J1811" i="4"/>
  <c r="J1810" i="4"/>
  <c r="J1809" i="4"/>
  <c r="J1808" i="4"/>
  <c r="J1807" i="4"/>
  <c r="J1806" i="4"/>
  <c r="H1805" i="4"/>
  <c r="J1803" i="4"/>
  <c r="J1802" i="4"/>
  <c r="J1801" i="4"/>
  <c r="H1800" i="4"/>
  <c r="H1799" i="4"/>
  <c r="J1795" i="4"/>
  <c r="I1796" i="4" s="1"/>
  <c r="I1794" i="4" s="1"/>
  <c r="H1794" i="4"/>
  <c r="J1792" i="4"/>
  <c r="I1793" i="4" s="1"/>
  <c r="I1791" i="4" s="1"/>
  <c r="H1791" i="4"/>
  <c r="J1789" i="4"/>
  <c r="I1790" i="4" s="1"/>
  <c r="I1788" i="4" s="1"/>
  <c r="H1788" i="4"/>
  <c r="J1786" i="4"/>
  <c r="J1785" i="4"/>
  <c r="H1784" i="4"/>
  <c r="J1782" i="4"/>
  <c r="J1781" i="4"/>
  <c r="H1780" i="4"/>
  <c r="J1778" i="4"/>
  <c r="I1779" i="4" s="1"/>
  <c r="I1777" i="4" s="1"/>
  <c r="H1777" i="4"/>
  <c r="J1775" i="4"/>
  <c r="I1776" i="4" s="1"/>
  <c r="I1774" i="4" s="1"/>
  <c r="H1774" i="4"/>
  <c r="J1772" i="4"/>
  <c r="I1773" i="4" s="1"/>
  <c r="I1771" i="4" s="1"/>
  <c r="H1771" i="4"/>
  <c r="J1769" i="4"/>
  <c r="I1770" i="4" s="1"/>
  <c r="I1768" i="4" s="1"/>
  <c r="H1768" i="4"/>
  <c r="H1767" i="4"/>
  <c r="J1766" i="4"/>
  <c r="J1764" i="4"/>
  <c r="J1763" i="4"/>
  <c r="J1762" i="4"/>
  <c r="J1761" i="4"/>
  <c r="J1760" i="4"/>
  <c r="J1759" i="4"/>
  <c r="J1758" i="4"/>
  <c r="J1757" i="4"/>
  <c r="J1756" i="4"/>
  <c r="H1755" i="4"/>
  <c r="J1753" i="4"/>
  <c r="J1752" i="4"/>
  <c r="J1751" i="4"/>
  <c r="J1750" i="4"/>
  <c r="H1749" i="4"/>
  <c r="J1747" i="4"/>
  <c r="I1748" i="4" s="1"/>
  <c r="I1746" i="4" s="1"/>
  <c r="H1746" i="4"/>
  <c r="J1744" i="4"/>
  <c r="J1743" i="4"/>
  <c r="J1742" i="4"/>
  <c r="J1741" i="4"/>
  <c r="H1740" i="4"/>
  <c r="J1738" i="4"/>
  <c r="J1737" i="4"/>
  <c r="J1736" i="4"/>
  <c r="J1735" i="4"/>
  <c r="J1734" i="4"/>
  <c r="J1733" i="4"/>
  <c r="J1732" i="4"/>
  <c r="J1731" i="4"/>
  <c r="J1730" i="4"/>
  <c r="H1729" i="4"/>
  <c r="J1727" i="4"/>
  <c r="J1726" i="4"/>
  <c r="J1725" i="4"/>
  <c r="H1724" i="4"/>
  <c r="H1723" i="4"/>
  <c r="J1719" i="4"/>
  <c r="I1720" i="4" s="1"/>
  <c r="I1718" i="4" s="1"/>
  <c r="H1718" i="4"/>
  <c r="J1716" i="4"/>
  <c r="I1717" i="4" s="1"/>
  <c r="I1715" i="4" s="1"/>
  <c r="H1715" i="4"/>
  <c r="J1713" i="4"/>
  <c r="I1714" i="4" s="1"/>
  <c r="I1712" i="4" s="1"/>
  <c r="H1712" i="4"/>
  <c r="J1710" i="4"/>
  <c r="J1709" i="4"/>
  <c r="H1708" i="4"/>
  <c r="J1706" i="4"/>
  <c r="J1705" i="4"/>
  <c r="H1704" i="4"/>
  <c r="J1702" i="4"/>
  <c r="H1701" i="4"/>
  <c r="J1699" i="4"/>
  <c r="I1700" i="4" s="1"/>
  <c r="I1698" i="4" s="1"/>
  <c r="H1698" i="4"/>
  <c r="J1696" i="4"/>
  <c r="I1697" i="4" s="1"/>
  <c r="I1695" i="4" s="1"/>
  <c r="H1695" i="4"/>
  <c r="J1693" i="4"/>
  <c r="H1692" i="4"/>
  <c r="H1691" i="4"/>
  <c r="J1690" i="4"/>
  <c r="J1688" i="4"/>
  <c r="J1687" i="4"/>
  <c r="J1686" i="4"/>
  <c r="J1685" i="4"/>
  <c r="J1684" i="4"/>
  <c r="J1683" i="4"/>
  <c r="J1682" i="4"/>
  <c r="J1681" i="4"/>
  <c r="J1680" i="4"/>
  <c r="H1679" i="4"/>
  <c r="J1677" i="4"/>
  <c r="J1676" i="4"/>
  <c r="J1675" i="4"/>
  <c r="J1674" i="4"/>
  <c r="H1673" i="4"/>
  <c r="J1671" i="4"/>
  <c r="J1670" i="4"/>
  <c r="H1669" i="4"/>
  <c r="J1667" i="4"/>
  <c r="J1666" i="4"/>
  <c r="J1665" i="4"/>
  <c r="J1664" i="4"/>
  <c r="H1663" i="4"/>
  <c r="J1661" i="4"/>
  <c r="J1660" i="4"/>
  <c r="J1659" i="4"/>
  <c r="J1658" i="4"/>
  <c r="J1657" i="4"/>
  <c r="J1656" i="4"/>
  <c r="J1655" i="4"/>
  <c r="J1654" i="4"/>
  <c r="J1653" i="4"/>
  <c r="J1652" i="4"/>
  <c r="H1651" i="4"/>
  <c r="J1649" i="4"/>
  <c r="J1648" i="4"/>
  <c r="J1647" i="4"/>
  <c r="H1646" i="4"/>
  <c r="H1645" i="4"/>
  <c r="J1641" i="4"/>
  <c r="H1640" i="4"/>
  <c r="J1638" i="4"/>
  <c r="I1639" i="4" s="1"/>
  <c r="I1637" i="4" s="1"/>
  <c r="H1637" i="4"/>
  <c r="J1635" i="4"/>
  <c r="I1636" i="4" s="1"/>
  <c r="I1634" i="4" s="1"/>
  <c r="H1634" i="4"/>
  <c r="J1632" i="4"/>
  <c r="J1631" i="4"/>
  <c r="H1630" i="4"/>
  <c r="J1628" i="4"/>
  <c r="J1627" i="4"/>
  <c r="H1626" i="4"/>
  <c r="J1624" i="4"/>
  <c r="H1623" i="4"/>
  <c r="J1621" i="4"/>
  <c r="I1622" i="4" s="1"/>
  <c r="I1620" i="4" s="1"/>
  <c r="H1620" i="4"/>
  <c r="J1618" i="4"/>
  <c r="I1619" i="4" s="1"/>
  <c r="I1617" i="4" s="1"/>
  <c r="H1617" i="4"/>
  <c r="J1615" i="4"/>
  <c r="I1616" i="4" s="1"/>
  <c r="I1614" i="4" s="1"/>
  <c r="H1614" i="4"/>
  <c r="H1613" i="4"/>
  <c r="J1612" i="4"/>
  <c r="J1610" i="4"/>
  <c r="J1609" i="4"/>
  <c r="J1608" i="4"/>
  <c r="J1607" i="4"/>
  <c r="J1606" i="4"/>
  <c r="J1605" i="4"/>
  <c r="J1604" i="4"/>
  <c r="J1603" i="4"/>
  <c r="J1602" i="4"/>
  <c r="H1601" i="4"/>
  <c r="J1599" i="4"/>
  <c r="J1598" i="4"/>
  <c r="J1597" i="4"/>
  <c r="J1596" i="4"/>
  <c r="H1595" i="4"/>
  <c r="J1593" i="4"/>
  <c r="J1592" i="4"/>
  <c r="I1594" i="4" s="1"/>
  <c r="I1591" i="4" s="1"/>
  <c r="H1591" i="4"/>
  <c r="J1589" i="4"/>
  <c r="J1588" i="4"/>
  <c r="J1587" i="4"/>
  <c r="J1586" i="4"/>
  <c r="H1585" i="4"/>
  <c r="J1583" i="4"/>
  <c r="J1582" i="4"/>
  <c r="J1581" i="4"/>
  <c r="J1580" i="4"/>
  <c r="J1579" i="4"/>
  <c r="J1578" i="4"/>
  <c r="J1577" i="4"/>
  <c r="J1576" i="4"/>
  <c r="J1575" i="4"/>
  <c r="J1574" i="4"/>
  <c r="H1573" i="4"/>
  <c r="J1571" i="4"/>
  <c r="J1570" i="4"/>
  <c r="J1569" i="4"/>
  <c r="H1568" i="4"/>
  <c r="H1567" i="4"/>
  <c r="H1566" i="4"/>
  <c r="J1561" i="4"/>
  <c r="I1562" i="4" s="1"/>
  <c r="I1560" i="4" s="1"/>
  <c r="H1560" i="4"/>
  <c r="J1558" i="4"/>
  <c r="I1559" i="4" s="1"/>
  <c r="I1557" i="4" s="1"/>
  <c r="H1557" i="4"/>
  <c r="J1555" i="4"/>
  <c r="I1556" i="4" s="1"/>
  <c r="I1554" i="4" s="1"/>
  <c r="H1554" i="4"/>
  <c r="J1552" i="4"/>
  <c r="J1551" i="4"/>
  <c r="H1550" i="4"/>
  <c r="J1548" i="4"/>
  <c r="J1547" i="4"/>
  <c r="H1546" i="4"/>
  <c r="J1544" i="4"/>
  <c r="I1545" i="4" s="1"/>
  <c r="I1543" i="4" s="1"/>
  <c r="H1543" i="4"/>
  <c r="J1541" i="4"/>
  <c r="I1542" i="4" s="1"/>
  <c r="I1540" i="4" s="1"/>
  <c r="H1540" i="4"/>
  <c r="J1538" i="4"/>
  <c r="I1539" i="4" s="1"/>
  <c r="I1537" i="4" s="1"/>
  <c r="H1537" i="4"/>
  <c r="J1535" i="4"/>
  <c r="I1536" i="4" s="1"/>
  <c r="I1534" i="4" s="1"/>
  <c r="H1534" i="4"/>
  <c r="H1533" i="4"/>
  <c r="J1531" i="4"/>
  <c r="J1530" i="4"/>
  <c r="J1529" i="4"/>
  <c r="J1528" i="4"/>
  <c r="J1527" i="4"/>
  <c r="J1526" i="4"/>
  <c r="J1525" i="4"/>
  <c r="J1524" i="4"/>
  <c r="J1523" i="4"/>
  <c r="J1522" i="4"/>
  <c r="J1521" i="4"/>
  <c r="J1520" i="4"/>
  <c r="J1519" i="4"/>
  <c r="J1518" i="4"/>
  <c r="J1517" i="4"/>
  <c r="J1516" i="4"/>
  <c r="J1515" i="4"/>
  <c r="J1514" i="4"/>
  <c r="H1513" i="4"/>
  <c r="J1511" i="4"/>
  <c r="I1512" i="4" s="1"/>
  <c r="I1510" i="4" s="1"/>
  <c r="H1510" i="4"/>
  <c r="H1509" i="4"/>
  <c r="J1505" i="4"/>
  <c r="I1506" i="4" s="1"/>
  <c r="I1504" i="4" s="1"/>
  <c r="H1504" i="4"/>
  <c r="J1502" i="4"/>
  <c r="I1503" i="4" s="1"/>
  <c r="I1501" i="4" s="1"/>
  <c r="H1501" i="4"/>
  <c r="J1499" i="4"/>
  <c r="I1500" i="4" s="1"/>
  <c r="I1498" i="4" s="1"/>
  <c r="H1498" i="4"/>
  <c r="J1496" i="4"/>
  <c r="J1495" i="4"/>
  <c r="H1494" i="4"/>
  <c r="J1492" i="4"/>
  <c r="J1491" i="4"/>
  <c r="H1490" i="4"/>
  <c r="J1488" i="4"/>
  <c r="I1489" i="4" s="1"/>
  <c r="I1487" i="4" s="1"/>
  <c r="H1487" i="4"/>
  <c r="J1485" i="4"/>
  <c r="I1486" i="4" s="1"/>
  <c r="I1484" i="4" s="1"/>
  <c r="H1484" i="4"/>
  <c r="J1482" i="4"/>
  <c r="I1483" i="4" s="1"/>
  <c r="I1481" i="4" s="1"/>
  <c r="H1481" i="4"/>
  <c r="J1479" i="4"/>
  <c r="I1480" i="4" s="1"/>
  <c r="I1478" i="4" s="1"/>
  <c r="H1478" i="4"/>
  <c r="H1477" i="4"/>
  <c r="J1475" i="4"/>
  <c r="J1474" i="4"/>
  <c r="J1473" i="4"/>
  <c r="J1472" i="4"/>
  <c r="J1471" i="4"/>
  <c r="J1470" i="4"/>
  <c r="J1469" i="4"/>
  <c r="J1468" i="4"/>
  <c r="J1467" i="4"/>
  <c r="J1466" i="4"/>
  <c r="J1465" i="4"/>
  <c r="J1464" i="4"/>
  <c r="J1463" i="4"/>
  <c r="J1462" i="4"/>
  <c r="J1461" i="4"/>
  <c r="J1460" i="4"/>
  <c r="J1459" i="4"/>
  <c r="J1458" i="4"/>
  <c r="H1457" i="4"/>
  <c r="J1455" i="4"/>
  <c r="I1456" i="4" s="1"/>
  <c r="I1454" i="4" s="1"/>
  <c r="H1454" i="4"/>
  <c r="H1453" i="4"/>
  <c r="J1449" i="4"/>
  <c r="H1448" i="4"/>
  <c r="J1446" i="4"/>
  <c r="I1447" i="4" s="1"/>
  <c r="I1445" i="4" s="1"/>
  <c r="H1445" i="4"/>
  <c r="J1443" i="4"/>
  <c r="H1442" i="4"/>
  <c r="J1440" i="4"/>
  <c r="J1439" i="4"/>
  <c r="H1438" i="4"/>
  <c r="J1436" i="4"/>
  <c r="J1435" i="4"/>
  <c r="I1437" i="4" s="1"/>
  <c r="I1434" i="4" s="1"/>
  <c r="H1434" i="4"/>
  <c r="J1432" i="4"/>
  <c r="I1433" i="4" s="1"/>
  <c r="I1431" i="4" s="1"/>
  <c r="H1431" i="4"/>
  <c r="J1429" i="4"/>
  <c r="I1430" i="4" s="1"/>
  <c r="I1428" i="4" s="1"/>
  <c r="H1428" i="4"/>
  <c r="J1426" i="4"/>
  <c r="I1427" i="4" s="1"/>
  <c r="I1425" i="4" s="1"/>
  <c r="H1425" i="4"/>
  <c r="J1423" i="4"/>
  <c r="I1424" i="4" s="1"/>
  <c r="I1422" i="4" s="1"/>
  <c r="H1422" i="4"/>
  <c r="H1421" i="4"/>
  <c r="J1419" i="4"/>
  <c r="J1418" i="4"/>
  <c r="J1417" i="4"/>
  <c r="J1416" i="4"/>
  <c r="J1415" i="4"/>
  <c r="J1414" i="4"/>
  <c r="J1413" i="4"/>
  <c r="J1412" i="4"/>
  <c r="J1411" i="4"/>
  <c r="J1410" i="4"/>
  <c r="J1409" i="4"/>
  <c r="J1408" i="4"/>
  <c r="J1407" i="4"/>
  <c r="J1406" i="4"/>
  <c r="J1405" i="4"/>
  <c r="J1404" i="4"/>
  <c r="J1403" i="4"/>
  <c r="J1402" i="4"/>
  <c r="H1401" i="4"/>
  <c r="J1399" i="4"/>
  <c r="J1398" i="4"/>
  <c r="J1397" i="4"/>
  <c r="J1396" i="4"/>
  <c r="J1395" i="4"/>
  <c r="J1394" i="4"/>
  <c r="J1393" i="4"/>
  <c r="J1392" i="4"/>
  <c r="J1391" i="4"/>
  <c r="H1390" i="4"/>
  <c r="J1388" i="4"/>
  <c r="J1387" i="4"/>
  <c r="J1386" i="4"/>
  <c r="J1385" i="4"/>
  <c r="H1384" i="4"/>
  <c r="J1382" i="4"/>
  <c r="J1381" i="4"/>
  <c r="H1380" i="4"/>
  <c r="J1378" i="4"/>
  <c r="J1377" i="4"/>
  <c r="J1376" i="4"/>
  <c r="J1375" i="4"/>
  <c r="H1374" i="4"/>
  <c r="J1372" i="4"/>
  <c r="J1371" i="4"/>
  <c r="J1370" i="4"/>
  <c r="J1369" i="4"/>
  <c r="J1368" i="4"/>
  <c r="J1367" i="4"/>
  <c r="J1366" i="4"/>
  <c r="J1365" i="4"/>
  <c r="J1364" i="4"/>
  <c r="J1363" i="4"/>
  <c r="H1362" i="4"/>
  <c r="J1360" i="4"/>
  <c r="J1359" i="4"/>
  <c r="J1358" i="4"/>
  <c r="H1357" i="4"/>
  <c r="H1356" i="4"/>
  <c r="J1352" i="4"/>
  <c r="H1351" i="4"/>
  <c r="J1349" i="4"/>
  <c r="I1350" i="4" s="1"/>
  <c r="I1348" i="4" s="1"/>
  <c r="H1348" i="4"/>
  <c r="J1346" i="4"/>
  <c r="I1347" i="4" s="1"/>
  <c r="I1345" i="4" s="1"/>
  <c r="H1345" i="4"/>
  <c r="J1343" i="4"/>
  <c r="J1342" i="4"/>
  <c r="H1341" i="4"/>
  <c r="J1339" i="4"/>
  <c r="J1338" i="4"/>
  <c r="H1337" i="4"/>
  <c r="J1335" i="4"/>
  <c r="I1336" i="4" s="1"/>
  <c r="I1334" i="4" s="1"/>
  <c r="H1334" i="4"/>
  <c r="J1332" i="4"/>
  <c r="I1333" i="4" s="1"/>
  <c r="I1331" i="4" s="1"/>
  <c r="H1331" i="4"/>
  <c r="J1329" i="4"/>
  <c r="I1330" i="4" s="1"/>
  <c r="I1328" i="4" s="1"/>
  <c r="H1328" i="4"/>
  <c r="J1326" i="4"/>
  <c r="I1327" i="4" s="1"/>
  <c r="I1325" i="4" s="1"/>
  <c r="H1325" i="4"/>
  <c r="H1324" i="4"/>
  <c r="J1322" i="4"/>
  <c r="J1321" i="4"/>
  <c r="J1320" i="4"/>
  <c r="J1319" i="4"/>
  <c r="J1318" i="4"/>
  <c r="J1317" i="4"/>
  <c r="J1316" i="4"/>
  <c r="J1315" i="4"/>
  <c r="J1314" i="4"/>
  <c r="J1313" i="4"/>
  <c r="J1312" i="4"/>
  <c r="J1311" i="4"/>
  <c r="J1310" i="4"/>
  <c r="J1309" i="4"/>
  <c r="J1308" i="4"/>
  <c r="J1307" i="4"/>
  <c r="J1306" i="4"/>
  <c r="J1305" i="4"/>
  <c r="H1304" i="4"/>
  <c r="J1302" i="4"/>
  <c r="J1301" i="4"/>
  <c r="J1300" i="4"/>
  <c r="J1299" i="4"/>
  <c r="J1298" i="4"/>
  <c r="J1297" i="4"/>
  <c r="J1296" i="4"/>
  <c r="J1295" i="4"/>
  <c r="J1294" i="4"/>
  <c r="H1293" i="4"/>
  <c r="J1291" i="4"/>
  <c r="J1290" i="4"/>
  <c r="J1289" i="4"/>
  <c r="J1288" i="4"/>
  <c r="H1287" i="4"/>
  <c r="J1285" i="4"/>
  <c r="I1286" i="4" s="1"/>
  <c r="I1284" i="4" s="1"/>
  <c r="H1284" i="4"/>
  <c r="J1282" i="4"/>
  <c r="J1281" i="4"/>
  <c r="J1280" i="4"/>
  <c r="J1279" i="4"/>
  <c r="H1278" i="4"/>
  <c r="J1276" i="4"/>
  <c r="J1275" i="4"/>
  <c r="J1274" i="4"/>
  <c r="J1273" i="4"/>
  <c r="J1272" i="4"/>
  <c r="J1271" i="4"/>
  <c r="J1270" i="4"/>
  <c r="J1269" i="4"/>
  <c r="J1268" i="4"/>
  <c r="J1267" i="4"/>
  <c r="H1266" i="4"/>
  <c r="J1264" i="4"/>
  <c r="J1263" i="4"/>
  <c r="J1262" i="4"/>
  <c r="H1261" i="4"/>
  <c r="H1260" i="4"/>
  <c r="J1256" i="4"/>
  <c r="I1257" i="4" s="1"/>
  <c r="I1255" i="4" s="1"/>
  <c r="H1255" i="4"/>
  <c r="J1253" i="4"/>
  <c r="I1254" i="4" s="1"/>
  <c r="I1252" i="4" s="1"/>
  <c r="H1252" i="4"/>
  <c r="J1250" i="4"/>
  <c r="I1251" i="4" s="1"/>
  <c r="I1249" i="4" s="1"/>
  <c r="H1249" i="4"/>
  <c r="J1247" i="4"/>
  <c r="J1246" i="4"/>
  <c r="H1245" i="4"/>
  <c r="J1243" i="4"/>
  <c r="J1242" i="4"/>
  <c r="H1241" i="4"/>
  <c r="J1239" i="4"/>
  <c r="I1240" i="4" s="1"/>
  <c r="I1238" i="4" s="1"/>
  <c r="H1238" i="4"/>
  <c r="J1236" i="4"/>
  <c r="I1237" i="4" s="1"/>
  <c r="I1235" i="4" s="1"/>
  <c r="H1235" i="4"/>
  <c r="J1233" i="4"/>
  <c r="I1234" i="4" s="1"/>
  <c r="I1232" i="4" s="1"/>
  <c r="H1232" i="4"/>
  <c r="J1230" i="4"/>
  <c r="H1229" i="4"/>
  <c r="H1228" i="4"/>
  <c r="J1226" i="4"/>
  <c r="J1225" i="4"/>
  <c r="J1224" i="4"/>
  <c r="J1223" i="4"/>
  <c r="J1222" i="4"/>
  <c r="J1221" i="4"/>
  <c r="J1220" i="4"/>
  <c r="J1219" i="4"/>
  <c r="J1218" i="4"/>
  <c r="J1217" i="4"/>
  <c r="J1216" i="4"/>
  <c r="J1215" i="4"/>
  <c r="J1214" i="4"/>
  <c r="J1213" i="4"/>
  <c r="J1212" i="4"/>
  <c r="J1211" i="4"/>
  <c r="J1210" i="4"/>
  <c r="J1209" i="4"/>
  <c r="H1208" i="4"/>
  <c r="J1206" i="4"/>
  <c r="J1205" i="4"/>
  <c r="J1204" i="4"/>
  <c r="J1203" i="4"/>
  <c r="J1202" i="4"/>
  <c r="J1201" i="4"/>
  <c r="J1200" i="4"/>
  <c r="J1199" i="4"/>
  <c r="J1198" i="4"/>
  <c r="H1197" i="4"/>
  <c r="J1195" i="4"/>
  <c r="J1194" i="4"/>
  <c r="J1193" i="4"/>
  <c r="J1192" i="4"/>
  <c r="H1191" i="4"/>
  <c r="J1189" i="4"/>
  <c r="I1190" i="4" s="1"/>
  <c r="I1188" i="4" s="1"/>
  <c r="H1188" i="4"/>
  <c r="J1186" i="4"/>
  <c r="J1185" i="4"/>
  <c r="J1184" i="4"/>
  <c r="J1183" i="4"/>
  <c r="H1182" i="4"/>
  <c r="J1180" i="4"/>
  <c r="J1179" i="4"/>
  <c r="J1178" i="4"/>
  <c r="J1177" i="4"/>
  <c r="J1176" i="4"/>
  <c r="J1175" i="4"/>
  <c r="J1174" i="4"/>
  <c r="J1173" i="4"/>
  <c r="H1172" i="4"/>
  <c r="J1170" i="4"/>
  <c r="J1169" i="4"/>
  <c r="J1168" i="4"/>
  <c r="H1167" i="4"/>
  <c r="H1166" i="4"/>
  <c r="J1162" i="4"/>
  <c r="I1163" i="4" s="1"/>
  <c r="I1161" i="4" s="1"/>
  <c r="H1161" i="4"/>
  <c r="J1159" i="4"/>
  <c r="I1160" i="4" s="1"/>
  <c r="I1158" i="4" s="1"/>
  <c r="H1158" i="4"/>
  <c r="J1156" i="4"/>
  <c r="I1157" i="4" s="1"/>
  <c r="I1155" i="4" s="1"/>
  <c r="H1155" i="4"/>
  <c r="J1153" i="4"/>
  <c r="J1152" i="4"/>
  <c r="H1151" i="4"/>
  <c r="J1149" i="4"/>
  <c r="J1148" i="4"/>
  <c r="H1147" i="4"/>
  <c r="J1145" i="4"/>
  <c r="I1146" i="4" s="1"/>
  <c r="I1144" i="4" s="1"/>
  <c r="H1144" i="4"/>
  <c r="J1142" i="4"/>
  <c r="I1143" i="4" s="1"/>
  <c r="I1141" i="4" s="1"/>
  <c r="H1141" i="4"/>
  <c r="J1139" i="4"/>
  <c r="I1140" i="4" s="1"/>
  <c r="I1138" i="4" s="1"/>
  <c r="H1138" i="4"/>
  <c r="J1136" i="4"/>
  <c r="I1137" i="4" s="1"/>
  <c r="I1135" i="4" s="1"/>
  <c r="H1135" i="4"/>
  <c r="H1134" i="4"/>
  <c r="J1132" i="4"/>
  <c r="J1131" i="4"/>
  <c r="J1130" i="4"/>
  <c r="J1129" i="4"/>
  <c r="J1128" i="4"/>
  <c r="J1127" i="4"/>
  <c r="J1126" i="4"/>
  <c r="J1125" i="4"/>
  <c r="J1124" i="4"/>
  <c r="J1123" i="4"/>
  <c r="J1122" i="4"/>
  <c r="J1121" i="4"/>
  <c r="J1120" i="4"/>
  <c r="J1119" i="4"/>
  <c r="J1118" i="4"/>
  <c r="J1117" i="4"/>
  <c r="J1116" i="4"/>
  <c r="J1115" i="4"/>
  <c r="H1114" i="4"/>
  <c r="J1112" i="4"/>
  <c r="J1111" i="4"/>
  <c r="J1110" i="4"/>
  <c r="J1109" i="4"/>
  <c r="J1108" i="4"/>
  <c r="J1107" i="4"/>
  <c r="J1106" i="4"/>
  <c r="J1105" i="4"/>
  <c r="J1104" i="4"/>
  <c r="H1103" i="4"/>
  <c r="J1101" i="4"/>
  <c r="J1100" i="4"/>
  <c r="J1099" i="4"/>
  <c r="J1098" i="4"/>
  <c r="H1097" i="4"/>
  <c r="J1095" i="4"/>
  <c r="J1094" i="4"/>
  <c r="H1093" i="4"/>
  <c r="J1091" i="4"/>
  <c r="J1090" i="4"/>
  <c r="J1089" i="4"/>
  <c r="J1088" i="4"/>
  <c r="H1087" i="4"/>
  <c r="J1085" i="4"/>
  <c r="J1084" i="4"/>
  <c r="J1083" i="4"/>
  <c r="J1082" i="4"/>
  <c r="J1081" i="4"/>
  <c r="J1080" i="4"/>
  <c r="J1079" i="4"/>
  <c r="J1078" i="4"/>
  <c r="J1077" i="4"/>
  <c r="J1076" i="4"/>
  <c r="H1075" i="4"/>
  <c r="J1073" i="4"/>
  <c r="J1072" i="4"/>
  <c r="J1071" i="4"/>
  <c r="H1070" i="4"/>
  <c r="H1069" i="4"/>
  <c r="J1065" i="4"/>
  <c r="I1066" i="4" s="1"/>
  <c r="I1064" i="4" s="1"/>
  <c r="H1064" i="4"/>
  <c r="J1062" i="4"/>
  <c r="I1063" i="4" s="1"/>
  <c r="I1061" i="4" s="1"/>
  <c r="H1061" i="4"/>
  <c r="J1059" i="4"/>
  <c r="I1060" i="4" s="1"/>
  <c r="I1058" i="4" s="1"/>
  <c r="H1058" i="4"/>
  <c r="J1056" i="4"/>
  <c r="J1055" i="4"/>
  <c r="H1054" i="4"/>
  <c r="J1052" i="4"/>
  <c r="J1051" i="4"/>
  <c r="H1050" i="4"/>
  <c r="J1048" i="4"/>
  <c r="H1047" i="4"/>
  <c r="J1045" i="4"/>
  <c r="I1046" i="4" s="1"/>
  <c r="I1044" i="4" s="1"/>
  <c r="H1044" i="4"/>
  <c r="J1042" i="4"/>
  <c r="I1043" i="4" s="1"/>
  <c r="I1041" i="4" s="1"/>
  <c r="H1041" i="4"/>
  <c r="J1039" i="4"/>
  <c r="I1040" i="4" s="1"/>
  <c r="I1038" i="4" s="1"/>
  <c r="H1038" i="4"/>
  <c r="H1037" i="4"/>
  <c r="J1035" i="4"/>
  <c r="J1034" i="4"/>
  <c r="J1033" i="4"/>
  <c r="J1032" i="4"/>
  <c r="J1031" i="4"/>
  <c r="J1030" i="4"/>
  <c r="J1029" i="4"/>
  <c r="J1028" i="4"/>
  <c r="J1027" i="4"/>
  <c r="J1026" i="4"/>
  <c r="J1025" i="4"/>
  <c r="J1024" i="4"/>
  <c r="J1023" i="4"/>
  <c r="J1022" i="4"/>
  <c r="J1021" i="4"/>
  <c r="J1020" i="4"/>
  <c r="J1019" i="4"/>
  <c r="J1018" i="4"/>
  <c r="H1017" i="4"/>
  <c r="J1015" i="4"/>
  <c r="J1014" i="4"/>
  <c r="J1013" i="4"/>
  <c r="J1012" i="4"/>
  <c r="J1011" i="4"/>
  <c r="J1010" i="4"/>
  <c r="J1009" i="4"/>
  <c r="J1008" i="4"/>
  <c r="J1007" i="4"/>
  <c r="H1006" i="4"/>
  <c r="J1004" i="4"/>
  <c r="J1003" i="4"/>
  <c r="J1002" i="4"/>
  <c r="J1001" i="4"/>
  <c r="H1000" i="4"/>
  <c r="J998" i="4"/>
  <c r="J997" i="4"/>
  <c r="H996" i="4"/>
  <c r="J994" i="4"/>
  <c r="J993" i="4"/>
  <c r="J992" i="4"/>
  <c r="J991" i="4"/>
  <c r="H990" i="4"/>
  <c r="J988" i="4"/>
  <c r="J987" i="4"/>
  <c r="J986" i="4"/>
  <c r="J985" i="4"/>
  <c r="J984" i="4"/>
  <c r="J983" i="4"/>
  <c r="J982" i="4"/>
  <c r="J981" i="4"/>
  <c r="J980" i="4"/>
  <c r="J979" i="4"/>
  <c r="H978" i="4"/>
  <c r="J976" i="4"/>
  <c r="J975" i="4"/>
  <c r="J974" i="4"/>
  <c r="H973" i="4"/>
  <c r="H972" i="4"/>
  <c r="J968" i="4"/>
  <c r="H967" i="4"/>
  <c r="J965" i="4"/>
  <c r="I966" i="4" s="1"/>
  <c r="I964" i="4" s="1"/>
  <c r="H964" i="4"/>
  <c r="J962" i="4"/>
  <c r="H961" i="4"/>
  <c r="J959" i="4"/>
  <c r="J958" i="4"/>
  <c r="H957" i="4"/>
  <c r="J955" i="4"/>
  <c r="J954" i="4"/>
  <c r="H953" i="4"/>
  <c r="J951" i="4"/>
  <c r="I952" i="4" s="1"/>
  <c r="I950" i="4" s="1"/>
  <c r="H950" i="4"/>
  <c r="J948" i="4"/>
  <c r="I949" i="4" s="1"/>
  <c r="I947" i="4" s="1"/>
  <c r="H947" i="4"/>
  <c r="J945" i="4"/>
  <c r="H944" i="4"/>
  <c r="J942" i="4"/>
  <c r="H941" i="4"/>
  <c r="H940" i="4"/>
  <c r="J938" i="4"/>
  <c r="J937" i="4"/>
  <c r="J936" i="4"/>
  <c r="J935" i="4"/>
  <c r="J934" i="4"/>
  <c r="J933" i="4"/>
  <c r="J932" i="4"/>
  <c r="J931" i="4"/>
  <c r="J930" i="4"/>
  <c r="J929" i="4"/>
  <c r="J928" i="4"/>
  <c r="J927" i="4"/>
  <c r="J926" i="4"/>
  <c r="J925" i="4"/>
  <c r="J924" i="4"/>
  <c r="J923" i="4"/>
  <c r="J922" i="4"/>
  <c r="J921" i="4"/>
  <c r="H920" i="4"/>
  <c r="J918" i="4"/>
  <c r="J917" i="4"/>
  <c r="J916" i="4"/>
  <c r="J915" i="4"/>
  <c r="J914" i="4"/>
  <c r="J913" i="4"/>
  <c r="J912" i="4"/>
  <c r="J911" i="4"/>
  <c r="J910" i="4"/>
  <c r="H909" i="4"/>
  <c r="J907" i="4"/>
  <c r="J906" i="4"/>
  <c r="J905" i="4"/>
  <c r="J904" i="4"/>
  <c r="H903" i="4"/>
  <c r="J901" i="4"/>
  <c r="J900" i="4"/>
  <c r="H899" i="4"/>
  <c r="J897" i="4"/>
  <c r="J896" i="4"/>
  <c r="J895" i="4"/>
  <c r="J894" i="4"/>
  <c r="H893" i="4"/>
  <c r="J891" i="4"/>
  <c r="J890" i="4"/>
  <c r="J889" i="4"/>
  <c r="J888" i="4"/>
  <c r="J887" i="4"/>
  <c r="J886" i="4"/>
  <c r="J885" i="4"/>
  <c r="J884" i="4"/>
  <c r="J883" i="4"/>
  <c r="J882" i="4"/>
  <c r="H881" i="4"/>
  <c r="J879" i="4"/>
  <c r="J878" i="4"/>
  <c r="J877" i="4"/>
  <c r="H876" i="4"/>
  <c r="H875" i="4"/>
  <c r="J871" i="4"/>
  <c r="I872" i="4" s="1"/>
  <c r="I870" i="4" s="1"/>
  <c r="H870" i="4"/>
  <c r="J868" i="4"/>
  <c r="I869" i="4" s="1"/>
  <c r="I867" i="4" s="1"/>
  <c r="H867" i="4"/>
  <c r="J865" i="4"/>
  <c r="H864" i="4"/>
  <c r="J862" i="4"/>
  <c r="J861" i="4"/>
  <c r="H860" i="4"/>
  <c r="J858" i="4"/>
  <c r="J857" i="4"/>
  <c r="H856" i="4"/>
  <c r="J854" i="4"/>
  <c r="I855" i="4" s="1"/>
  <c r="I853" i="4" s="1"/>
  <c r="H853" i="4"/>
  <c r="J851" i="4"/>
  <c r="I852" i="4" s="1"/>
  <c r="I850" i="4" s="1"/>
  <c r="H850" i="4"/>
  <c r="J848" i="4"/>
  <c r="H847" i="4"/>
  <c r="J845" i="4"/>
  <c r="I846" i="4" s="1"/>
  <c r="I844" i="4" s="1"/>
  <c r="H844" i="4"/>
  <c r="H843" i="4"/>
  <c r="J841" i="4"/>
  <c r="J840" i="4"/>
  <c r="J839" i="4"/>
  <c r="J838" i="4"/>
  <c r="J837" i="4"/>
  <c r="J836" i="4"/>
  <c r="J835" i="4"/>
  <c r="J834" i="4"/>
  <c r="J833" i="4"/>
  <c r="J832" i="4"/>
  <c r="J831" i="4"/>
  <c r="J830" i="4"/>
  <c r="J829" i="4"/>
  <c r="J828" i="4"/>
  <c r="J827" i="4"/>
  <c r="J826" i="4"/>
  <c r="J825" i="4"/>
  <c r="J824" i="4"/>
  <c r="H823" i="4"/>
  <c r="J821" i="4"/>
  <c r="J820" i="4"/>
  <c r="J819" i="4"/>
  <c r="J818" i="4"/>
  <c r="J817" i="4"/>
  <c r="J816" i="4"/>
  <c r="J815" i="4"/>
  <c r="J814" i="4"/>
  <c r="J813" i="4"/>
  <c r="H812" i="4"/>
  <c r="J810" i="4"/>
  <c r="J809" i="4"/>
  <c r="J808" i="4"/>
  <c r="J807" i="4"/>
  <c r="H806" i="4"/>
  <c r="J804" i="4"/>
  <c r="J803" i="4"/>
  <c r="H802" i="4"/>
  <c r="J800" i="4"/>
  <c r="J799" i="4"/>
  <c r="J798" i="4"/>
  <c r="J797" i="4"/>
  <c r="H796" i="4"/>
  <c r="J794" i="4"/>
  <c r="J793" i="4"/>
  <c r="J792" i="4"/>
  <c r="J791" i="4"/>
  <c r="J790" i="4"/>
  <c r="J789" i="4"/>
  <c r="J788" i="4"/>
  <c r="J787" i="4"/>
  <c r="J786" i="4"/>
  <c r="J785" i="4"/>
  <c r="H784" i="4"/>
  <c r="J782" i="4"/>
  <c r="J781" i="4"/>
  <c r="J780" i="4"/>
  <c r="H779" i="4"/>
  <c r="H778" i="4"/>
  <c r="H777" i="4"/>
  <c r="J772" i="4"/>
  <c r="H771" i="4"/>
  <c r="J769" i="4"/>
  <c r="I770" i="4" s="1"/>
  <c r="I768" i="4" s="1"/>
  <c r="H768" i="4"/>
  <c r="J766" i="4"/>
  <c r="I767" i="4" s="1"/>
  <c r="I765" i="4" s="1"/>
  <c r="H765" i="4"/>
  <c r="J763" i="4"/>
  <c r="J762" i="4"/>
  <c r="H761" i="4"/>
  <c r="J759" i="4"/>
  <c r="J758" i="4"/>
  <c r="H757" i="4"/>
  <c r="J755" i="4"/>
  <c r="H754" i="4"/>
  <c r="J752" i="4"/>
  <c r="I753" i="4" s="1"/>
  <c r="I751" i="4" s="1"/>
  <c r="H751" i="4"/>
  <c r="J749" i="4"/>
  <c r="I750" i="4" s="1"/>
  <c r="I748" i="4" s="1"/>
  <c r="H748" i="4"/>
  <c r="J746" i="4"/>
  <c r="I747" i="4" s="1"/>
  <c r="I745" i="4" s="1"/>
  <c r="H745" i="4"/>
  <c r="H744" i="4"/>
  <c r="J742" i="4"/>
  <c r="J741" i="4"/>
  <c r="J740" i="4"/>
  <c r="J739" i="4"/>
  <c r="J738" i="4"/>
  <c r="J737" i="4"/>
  <c r="J736" i="4"/>
  <c r="J735" i="4"/>
  <c r="J734" i="4"/>
  <c r="J733" i="4"/>
  <c r="J732" i="4"/>
  <c r="J731" i="4"/>
  <c r="J730" i="4"/>
  <c r="J729" i="4"/>
  <c r="J728" i="4"/>
  <c r="J727" i="4"/>
  <c r="J726" i="4"/>
  <c r="J725" i="4"/>
  <c r="H724" i="4"/>
  <c r="J722" i="4"/>
  <c r="J721" i="4"/>
  <c r="J720" i="4"/>
  <c r="J719" i="4"/>
  <c r="J718" i="4"/>
  <c r="J717" i="4"/>
  <c r="J716" i="4"/>
  <c r="J715" i="4"/>
  <c r="J714" i="4"/>
  <c r="H713" i="4"/>
  <c r="J711" i="4"/>
  <c r="J710" i="4"/>
  <c r="J709" i="4"/>
  <c r="J708" i="4"/>
  <c r="H707" i="4"/>
  <c r="J705" i="4"/>
  <c r="J704" i="4"/>
  <c r="H703" i="4"/>
  <c r="J701" i="4"/>
  <c r="J700" i="4"/>
  <c r="J699" i="4"/>
  <c r="J698" i="4"/>
  <c r="H697" i="4"/>
  <c r="J695" i="4"/>
  <c r="J694" i="4"/>
  <c r="J693" i="4"/>
  <c r="J692" i="4"/>
  <c r="J691" i="4"/>
  <c r="J690" i="4"/>
  <c r="J689" i="4"/>
  <c r="J688" i="4"/>
  <c r="J687" i="4"/>
  <c r="J686" i="4"/>
  <c r="J685" i="4"/>
  <c r="H684" i="4"/>
  <c r="J682" i="4"/>
  <c r="J681" i="4"/>
  <c r="J680" i="4"/>
  <c r="H679" i="4"/>
  <c r="H678" i="4"/>
  <c r="J674" i="4"/>
  <c r="I675" i="4" s="1"/>
  <c r="I673" i="4" s="1"/>
  <c r="H673" i="4"/>
  <c r="J671" i="4"/>
  <c r="I672" i="4" s="1"/>
  <c r="I670" i="4" s="1"/>
  <c r="H670" i="4"/>
  <c r="J668" i="4"/>
  <c r="I669" i="4" s="1"/>
  <c r="I667" i="4" s="1"/>
  <c r="H667" i="4"/>
  <c r="J665" i="4"/>
  <c r="J664" i="4"/>
  <c r="H663" i="4"/>
  <c r="J661" i="4"/>
  <c r="J660" i="4"/>
  <c r="H659" i="4"/>
  <c r="J657" i="4"/>
  <c r="H656" i="4"/>
  <c r="J654" i="4"/>
  <c r="I655" i="4" s="1"/>
  <c r="I653" i="4" s="1"/>
  <c r="H653" i="4"/>
  <c r="J651" i="4"/>
  <c r="I652" i="4" s="1"/>
  <c r="I650" i="4" s="1"/>
  <c r="H650" i="4"/>
  <c r="J648" i="4"/>
  <c r="I649" i="4" s="1"/>
  <c r="I647" i="4" s="1"/>
  <c r="H647" i="4"/>
  <c r="H646" i="4"/>
  <c r="J644" i="4"/>
  <c r="J643" i="4"/>
  <c r="J642" i="4"/>
  <c r="J641" i="4"/>
  <c r="J640" i="4"/>
  <c r="J639" i="4"/>
  <c r="J638" i="4"/>
  <c r="J637" i="4"/>
  <c r="J636" i="4"/>
  <c r="J635" i="4"/>
  <c r="J634" i="4"/>
  <c r="J633" i="4"/>
  <c r="J632" i="4"/>
  <c r="J631" i="4"/>
  <c r="J630" i="4"/>
  <c r="J629" i="4"/>
  <c r="J628" i="4"/>
  <c r="J627" i="4"/>
  <c r="H626" i="4"/>
  <c r="J624" i="4"/>
  <c r="J623" i="4"/>
  <c r="J622" i="4"/>
  <c r="J621" i="4"/>
  <c r="J620" i="4"/>
  <c r="J619" i="4"/>
  <c r="J618" i="4"/>
  <c r="J617" i="4"/>
  <c r="J616" i="4"/>
  <c r="H615" i="4"/>
  <c r="J613" i="4"/>
  <c r="J612" i="4"/>
  <c r="J611" i="4"/>
  <c r="J610" i="4"/>
  <c r="H609" i="4"/>
  <c r="J607" i="4"/>
  <c r="J606" i="4"/>
  <c r="H605" i="4"/>
  <c r="J603" i="4"/>
  <c r="J602" i="4"/>
  <c r="J601" i="4"/>
  <c r="J600" i="4"/>
  <c r="H599" i="4"/>
  <c r="J597" i="4"/>
  <c r="J596" i="4"/>
  <c r="J595" i="4"/>
  <c r="J594" i="4"/>
  <c r="J593" i="4"/>
  <c r="J592" i="4"/>
  <c r="J591" i="4"/>
  <c r="J590" i="4"/>
  <c r="J589" i="4"/>
  <c r="J588" i="4"/>
  <c r="J587" i="4"/>
  <c r="H586" i="4"/>
  <c r="J584" i="4"/>
  <c r="J583" i="4"/>
  <c r="J582" i="4"/>
  <c r="H581" i="4"/>
  <c r="H580" i="4"/>
  <c r="J576" i="4"/>
  <c r="I577" i="4" s="1"/>
  <c r="I575" i="4" s="1"/>
  <c r="J573" i="4"/>
  <c r="I574" i="4" s="1"/>
  <c r="I572" i="4" s="1"/>
  <c r="H572" i="4"/>
  <c r="J570" i="4"/>
  <c r="I571" i="4" s="1"/>
  <c r="I569" i="4" s="1"/>
  <c r="H569" i="4"/>
  <c r="J567" i="4"/>
  <c r="J566" i="4"/>
  <c r="H565" i="4"/>
  <c r="J563" i="4"/>
  <c r="J562" i="4"/>
  <c r="H561" i="4"/>
  <c r="J559" i="4"/>
  <c r="I560" i="4" s="1"/>
  <c r="I558" i="4" s="1"/>
  <c r="H558" i="4"/>
  <c r="J556" i="4"/>
  <c r="I557" i="4" s="1"/>
  <c r="I555" i="4" s="1"/>
  <c r="H555" i="4"/>
  <c r="J553" i="4"/>
  <c r="I554" i="4" s="1"/>
  <c r="I552" i="4" s="1"/>
  <c r="H552" i="4"/>
  <c r="J550" i="4"/>
  <c r="I551" i="4" s="1"/>
  <c r="I549" i="4" s="1"/>
  <c r="H549" i="4"/>
  <c r="H548" i="4"/>
  <c r="J546" i="4"/>
  <c r="J545" i="4"/>
  <c r="J544" i="4"/>
  <c r="J543" i="4"/>
  <c r="J542" i="4"/>
  <c r="J541" i="4"/>
  <c r="J540" i="4"/>
  <c r="J539" i="4"/>
  <c r="J538" i="4"/>
  <c r="J537" i="4"/>
  <c r="J536" i="4"/>
  <c r="J535" i="4"/>
  <c r="J534" i="4"/>
  <c r="J533" i="4"/>
  <c r="J532" i="4"/>
  <c r="J531" i="4"/>
  <c r="J530" i="4"/>
  <c r="J529" i="4"/>
  <c r="H528" i="4"/>
  <c r="J526" i="4"/>
  <c r="J525" i="4"/>
  <c r="J524" i="4"/>
  <c r="J523" i="4"/>
  <c r="J522" i="4"/>
  <c r="J521" i="4"/>
  <c r="J520" i="4"/>
  <c r="J519" i="4"/>
  <c r="J518" i="4"/>
  <c r="H517" i="4"/>
  <c r="J515" i="4"/>
  <c r="J514" i="4"/>
  <c r="J513" i="4"/>
  <c r="J512" i="4"/>
  <c r="H511" i="4"/>
  <c r="J509" i="4"/>
  <c r="J508" i="4"/>
  <c r="H507" i="4"/>
  <c r="J505" i="4"/>
  <c r="J504" i="4"/>
  <c r="J503" i="4"/>
  <c r="J502" i="4"/>
  <c r="H501" i="4"/>
  <c r="J499" i="4"/>
  <c r="J498" i="4"/>
  <c r="J497" i="4"/>
  <c r="J496" i="4"/>
  <c r="J495" i="4"/>
  <c r="J494" i="4"/>
  <c r="J493" i="4"/>
  <c r="J492" i="4"/>
  <c r="J491" i="4"/>
  <c r="J490" i="4"/>
  <c r="H489" i="4"/>
  <c r="J487" i="4"/>
  <c r="J486" i="4"/>
  <c r="J485" i="4"/>
  <c r="H484" i="4"/>
  <c r="H483" i="4"/>
  <c r="J479" i="4"/>
  <c r="I480" i="4" s="1"/>
  <c r="I478" i="4" s="1"/>
  <c r="H478" i="4"/>
  <c r="J476" i="4"/>
  <c r="I477" i="4" s="1"/>
  <c r="I475" i="4" s="1"/>
  <c r="H475" i="4"/>
  <c r="J473" i="4"/>
  <c r="I474" i="4" s="1"/>
  <c r="I472" i="4" s="1"/>
  <c r="H472" i="4"/>
  <c r="J470" i="4"/>
  <c r="J469" i="4"/>
  <c r="H468" i="4"/>
  <c r="J466" i="4"/>
  <c r="J465" i="4"/>
  <c r="H464" i="4"/>
  <c r="J462" i="4"/>
  <c r="I463" i="4" s="1"/>
  <c r="I461" i="4" s="1"/>
  <c r="H461" i="4"/>
  <c r="J459" i="4"/>
  <c r="I460" i="4" s="1"/>
  <c r="I458" i="4" s="1"/>
  <c r="H458" i="4"/>
  <c r="J456" i="4"/>
  <c r="I457" i="4" s="1"/>
  <c r="I455" i="4" s="1"/>
  <c r="H455" i="4"/>
  <c r="J453" i="4"/>
  <c r="H452" i="4"/>
  <c r="H451" i="4"/>
  <c r="J449" i="4"/>
  <c r="J448" i="4"/>
  <c r="J447" i="4"/>
  <c r="J446" i="4"/>
  <c r="J445" i="4"/>
  <c r="J444" i="4"/>
  <c r="J443" i="4"/>
  <c r="J442" i="4"/>
  <c r="J441" i="4"/>
  <c r="J440" i="4"/>
  <c r="J439" i="4"/>
  <c r="J438" i="4"/>
  <c r="J437" i="4"/>
  <c r="J436" i="4"/>
  <c r="J435" i="4"/>
  <c r="J434" i="4"/>
  <c r="J433" i="4"/>
  <c r="J432" i="4"/>
  <c r="H431" i="4"/>
  <c r="J429" i="4"/>
  <c r="J428" i="4"/>
  <c r="J427" i="4"/>
  <c r="J426" i="4"/>
  <c r="J425" i="4"/>
  <c r="J424" i="4"/>
  <c r="J423" i="4"/>
  <c r="J422" i="4"/>
  <c r="J421" i="4"/>
  <c r="H420" i="4"/>
  <c r="J418" i="4"/>
  <c r="J417" i="4"/>
  <c r="J416" i="4"/>
  <c r="J415" i="4"/>
  <c r="H414" i="4"/>
  <c r="J412" i="4"/>
  <c r="J411" i="4"/>
  <c r="H410" i="4"/>
  <c r="J408" i="4"/>
  <c r="J407" i="4"/>
  <c r="J406" i="4"/>
  <c r="J405" i="4"/>
  <c r="H404" i="4"/>
  <c r="J402" i="4"/>
  <c r="J401" i="4"/>
  <c r="J400" i="4"/>
  <c r="J399" i="4"/>
  <c r="J398" i="4"/>
  <c r="J397" i="4"/>
  <c r="J396" i="4"/>
  <c r="J395" i="4"/>
  <c r="J394" i="4"/>
  <c r="J393" i="4"/>
  <c r="J392" i="4"/>
  <c r="H391" i="4"/>
  <c r="J389" i="4"/>
  <c r="J388" i="4"/>
  <c r="J387" i="4"/>
  <c r="H386" i="4"/>
  <c r="H385" i="4"/>
  <c r="H384" i="4"/>
  <c r="J379" i="4"/>
  <c r="I380" i="4" s="1"/>
  <c r="I378" i="4" s="1"/>
  <c r="H378" i="4"/>
  <c r="J376" i="4"/>
  <c r="I377" i="4" s="1"/>
  <c r="I375" i="4" s="1"/>
  <c r="H375" i="4"/>
  <c r="J373" i="4"/>
  <c r="I374" i="4" s="1"/>
  <c r="I372" i="4" s="1"/>
  <c r="H372" i="4"/>
  <c r="J370" i="4"/>
  <c r="J369" i="4"/>
  <c r="H368" i="4"/>
  <c r="J366" i="4"/>
  <c r="J365" i="4"/>
  <c r="H364" i="4"/>
  <c r="J362" i="4"/>
  <c r="I363" i="4" s="1"/>
  <c r="I361" i="4" s="1"/>
  <c r="H361" i="4"/>
  <c r="J359" i="4"/>
  <c r="I360" i="4" s="1"/>
  <c r="I358" i="4" s="1"/>
  <c r="H358" i="4"/>
  <c r="J356" i="4"/>
  <c r="I357" i="4" s="1"/>
  <c r="I355" i="4" s="1"/>
  <c r="H355" i="4"/>
  <c r="J353" i="4"/>
  <c r="I354" i="4" s="1"/>
  <c r="I352" i="4" s="1"/>
  <c r="H352" i="4"/>
  <c r="H351" i="4"/>
  <c r="J349" i="4"/>
  <c r="J348" i="4"/>
  <c r="J347" i="4"/>
  <c r="J346" i="4"/>
  <c r="J345" i="4"/>
  <c r="J344" i="4"/>
  <c r="J343" i="4"/>
  <c r="J342" i="4"/>
  <c r="J341" i="4"/>
  <c r="J340" i="4"/>
  <c r="J339" i="4"/>
  <c r="J338" i="4"/>
  <c r="J337" i="4"/>
  <c r="J336" i="4"/>
  <c r="J335" i="4"/>
  <c r="J334" i="4"/>
  <c r="J333" i="4"/>
  <c r="J332" i="4"/>
  <c r="H331" i="4"/>
  <c r="J329" i="4"/>
  <c r="J328" i="4"/>
  <c r="J327" i="4"/>
  <c r="J326" i="4"/>
  <c r="J325" i="4"/>
  <c r="J324" i="4"/>
  <c r="J323" i="4"/>
  <c r="J322" i="4"/>
  <c r="J321" i="4"/>
  <c r="H320" i="4"/>
  <c r="J318" i="4"/>
  <c r="J317" i="4"/>
  <c r="J316" i="4"/>
  <c r="J315" i="4"/>
  <c r="H314" i="4"/>
  <c r="J312" i="4"/>
  <c r="I313" i="4" s="1"/>
  <c r="I311" i="4" s="1"/>
  <c r="H311" i="4"/>
  <c r="J309" i="4"/>
  <c r="J308" i="4"/>
  <c r="J307" i="4"/>
  <c r="J306" i="4"/>
  <c r="H305" i="4"/>
  <c r="J303" i="4"/>
  <c r="J302" i="4"/>
  <c r="J301" i="4"/>
  <c r="J300" i="4"/>
  <c r="J299" i="4"/>
  <c r="J298" i="4"/>
  <c r="J297" i="4"/>
  <c r="J296" i="4"/>
  <c r="J295" i="4"/>
  <c r="J294" i="4"/>
  <c r="H293" i="4"/>
  <c r="J291" i="4"/>
  <c r="J290" i="4"/>
  <c r="J289" i="4"/>
  <c r="H288" i="4"/>
  <c r="H287" i="4"/>
  <c r="J283" i="4"/>
  <c r="I284" i="4" s="1"/>
  <c r="I282" i="4" s="1"/>
  <c r="H282" i="4"/>
  <c r="J280" i="4"/>
  <c r="I281" i="4" s="1"/>
  <c r="I279" i="4" s="1"/>
  <c r="H279" i="4"/>
  <c r="J277" i="4"/>
  <c r="I278" i="4" s="1"/>
  <c r="I276" i="4" s="1"/>
  <c r="H276" i="4"/>
  <c r="J274" i="4"/>
  <c r="J273" i="4"/>
  <c r="H272" i="4"/>
  <c r="J270" i="4"/>
  <c r="J269" i="4"/>
  <c r="H268" i="4"/>
  <c r="J266" i="4"/>
  <c r="I267" i="4" s="1"/>
  <c r="I265" i="4" s="1"/>
  <c r="H265" i="4"/>
  <c r="J263" i="4"/>
  <c r="I264" i="4" s="1"/>
  <c r="I262" i="4" s="1"/>
  <c r="H262" i="4"/>
  <c r="J260" i="4"/>
  <c r="I261" i="4" s="1"/>
  <c r="I259" i="4" s="1"/>
  <c r="H259" i="4"/>
  <c r="J257" i="4"/>
  <c r="I258" i="4" s="1"/>
  <c r="I256" i="4" s="1"/>
  <c r="H256" i="4"/>
  <c r="H255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H235" i="4"/>
  <c r="J233" i="4"/>
  <c r="J232" i="4"/>
  <c r="J231" i="4"/>
  <c r="J230" i="4"/>
  <c r="J229" i="4"/>
  <c r="J228" i="4"/>
  <c r="J227" i="4"/>
  <c r="J226" i="4"/>
  <c r="J225" i="4"/>
  <c r="H224" i="4"/>
  <c r="J222" i="4"/>
  <c r="J221" i="4"/>
  <c r="J220" i="4"/>
  <c r="J219" i="4"/>
  <c r="H218" i="4"/>
  <c r="J216" i="4"/>
  <c r="I217" i="4" s="1"/>
  <c r="I215" i="4" s="1"/>
  <c r="H215" i="4"/>
  <c r="J213" i="4"/>
  <c r="J212" i="4"/>
  <c r="J211" i="4"/>
  <c r="J210" i="4"/>
  <c r="H209" i="4"/>
  <c r="J207" i="4"/>
  <c r="J206" i="4"/>
  <c r="J205" i="4"/>
  <c r="J204" i="4"/>
  <c r="J203" i="4"/>
  <c r="J202" i="4"/>
  <c r="J201" i="4"/>
  <c r="J200" i="4"/>
  <c r="J199" i="4"/>
  <c r="J198" i="4"/>
  <c r="H197" i="4"/>
  <c r="J195" i="4"/>
  <c r="J194" i="4"/>
  <c r="J193" i="4"/>
  <c r="H192" i="4"/>
  <c r="H191" i="4"/>
  <c r="J187" i="4"/>
  <c r="I188" i="4" s="1"/>
  <c r="I186" i="4" s="1"/>
  <c r="H186" i="4"/>
  <c r="J184" i="4"/>
  <c r="I185" i="4" s="1"/>
  <c r="I183" i="4" s="1"/>
  <c r="H183" i="4"/>
  <c r="J181" i="4"/>
  <c r="I182" i="4" s="1"/>
  <c r="I180" i="4" s="1"/>
  <c r="H180" i="4"/>
  <c r="J178" i="4"/>
  <c r="J177" i="4"/>
  <c r="H176" i="4"/>
  <c r="J174" i="4"/>
  <c r="J173" i="4"/>
  <c r="H172" i="4"/>
  <c r="J170" i="4"/>
  <c r="H169" i="4"/>
  <c r="J167" i="4"/>
  <c r="I168" i="4" s="1"/>
  <c r="I166" i="4" s="1"/>
  <c r="H166" i="4"/>
  <c r="J164" i="4"/>
  <c r="I165" i="4" s="1"/>
  <c r="I163" i="4" s="1"/>
  <c r="H163" i="4"/>
  <c r="J161" i="4"/>
  <c r="I162" i="4" s="1"/>
  <c r="I160" i="4" s="1"/>
  <c r="H160" i="4"/>
  <c r="H159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H139" i="4"/>
  <c r="J137" i="4"/>
  <c r="J136" i="4"/>
  <c r="J135" i="4"/>
  <c r="J134" i="4"/>
  <c r="J133" i="4"/>
  <c r="J132" i="4"/>
  <c r="J131" i="4"/>
  <c r="J130" i="4"/>
  <c r="J129" i="4"/>
  <c r="H128" i="4"/>
  <c r="J126" i="4"/>
  <c r="J125" i="4"/>
  <c r="J124" i="4"/>
  <c r="J123" i="4"/>
  <c r="H122" i="4"/>
  <c r="J120" i="4"/>
  <c r="H119" i="4"/>
  <c r="J117" i="4"/>
  <c r="J116" i="4"/>
  <c r="J115" i="4"/>
  <c r="J114" i="4"/>
  <c r="H113" i="4"/>
  <c r="J111" i="4"/>
  <c r="J110" i="4"/>
  <c r="J109" i="4"/>
  <c r="J108" i="4"/>
  <c r="J107" i="4"/>
  <c r="J106" i="4"/>
  <c r="J105" i="4"/>
  <c r="J104" i="4"/>
  <c r="J103" i="4"/>
  <c r="J102" i="4"/>
  <c r="H101" i="4"/>
  <c r="J99" i="4"/>
  <c r="J98" i="4"/>
  <c r="J97" i="4"/>
  <c r="H96" i="4"/>
  <c r="H95" i="4"/>
  <c r="J91" i="4"/>
  <c r="I92" i="4" s="1"/>
  <c r="I90" i="4" s="1"/>
  <c r="H90" i="4"/>
  <c r="J88" i="4"/>
  <c r="I89" i="4" s="1"/>
  <c r="I87" i="4" s="1"/>
  <c r="H87" i="4"/>
  <c r="J85" i="4"/>
  <c r="I86" i="4" s="1"/>
  <c r="I84" i="4" s="1"/>
  <c r="H84" i="4"/>
  <c r="J82" i="4"/>
  <c r="J81" i="4"/>
  <c r="H80" i="4"/>
  <c r="J78" i="4"/>
  <c r="J77" i="4"/>
  <c r="H76" i="4"/>
  <c r="J74" i="4"/>
  <c r="I75" i="4" s="1"/>
  <c r="I73" i="4" s="1"/>
  <c r="H73" i="4"/>
  <c r="J71" i="4"/>
  <c r="I72" i="4" s="1"/>
  <c r="I70" i="4" s="1"/>
  <c r="H70" i="4"/>
  <c r="J68" i="4"/>
  <c r="I69" i="4" s="1"/>
  <c r="I67" i="4" s="1"/>
  <c r="H67" i="4"/>
  <c r="J65" i="4"/>
  <c r="I66" i="4" s="1"/>
  <c r="I64" i="4" s="1"/>
  <c r="H64" i="4"/>
  <c r="H63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H43" i="4"/>
  <c r="J41" i="4"/>
  <c r="J40" i="4"/>
  <c r="J39" i="4"/>
  <c r="J38" i="4"/>
  <c r="J37" i="4"/>
  <c r="J36" i="4"/>
  <c r="J35" i="4"/>
  <c r="J34" i="4"/>
  <c r="H33" i="4"/>
  <c r="J31" i="4"/>
  <c r="J30" i="4"/>
  <c r="J29" i="4"/>
  <c r="J28" i="4"/>
  <c r="H27" i="4"/>
  <c r="J25" i="4"/>
  <c r="I26" i="4" s="1"/>
  <c r="I24" i="4" s="1"/>
  <c r="H24" i="4"/>
  <c r="J22" i="4"/>
  <c r="I23" i="4" s="1"/>
  <c r="I21" i="4" s="1"/>
  <c r="H21" i="4"/>
  <c r="J19" i="4"/>
  <c r="J18" i="4"/>
  <c r="J17" i="4"/>
  <c r="J16" i="4"/>
  <c r="J15" i="4"/>
  <c r="J14" i="4"/>
  <c r="H13" i="4"/>
  <c r="J11" i="4"/>
  <c r="J10" i="4"/>
  <c r="J9" i="4"/>
  <c r="H8" i="4"/>
  <c r="H7" i="4"/>
  <c r="H6" i="4"/>
  <c r="H5" i="4"/>
  <c r="F95" i="4" l="1"/>
  <c r="G190" i="4"/>
  <c r="G95" i="4" s="1"/>
  <c r="G1452" i="4"/>
  <c r="G1356" i="4" s="1"/>
  <c r="F1356" i="4"/>
  <c r="G2186" i="4"/>
  <c r="G2109" i="4" s="1"/>
  <c r="F2109" i="4"/>
  <c r="G1165" i="4"/>
  <c r="G1069" i="4" s="1"/>
  <c r="F1069" i="4"/>
  <c r="G970" i="4"/>
  <c r="G940" i="4" s="1"/>
  <c r="F971" i="4" s="1"/>
  <c r="F940" i="4"/>
  <c r="F874" i="4"/>
  <c r="F1037" i="4"/>
  <c r="G1067" i="4"/>
  <c r="G1037" i="4" s="1"/>
  <c r="F1068" i="4" s="1"/>
  <c r="G1355" i="4"/>
  <c r="G1260" i="4" s="1"/>
  <c r="F1260" i="4"/>
  <c r="G1643" i="4"/>
  <c r="G1613" i="4" s="1"/>
  <c r="F1613" i="4"/>
  <c r="F1533" i="4"/>
  <c r="G1563" i="4"/>
  <c r="G1533" i="4" s="1"/>
  <c r="F1564" i="4" s="1"/>
  <c r="G2029" i="4"/>
  <c r="G1999" i="4" s="1"/>
  <c r="F2030" i="4" s="1"/>
  <c r="F1999" i="4"/>
  <c r="G285" i="4"/>
  <c r="G255" i="4" s="1"/>
  <c r="F286" i="4" s="1"/>
  <c r="F255" i="4"/>
  <c r="F63" i="4"/>
  <c r="G93" i="4"/>
  <c r="G63" i="4" s="1"/>
  <c r="F94" i="4" s="1"/>
  <c r="F1644" i="4"/>
  <c r="F482" i="4"/>
  <c r="F580" i="4"/>
  <c r="G677" i="4"/>
  <c r="G580" i="4" s="1"/>
  <c r="F1166" i="4"/>
  <c r="G1259" i="4"/>
  <c r="G1166" i="4" s="1"/>
  <c r="G1952" i="4"/>
  <c r="G1875" i="4" s="1"/>
  <c r="F1875" i="4"/>
  <c r="G1798" i="4"/>
  <c r="G1723" i="4" s="1"/>
  <c r="F1723" i="4"/>
  <c r="G873" i="4"/>
  <c r="G843" i="4" s="1"/>
  <c r="F843" i="4"/>
  <c r="G578" i="4"/>
  <c r="G548" i="4" s="1"/>
  <c r="F579" i="4" s="1"/>
  <c r="F548" i="4"/>
  <c r="G1508" i="4"/>
  <c r="G1453" i="4" s="1"/>
  <c r="F1453" i="4"/>
  <c r="G1874" i="4"/>
  <c r="G1799" i="4" s="1"/>
  <c r="F1799" i="4"/>
  <c r="F744" i="4"/>
  <c r="G774" i="4"/>
  <c r="G744" i="4" s="1"/>
  <c r="G381" i="4"/>
  <c r="G351" i="4" s="1"/>
  <c r="F382" i="4" s="1"/>
  <c r="F351" i="4"/>
  <c r="G1721" i="4"/>
  <c r="G1691" i="4" s="1"/>
  <c r="F1722" i="4" s="1"/>
  <c r="F1691" i="4"/>
  <c r="F775" i="4"/>
  <c r="F2108" i="4"/>
  <c r="I783" i="4"/>
  <c r="I779" i="4" s="1"/>
  <c r="I1976" i="4"/>
  <c r="I1971" i="4" s="1"/>
  <c r="I1986" i="4"/>
  <c r="I1981" i="4" s="1"/>
  <c r="I275" i="4"/>
  <c r="I272" i="4" s="1"/>
  <c r="I319" i="4"/>
  <c r="I314" i="4" s="1"/>
  <c r="I506" i="4"/>
  <c r="I501" i="4" s="1"/>
  <c r="I516" i="4"/>
  <c r="I511" i="4" s="1"/>
  <c r="I1053" i="4"/>
  <c r="I1050" i="4" s="1"/>
  <c r="I1196" i="4"/>
  <c r="I1191" i="4" s="1"/>
  <c r="I1265" i="4"/>
  <c r="I1261" i="4" s="1"/>
  <c r="I1668" i="4"/>
  <c r="I1663" i="4" s="1"/>
  <c r="I1678" i="4"/>
  <c r="I1673" i="4" s="1"/>
  <c r="I666" i="4"/>
  <c r="I663" i="4" s="1"/>
  <c r="I2114" i="4"/>
  <c r="I2110" i="4" s="1"/>
  <c r="I1711" i="4"/>
  <c r="I1708" i="4" s="1"/>
  <c r="I179" i="4"/>
  <c r="I176" i="4" s="1"/>
  <c r="I223" i="4"/>
  <c r="I218" i="4" s="1"/>
  <c r="I292" i="4"/>
  <c r="I288" i="4" s="1"/>
  <c r="I662" i="4"/>
  <c r="I659" i="4" s="1"/>
  <c r="I760" i="4"/>
  <c r="I757" i="4" s="1"/>
  <c r="I859" i="4"/>
  <c r="I856" i="4" s="1"/>
  <c r="I999" i="4"/>
  <c r="I996" i="4" s="1"/>
  <c r="I1154" i="4"/>
  <c r="I1151" i="4" s="1"/>
  <c r="I1383" i="4"/>
  <c r="I1380" i="4" s="1"/>
  <c r="I32" i="4"/>
  <c r="I27" i="4" s="1"/>
  <c r="I175" i="4"/>
  <c r="I172" i="4" s="1"/>
  <c r="I234" i="4"/>
  <c r="I224" i="4" s="1"/>
  <c r="I350" i="4"/>
  <c r="I331" i="4" s="1"/>
  <c r="I471" i="4"/>
  <c r="I468" i="4" s="1"/>
  <c r="I547" i="4"/>
  <c r="I528" i="4" s="1"/>
  <c r="I585" i="4"/>
  <c r="I581" i="4" s="1"/>
  <c r="I604" i="4"/>
  <c r="I599" i="4" s="1"/>
  <c r="I614" i="4"/>
  <c r="I609" i="4" s="1"/>
  <c r="I683" i="4"/>
  <c r="I679" i="4" s="1"/>
  <c r="I702" i="4"/>
  <c r="I697" i="4" s="1"/>
  <c r="I712" i="4"/>
  <c r="I707" i="4" s="1"/>
  <c r="I801" i="4"/>
  <c r="I796" i="4" s="1"/>
  <c r="I811" i="4"/>
  <c r="I806" i="4" s="1"/>
  <c r="I880" i="4"/>
  <c r="I876" i="4" s="1"/>
  <c r="I1150" i="4"/>
  <c r="I1147" i="4" s="1"/>
  <c r="I1227" i="4"/>
  <c r="I1208" i="4" s="1"/>
  <c r="I1283" i="4"/>
  <c r="I1278" i="4" s="1"/>
  <c r="I1476" i="4"/>
  <c r="I1457" i="4" s="1"/>
  <c r="I1633" i="4"/>
  <c r="I1630" i="4" s="1"/>
  <c r="I1787" i="4"/>
  <c r="I1784" i="4" s="1"/>
  <c r="I1821" i="4"/>
  <c r="I1816" i="4" s="1"/>
  <c r="I1859" i="4"/>
  <c r="I1856" i="4" s="1"/>
  <c r="I1941" i="4"/>
  <c r="I1938" i="4" s="1"/>
  <c r="I2136" i="4"/>
  <c r="I2133" i="4" s="1"/>
  <c r="I1863" i="4"/>
  <c r="I1860" i="4" s="1"/>
  <c r="I2058" i="4"/>
  <c r="I2055" i="4" s="1"/>
  <c r="I2132" i="4"/>
  <c r="I2127" i="4" s="1"/>
  <c r="I2142" i="4"/>
  <c r="I2137" i="4" s="1"/>
  <c r="I902" i="4"/>
  <c r="I899" i="4" s="1"/>
  <c r="I1057" i="4"/>
  <c r="I1054" i="4" s="1"/>
  <c r="I1244" i="4"/>
  <c r="I1241" i="4" s="1"/>
  <c r="I1441" i="4"/>
  <c r="I1438" i="4" s="1"/>
  <c r="I1493" i="4"/>
  <c r="I1490" i="4" s="1"/>
  <c r="I1754" i="4"/>
  <c r="I1749" i="4" s="1"/>
  <c r="I1898" i="4"/>
  <c r="I1893" i="4" s="1"/>
  <c r="I510" i="4"/>
  <c r="I507" i="4" s="1"/>
  <c r="I764" i="4"/>
  <c r="I761" i="4" s="1"/>
  <c r="I1980" i="4"/>
  <c r="I1977" i="4" s="1"/>
  <c r="I1703" i="4"/>
  <c r="I1701" i="4" s="1"/>
  <c r="I2011" i="4"/>
  <c r="I2009" i="4" s="1"/>
  <c r="I2126" i="4"/>
  <c r="I2115" i="4" s="1"/>
  <c r="I756" i="4"/>
  <c r="I754" i="4" s="1"/>
  <c r="I1584" i="4"/>
  <c r="I1573" i="4" s="1"/>
  <c r="I1930" i="4"/>
  <c r="I1928" i="4" s="1"/>
  <c r="I12" i="4"/>
  <c r="I8" i="4" s="1"/>
  <c r="I79" i="4"/>
  <c r="I76" i="4" s="1"/>
  <c r="I138" i="4"/>
  <c r="I128" i="4" s="1"/>
  <c r="I254" i="4"/>
  <c r="I235" i="4" s="1"/>
  <c r="I310" i="4"/>
  <c r="I305" i="4" s="1"/>
  <c r="I390" i="4"/>
  <c r="I386" i="4" s="1"/>
  <c r="I409" i="4"/>
  <c r="I404" i="4" s="1"/>
  <c r="I419" i="4"/>
  <c r="I414" i="4" s="1"/>
  <c r="I488" i="4"/>
  <c r="I484" i="4" s="1"/>
  <c r="I943" i="4"/>
  <c r="I941" i="4" s="1"/>
  <c r="I956" i="4"/>
  <c r="I953" i="4" s="1"/>
  <c r="I1086" i="4"/>
  <c r="I1075" i="4" s="1"/>
  <c r="I1096" i="4"/>
  <c r="I1093" i="4" s="1"/>
  <c r="I1113" i="4"/>
  <c r="I1103" i="4" s="1"/>
  <c r="I1187" i="4"/>
  <c r="I1182" i="4" s="1"/>
  <c r="I1340" i="4"/>
  <c r="I1337" i="4" s="1"/>
  <c r="I1553" i="4"/>
  <c r="I1550" i="4" s="1"/>
  <c r="I1650" i="4"/>
  <c r="I1646" i="4" s="1"/>
  <c r="I1694" i="4"/>
  <c r="I1692" i="4" s="1"/>
  <c r="I1707" i="4"/>
  <c r="I1704" i="4" s="1"/>
  <c r="I1804" i="4"/>
  <c r="I1800" i="4" s="1"/>
  <c r="I1958" i="4"/>
  <c r="I1954" i="4" s="1"/>
  <c r="I2015" i="4"/>
  <c r="I2012" i="4" s="1"/>
  <c r="I2097" i="4"/>
  <c r="I2094" i="4" s="1"/>
  <c r="I989" i="4"/>
  <c r="I978" i="4" s="1"/>
  <c r="I1016" i="4"/>
  <c r="I1006" i="4" s="1"/>
  <c r="I1373" i="4"/>
  <c r="I1362" i="4" s="1"/>
  <c r="I1400" i="4"/>
  <c r="I1390" i="4" s="1"/>
  <c r="I1450" i="4"/>
  <c r="I1448" i="4" s="1"/>
  <c r="I1532" i="4"/>
  <c r="I1513" i="4" s="1"/>
  <c r="I1625" i="4"/>
  <c r="I1623" i="4" s="1"/>
  <c r="I1739" i="4"/>
  <c r="I1729" i="4" s="1"/>
  <c r="I1944" i="4"/>
  <c r="I1942" i="4" s="1"/>
  <c r="I2048" i="4"/>
  <c r="I2037" i="4" s="1"/>
  <c r="I2075" i="4"/>
  <c r="I2065" i="4" s="1"/>
  <c r="I963" i="4"/>
  <c r="I961" i="4" s="1"/>
  <c r="I1611" i="4"/>
  <c r="I1601" i="4" s="1"/>
  <c r="I121" i="4"/>
  <c r="I119" i="4" s="1"/>
  <c r="I158" i="4"/>
  <c r="I139" i="4" s="1"/>
  <c r="I214" i="4"/>
  <c r="I209" i="4" s="1"/>
  <c r="I367" i="4"/>
  <c r="I364" i="4" s="1"/>
  <c r="I564" i="4"/>
  <c r="I561" i="4" s="1"/>
  <c r="I598" i="4"/>
  <c r="I586" i="4" s="1"/>
  <c r="I696" i="4"/>
  <c r="I684" i="4" s="1"/>
  <c r="I892" i="4"/>
  <c r="I881" i="4" s="1"/>
  <c r="I919" i="4"/>
  <c r="I909" i="4" s="1"/>
  <c r="I946" i="4"/>
  <c r="I944" i="4" s="1"/>
  <c r="I969" i="4"/>
  <c r="I967" i="4" s="1"/>
  <c r="I1133" i="4"/>
  <c r="I1114" i="4" s="1"/>
  <c r="I1231" i="4"/>
  <c r="I1229" i="4" s="1"/>
  <c r="I1303" i="4"/>
  <c r="I1293" i="4" s="1"/>
  <c r="I1353" i="4"/>
  <c r="I1351" i="4" s="1"/>
  <c r="I1590" i="4"/>
  <c r="I1585" i="4" s="1"/>
  <c r="I1600" i="4"/>
  <c r="I1595" i="4" s="1"/>
  <c r="I1841" i="4"/>
  <c r="I1831" i="4" s="1"/>
  <c r="I1908" i="4"/>
  <c r="I1903" i="4" s="1"/>
  <c r="I2028" i="4"/>
  <c r="I2026" i="4" s="1"/>
  <c r="I2153" i="4"/>
  <c r="I2143" i="4" s="1"/>
  <c r="I208" i="4"/>
  <c r="I197" i="4" s="1"/>
  <c r="I658" i="4"/>
  <c r="I656" i="4" s="1"/>
  <c r="I1181" i="4"/>
  <c r="I1172" i="4" s="1"/>
  <c r="I1919" i="4"/>
  <c r="I1909" i="4" s="1"/>
  <c r="I112" i="4"/>
  <c r="I101" i="4" s="1"/>
  <c r="I20" i="4"/>
  <c r="I13" i="4" s="1"/>
  <c r="I42" i="4"/>
  <c r="I33" i="4" s="1"/>
  <c r="I83" i="4"/>
  <c r="I80" i="4" s="1"/>
  <c r="I127" i="4"/>
  <c r="I122" i="4" s="1"/>
  <c r="I196" i="4"/>
  <c r="I192" i="4" s="1"/>
  <c r="I454" i="4"/>
  <c r="I452" i="4" s="1"/>
  <c r="I467" i="4"/>
  <c r="I464" i="4" s="1"/>
  <c r="I608" i="4"/>
  <c r="I605" i="4" s="1"/>
  <c r="I625" i="4"/>
  <c r="I615" i="4" s="1"/>
  <c r="I706" i="4"/>
  <c r="I703" i="4" s="1"/>
  <c r="I723" i="4"/>
  <c r="I713" i="4" s="1"/>
  <c r="I773" i="4"/>
  <c r="I771" i="4" s="1"/>
  <c r="I795" i="4"/>
  <c r="I784" i="4" s="1"/>
  <c r="I805" i="4"/>
  <c r="I802" i="4" s="1"/>
  <c r="I822" i="4"/>
  <c r="I812" i="4" s="1"/>
  <c r="I849" i="4"/>
  <c r="I847" i="4" s="1"/>
  <c r="I960" i="4"/>
  <c r="I957" i="4" s="1"/>
  <c r="I1036" i="4"/>
  <c r="I1017" i="4" s="1"/>
  <c r="I1092" i="4"/>
  <c r="I1087" i="4" s="1"/>
  <c r="I1102" i="4"/>
  <c r="I1097" i="4" s="1"/>
  <c r="I1171" i="4"/>
  <c r="I1167" i="4" s="1"/>
  <c r="I1277" i="4"/>
  <c r="I1266" i="4" s="1"/>
  <c r="I1344" i="4"/>
  <c r="I1341" i="4" s="1"/>
  <c r="I1420" i="4"/>
  <c r="I1401" i="4" s="1"/>
  <c r="I1572" i="4"/>
  <c r="I1568" i="4" s="1"/>
  <c r="I1629" i="4"/>
  <c r="I1626" i="4" s="1"/>
  <c r="I1745" i="4"/>
  <c r="I1740" i="4" s="1"/>
  <c r="I1783" i="4"/>
  <c r="I1780" i="4" s="1"/>
  <c r="I1880" i="4"/>
  <c r="I1876" i="4" s="1"/>
  <c r="I1937" i="4"/>
  <c r="I1934" i="4" s="1"/>
  <c r="I2019" i="4"/>
  <c r="I2016" i="4" s="1"/>
  <c r="I1869" i="4"/>
  <c r="I1867" i="4" s="1"/>
  <c r="I450" i="4"/>
  <c r="I431" i="4" s="1"/>
  <c r="I1765" i="4"/>
  <c r="I1755" i="4" s="1"/>
  <c r="I1892" i="4"/>
  <c r="I1881" i="4" s="1"/>
  <c r="I62" i="4"/>
  <c r="I43" i="4" s="1"/>
  <c r="I118" i="4"/>
  <c r="I113" i="4" s="1"/>
  <c r="I171" i="4"/>
  <c r="I169" i="4" s="1"/>
  <c r="I271" i="4"/>
  <c r="I268" i="4" s="1"/>
  <c r="I330" i="4"/>
  <c r="I320" i="4" s="1"/>
  <c r="I403" i="4"/>
  <c r="I391" i="4" s="1"/>
  <c r="I500" i="4"/>
  <c r="I489" i="4" s="1"/>
  <c r="I527" i="4"/>
  <c r="I517" i="4" s="1"/>
  <c r="I863" i="4"/>
  <c r="I860" i="4" s="1"/>
  <c r="I939" i="4"/>
  <c r="I920" i="4" s="1"/>
  <c r="I995" i="4"/>
  <c r="I990" i="4" s="1"/>
  <c r="I1005" i="4"/>
  <c r="I1000" i="4" s="1"/>
  <c r="I1074" i="4"/>
  <c r="I1070" i="4" s="1"/>
  <c r="I1207" i="4"/>
  <c r="I1197" i="4" s="1"/>
  <c r="I1323" i="4"/>
  <c r="I1304" i="4" s="1"/>
  <c r="I1379" i="4"/>
  <c r="I1374" i="4" s="1"/>
  <c r="I1389" i="4"/>
  <c r="I1384" i="4" s="1"/>
  <c r="I1662" i="4"/>
  <c r="I1651" i="4" s="1"/>
  <c r="I1672" i="4"/>
  <c r="I1669" i="4" s="1"/>
  <c r="I1689" i="4"/>
  <c r="I1679" i="4" s="1"/>
  <c r="I1815" i="4"/>
  <c r="I1805" i="4" s="1"/>
  <c r="I1855" i="4"/>
  <c r="I1853" i="4" s="1"/>
  <c r="I1970" i="4"/>
  <c r="I1959" i="4" s="1"/>
  <c r="I1997" i="4"/>
  <c r="I1987" i="4" s="1"/>
  <c r="I2054" i="4"/>
  <c r="I2049" i="4" s="1"/>
  <c r="I2064" i="4"/>
  <c r="I2059" i="4" s="1"/>
  <c r="I866" i="4"/>
  <c r="I864" i="4" s="1"/>
  <c r="I100" i="4"/>
  <c r="I96" i="4" s="1"/>
  <c r="I304" i="4"/>
  <c r="I293" i="4" s="1"/>
  <c r="I371" i="4"/>
  <c r="I368" i="4" s="1"/>
  <c r="I413" i="4"/>
  <c r="I410" i="4" s="1"/>
  <c r="I430" i="4"/>
  <c r="I420" i="4" s="1"/>
  <c r="I568" i="4"/>
  <c r="I565" i="4" s="1"/>
  <c r="I645" i="4"/>
  <c r="I626" i="4" s="1"/>
  <c r="I743" i="4"/>
  <c r="I724" i="4" s="1"/>
  <c r="I842" i="4"/>
  <c r="I823" i="4" s="1"/>
  <c r="I898" i="4"/>
  <c r="I893" i="4" s="1"/>
  <c r="I908" i="4"/>
  <c r="I903" i="4" s="1"/>
  <c r="I977" i="4"/>
  <c r="I973" i="4" s="1"/>
  <c r="I1049" i="4"/>
  <c r="I1047" i="4" s="1"/>
  <c r="I1248" i="4"/>
  <c r="I1245" i="4" s="1"/>
  <c r="I1292" i="4"/>
  <c r="I1287" i="4" s="1"/>
  <c r="I1361" i="4"/>
  <c r="I1357" i="4" s="1"/>
  <c r="I1444" i="4"/>
  <c r="I1442" i="4" s="1"/>
  <c r="I1497" i="4"/>
  <c r="I1494" i="4" s="1"/>
  <c r="I1549" i="4"/>
  <c r="I1546" i="4" s="1"/>
  <c r="I1642" i="4"/>
  <c r="I1640" i="4" s="1"/>
  <c r="I1728" i="4"/>
  <c r="I1724" i="4" s="1"/>
  <c r="I1830" i="4"/>
  <c r="I1825" i="4" s="1"/>
  <c r="I1927" i="4"/>
  <c r="I1925" i="4" s="1"/>
  <c r="I2036" i="4"/>
  <c r="I2032" i="4" s="1"/>
  <c r="I2093" i="4"/>
  <c r="I2090" i="4" s="1"/>
  <c r="I2175" i="4"/>
  <c r="I2172" i="4" s="1"/>
  <c r="J1092" i="4"/>
  <c r="J1087" i="4" s="1"/>
  <c r="J2171" i="4"/>
  <c r="J2168" i="4" s="1"/>
  <c r="J1160" i="4"/>
  <c r="J1158" i="4" s="1"/>
  <c r="J1456" i="4"/>
  <c r="J1454" i="4" s="1"/>
  <c r="J313" i="4"/>
  <c r="J311" i="4" s="1"/>
  <c r="J666" i="4"/>
  <c r="J663" i="4" s="1"/>
  <c r="J1590" i="4"/>
  <c r="J1585" i="4" s="1"/>
  <c r="J1497" i="4"/>
  <c r="J1494" i="4" s="1"/>
  <c r="J1765" i="4"/>
  <c r="J1755" i="4" s="1"/>
  <c r="J801" i="4"/>
  <c r="J796" i="4" s="1"/>
  <c r="J1066" i="4"/>
  <c r="J1064" i="4" s="1"/>
  <c r="J1286" i="4"/>
  <c r="J1284" i="4" s="1"/>
  <c r="J2181" i="4"/>
  <c r="J2179" i="4" s="1"/>
  <c r="J2175" i="4"/>
  <c r="J2172" i="4" s="1"/>
  <c r="J2164" i="4"/>
  <c r="J2162" i="4" s="1"/>
  <c r="J2158" i="4"/>
  <c r="J2156" i="4" s="1"/>
  <c r="J2106" i="4"/>
  <c r="J2104" i="4" s="1"/>
  <c r="J2089" i="4"/>
  <c r="J2087" i="4" s="1"/>
  <c r="J2083" i="4"/>
  <c r="J2081" i="4" s="1"/>
  <c r="J1976" i="4"/>
  <c r="J1971" i="4" s="1"/>
  <c r="J1947" i="4"/>
  <c r="J1945" i="4" s="1"/>
  <c r="J1866" i="4"/>
  <c r="J1864" i="4" s="1"/>
  <c r="J1849" i="4"/>
  <c r="J1847" i="4" s="1"/>
  <c r="J1846" i="4"/>
  <c r="J1844" i="4" s="1"/>
  <c r="J1793" i="4"/>
  <c r="J1791" i="4" s="1"/>
  <c r="J1776" i="4"/>
  <c r="J1774" i="4" s="1"/>
  <c r="J1770" i="4"/>
  <c r="J1768" i="4" s="1"/>
  <c r="J1717" i="4"/>
  <c r="J1715" i="4" s="1"/>
  <c r="J1700" i="4"/>
  <c r="J1698" i="4" s="1"/>
  <c r="J1678" i="4"/>
  <c r="J1673" i="4" s="1"/>
  <c r="J1639" i="4"/>
  <c r="J1637" i="4" s="1"/>
  <c r="J1636" i="4"/>
  <c r="J1634" i="4" s="1"/>
  <c r="J1622" i="4"/>
  <c r="J1620" i="4" s="1"/>
  <c r="J1562" i="4"/>
  <c r="J1560" i="4" s="1"/>
  <c r="J1545" i="4"/>
  <c r="J1543" i="4" s="1"/>
  <c r="J1486" i="4"/>
  <c r="J1484" i="4" s="1"/>
  <c r="J1480" i="4"/>
  <c r="J1478" i="4" s="1"/>
  <c r="J1441" i="4"/>
  <c r="J1438" i="4" s="1"/>
  <c r="J1433" i="4"/>
  <c r="J1431" i="4" s="1"/>
  <c r="J1336" i="4"/>
  <c r="J1334" i="4" s="1"/>
  <c r="J1330" i="4"/>
  <c r="J1328" i="4" s="1"/>
  <c r="J1254" i="4"/>
  <c r="J1252" i="4" s="1"/>
  <c r="J1237" i="4"/>
  <c r="J1235" i="4" s="1"/>
  <c r="J1190" i="4"/>
  <c r="J1188" i="4" s="1"/>
  <c r="J1143" i="4"/>
  <c r="J1141" i="4" s="1"/>
  <c r="J1137" i="4"/>
  <c r="J1135" i="4" s="1"/>
  <c r="J1060" i="4"/>
  <c r="J1058" i="4" s="1"/>
  <c r="J1046" i="4"/>
  <c r="J1044" i="4" s="1"/>
  <c r="J1043" i="4"/>
  <c r="J1041" i="4" s="1"/>
  <c r="J675" i="4"/>
  <c r="J673" i="4" s="1"/>
  <c r="J669" i="4"/>
  <c r="J667" i="4" s="1"/>
  <c r="J652" i="4"/>
  <c r="J650" i="4" s="1"/>
  <c r="J577" i="4"/>
  <c r="J575" i="4" s="1"/>
  <c r="J571" i="4"/>
  <c r="J569" i="4" s="1"/>
  <c r="J560" i="4"/>
  <c r="J558" i="4" s="1"/>
  <c r="J554" i="4"/>
  <c r="J552" i="4" s="1"/>
  <c r="J516" i="4"/>
  <c r="J511" i="4" s="1"/>
  <c r="J477" i="4"/>
  <c r="J475" i="4" s="1"/>
  <c r="J460" i="4"/>
  <c r="J458" i="4" s="1"/>
  <c r="J374" i="4"/>
  <c r="J372" i="4" s="1"/>
  <c r="J357" i="4"/>
  <c r="J355" i="4" s="1"/>
  <c r="J281" i="4"/>
  <c r="J279" i="4" s="1"/>
  <c r="J264" i="4"/>
  <c r="J262" i="4" s="1"/>
  <c r="J188" i="4"/>
  <c r="J186" i="4" s="1"/>
  <c r="J66" i="4"/>
  <c r="J64" i="4" s="1"/>
  <c r="J86" i="4"/>
  <c r="J84" i="4" s="1"/>
  <c r="J23" i="4"/>
  <c r="J21" i="4" s="1"/>
  <c r="J162" i="4"/>
  <c r="J160" i="4" s="1"/>
  <c r="J377" i="4"/>
  <c r="J375" i="4" s="1"/>
  <c r="J506" i="4"/>
  <c r="J501" i="4" s="1"/>
  <c r="J869" i="4"/>
  <c r="J867" i="4" s="1"/>
  <c r="J72" i="4"/>
  <c r="J70" i="4" s="1"/>
  <c r="J363" i="4"/>
  <c r="J361" i="4" s="1"/>
  <c r="J463" i="4"/>
  <c r="J461" i="4" s="1"/>
  <c r="J480" i="4"/>
  <c r="J478" i="4" s="1"/>
  <c r="J89" i="4"/>
  <c r="J87" i="4" s="1"/>
  <c r="J165" i="4"/>
  <c r="J163" i="4" s="1"/>
  <c r="J217" i="4"/>
  <c r="J215" i="4" s="1"/>
  <c r="J258" i="4"/>
  <c r="J256" i="4" s="1"/>
  <c r="J380" i="4"/>
  <c r="J378" i="4" s="1"/>
  <c r="J182" i="4"/>
  <c r="J180" i="4" s="1"/>
  <c r="J457" i="4"/>
  <c r="J455" i="4" s="1"/>
  <c r="J474" i="4"/>
  <c r="J472" i="4" s="1"/>
  <c r="J557" i="4"/>
  <c r="J555" i="4" s="1"/>
  <c r="J649" i="4"/>
  <c r="J647" i="4" s="1"/>
  <c r="J267" i="4"/>
  <c r="J265" i="4" s="1"/>
  <c r="J551" i="4"/>
  <c r="J549" i="4" s="1"/>
  <c r="J747" i="4"/>
  <c r="J745" i="4" s="1"/>
  <c r="J69" i="4"/>
  <c r="J67" i="4" s="1"/>
  <c r="J284" i="4"/>
  <c r="J282" i="4" s="1"/>
  <c r="J360" i="4"/>
  <c r="J358" i="4" s="1"/>
  <c r="J852" i="4"/>
  <c r="J850" i="4" s="1"/>
  <c r="J26" i="4"/>
  <c r="J24" i="4" s="1"/>
  <c r="J75" i="4"/>
  <c r="J73" i="4" s="1"/>
  <c r="J92" i="4"/>
  <c r="J90" i="4" s="1"/>
  <c r="J168" i="4"/>
  <c r="J166" i="4" s="1"/>
  <c r="J185" i="4"/>
  <c r="J183" i="4" s="1"/>
  <c r="J261" i="4"/>
  <c r="J259" i="4" s="1"/>
  <c r="J278" i="4"/>
  <c r="J276" i="4" s="1"/>
  <c r="J354" i="4"/>
  <c r="J352" i="4" s="1"/>
  <c r="J855" i="4"/>
  <c r="J853" i="4" s="1"/>
  <c r="J872" i="4"/>
  <c r="J870" i="4" s="1"/>
  <c r="J1063" i="4"/>
  <c r="J1061" i="4" s="1"/>
  <c r="J1350" i="4"/>
  <c r="J1348" i="4" s="1"/>
  <c r="J753" i="4"/>
  <c r="J751" i="4" s="1"/>
  <c r="J770" i="4"/>
  <c r="J768" i="4" s="1"/>
  <c r="J846" i="4"/>
  <c r="J844" i="4" s="1"/>
  <c r="J966" i="4"/>
  <c r="J964" i="4" s="1"/>
  <c r="J1539" i="4"/>
  <c r="J1537" i="4" s="1"/>
  <c r="J1824" i="4"/>
  <c r="J1822" i="4" s="1"/>
  <c r="J1424" i="4"/>
  <c r="J1422" i="4" s="1"/>
  <c r="J1720" i="4"/>
  <c r="J1718" i="4" s="1"/>
  <c r="J1739" i="4"/>
  <c r="J1729" i="4" s="1"/>
  <c r="J574" i="4"/>
  <c r="J572" i="4" s="1"/>
  <c r="J655" i="4"/>
  <c r="J653" i="4" s="1"/>
  <c r="J952" i="4"/>
  <c r="J950" i="4" s="1"/>
  <c r="J1248" i="4"/>
  <c r="J1245" i="4" s="1"/>
  <c r="J1292" i="4"/>
  <c r="J1287" i="4" s="1"/>
  <c r="J750" i="4"/>
  <c r="J748" i="4" s="1"/>
  <c r="J767" i="4"/>
  <c r="J765" i="4" s="1"/>
  <c r="J1040" i="4"/>
  <c r="J1038" i="4" s="1"/>
  <c r="J1427" i="4"/>
  <c r="J1425" i="4" s="1"/>
  <c r="J1714" i="4"/>
  <c r="J1712" i="4" s="1"/>
  <c r="J672" i="4"/>
  <c r="J670" i="4" s="1"/>
  <c r="J1559" i="4"/>
  <c r="J1557" i="4" s="1"/>
  <c r="J1619" i="4"/>
  <c r="J1617" i="4" s="1"/>
  <c r="J1697" i="4"/>
  <c r="J1695" i="4" s="1"/>
  <c r="J2002" i="4"/>
  <c r="J2000" i="4" s="1"/>
  <c r="J1140" i="4"/>
  <c r="J1138" i="4" s="1"/>
  <c r="J1257" i="4"/>
  <c r="J1255" i="4" s="1"/>
  <c r="J1437" i="4"/>
  <c r="J1434" i="4" s="1"/>
  <c r="J1503" i="4"/>
  <c r="J1501" i="4" s="1"/>
  <c r="J1536" i="4"/>
  <c r="J1534" i="4" s="1"/>
  <c r="J1790" i="4"/>
  <c r="J1788" i="4" s="1"/>
  <c r="J1852" i="4"/>
  <c r="J1850" i="4" s="1"/>
  <c r="J1924" i="4"/>
  <c r="J1922" i="4" s="1"/>
  <c r="J1251" i="4"/>
  <c r="J1249" i="4" s="1"/>
  <c r="J1430" i="4"/>
  <c r="J1428" i="4" s="1"/>
  <c r="J1512" i="4"/>
  <c r="J1510" i="4" s="1"/>
  <c r="J1146" i="4"/>
  <c r="J1144" i="4" s="1"/>
  <c r="J1157" i="4"/>
  <c r="J1155" i="4" s="1"/>
  <c r="J1489" i="4"/>
  <c r="J1487" i="4" s="1"/>
  <c r="J1872" i="4"/>
  <c r="J1870" i="4" s="1"/>
  <c r="J949" i="4"/>
  <c r="J947" i="4" s="1"/>
  <c r="J1240" i="4"/>
  <c r="J1238" i="4" s="1"/>
  <c r="J1333" i="4"/>
  <c r="J1331" i="4" s="1"/>
  <c r="J1347" i="4"/>
  <c r="J1345" i="4" s="1"/>
  <c r="J1447" i="4"/>
  <c r="J1445" i="4" s="1"/>
  <c r="J1483" i="4"/>
  <c r="J1481" i="4" s="1"/>
  <c r="J1163" i="4"/>
  <c r="J1161" i="4" s="1"/>
  <c r="J1234" i="4"/>
  <c r="J1232" i="4" s="1"/>
  <c r="J1327" i="4"/>
  <c r="J1325" i="4" s="1"/>
  <c r="J1616" i="4"/>
  <c r="J1614" i="4" s="1"/>
  <c r="J2100" i="4"/>
  <c r="J2098" i="4" s="1"/>
  <c r="J1500" i="4"/>
  <c r="J1498" i="4" s="1"/>
  <c r="J1542" i="4"/>
  <c r="J1540" i="4" s="1"/>
  <c r="J1556" i="4"/>
  <c r="J1554" i="4" s="1"/>
  <c r="J1773" i="4"/>
  <c r="J1771" i="4" s="1"/>
  <c r="J1779" i="4"/>
  <c r="J1777" i="4" s="1"/>
  <c r="J2008" i="4"/>
  <c r="J2006" i="4" s="1"/>
  <c r="J2025" i="4"/>
  <c r="J2023" i="4" s="1"/>
  <c r="J1902" i="4"/>
  <c r="J1899" i="4" s="1"/>
  <c r="J1933" i="4"/>
  <c r="J1931" i="4" s="1"/>
  <c r="J2086" i="4"/>
  <c r="J2084" i="4" s="1"/>
  <c r="J2167" i="4"/>
  <c r="J2165" i="4" s="1"/>
  <c r="J1506" i="4"/>
  <c r="J1504" i="4" s="1"/>
  <c r="J1748" i="4"/>
  <c r="J1746" i="4" s="1"/>
  <c r="J1796" i="4"/>
  <c r="J1794" i="4" s="1"/>
  <c r="J2103" i="4"/>
  <c r="J2101" i="4" s="1"/>
  <c r="J2161" i="4"/>
  <c r="J2159" i="4" s="1"/>
  <c r="J2080" i="4"/>
  <c r="J2078" i="4" s="1"/>
  <c r="J2184" i="4"/>
  <c r="J2182" i="4" s="1"/>
  <c r="J1950" i="4"/>
  <c r="J1948" i="4" s="1"/>
  <c r="J2005" i="4"/>
  <c r="J2003" i="4" s="1"/>
  <c r="J2022" i="4"/>
  <c r="J2020" i="4" s="1"/>
  <c r="J2178" i="4"/>
  <c r="J2176" i="4" s="1"/>
  <c r="G1722" i="4" l="1"/>
  <c r="G1645" i="4" s="1"/>
  <c r="F1645" i="4"/>
  <c r="G2030" i="4"/>
  <c r="G1953" i="4" s="1"/>
  <c r="F1953" i="4"/>
  <c r="F191" i="4"/>
  <c r="G286" i="4"/>
  <c r="G191" i="4" s="1"/>
  <c r="G1564" i="4"/>
  <c r="G1509" i="4" s="1"/>
  <c r="F1509" i="4"/>
  <c r="G94" i="4"/>
  <c r="G7" i="4" s="1"/>
  <c r="F7" i="4"/>
  <c r="G874" i="4"/>
  <c r="G778" i="4" s="1"/>
  <c r="F778" i="4"/>
  <c r="G482" i="4"/>
  <c r="G385" i="4" s="1"/>
  <c r="F385" i="4"/>
  <c r="F678" i="4"/>
  <c r="G775" i="4"/>
  <c r="G678" i="4" s="1"/>
  <c r="G382" i="4"/>
  <c r="G287" i="4" s="1"/>
  <c r="F287" i="4"/>
  <c r="G579" i="4"/>
  <c r="G483" i="4" s="1"/>
  <c r="F483" i="4"/>
  <c r="G971" i="4"/>
  <c r="G875" i="4" s="1"/>
  <c r="F875" i="4"/>
  <c r="F2031" i="4"/>
  <c r="G2108" i="4"/>
  <c r="G2031" i="4" s="1"/>
  <c r="G1644" i="4"/>
  <c r="G1567" i="4" s="1"/>
  <c r="F1567" i="4"/>
  <c r="G1068" i="4"/>
  <c r="G972" i="4" s="1"/>
  <c r="F972" i="4"/>
  <c r="J1783" i="4"/>
  <c r="J1780" i="4" s="1"/>
  <c r="J127" i="4"/>
  <c r="J122" i="4" s="1"/>
  <c r="J568" i="4"/>
  <c r="J565" i="4" s="1"/>
  <c r="J1053" i="4"/>
  <c r="J1050" i="4" s="1"/>
  <c r="J1383" i="4"/>
  <c r="J1380" i="4" s="1"/>
  <c r="J604" i="4"/>
  <c r="J599" i="4" s="1"/>
  <c r="J62" i="4"/>
  <c r="J43" i="4" s="1"/>
  <c r="J1150" i="4"/>
  <c r="J1147" i="4" s="1"/>
  <c r="J310" i="4"/>
  <c r="J305" i="4" s="1"/>
  <c r="J1493" i="4"/>
  <c r="J1490" i="4" s="1"/>
  <c r="I1507" i="4" s="1"/>
  <c r="I1477" i="4" s="1"/>
  <c r="J234" i="4"/>
  <c r="J224" i="4" s="1"/>
  <c r="J1937" i="4"/>
  <c r="J1934" i="4" s="1"/>
  <c r="J1804" i="4"/>
  <c r="J1800" i="4" s="1"/>
  <c r="J995" i="4"/>
  <c r="J990" i="4" s="1"/>
  <c r="J1277" i="4"/>
  <c r="J1266" i="4" s="1"/>
  <c r="J2064" i="4"/>
  <c r="J2059" i="4" s="1"/>
  <c r="J892" i="4"/>
  <c r="J881" i="4" s="1"/>
  <c r="J1096" i="4"/>
  <c r="J1093" i="4" s="1"/>
  <c r="J702" i="4"/>
  <c r="J697" i="4" s="1"/>
  <c r="J760" i="4"/>
  <c r="J757" i="4" s="1"/>
  <c r="J1532" i="4"/>
  <c r="J1513" i="4" s="1"/>
  <c r="J2019" i="4"/>
  <c r="J2016" i="4" s="1"/>
  <c r="J1113" i="4"/>
  <c r="J1103" i="4" s="1"/>
  <c r="J467" i="4"/>
  <c r="J464" i="4" s="1"/>
  <c r="J1049" i="4"/>
  <c r="J1047" i="4" s="1"/>
  <c r="J1057" i="4"/>
  <c r="J1054" i="4" s="1"/>
  <c r="J79" i="4"/>
  <c r="J76" i="4" s="1"/>
  <c r="J2153" i="4"/>
  <c r="J2143" i="4" s="1"/>
  <c r="J1633" i="4"/>
  <c r="J1630" i="4" s="1"/>
  <c r="J83" i="4"/>
  <c r="J80" i="4" s="1"/>
  <c r="J1016" i="4"/>
  <c r="J1006" i="4" s="1"/>
  <c r="J2015" i="4"/>
  <c r="J2012" i="4" s="1"/>
  <c r="J403" i="4"/>
  <c r="J391" i="4" s="1"/>
  <c r="J419" i="4"/>
  <c r="J414" i="4" s="1"/>
  <c r="J811" i="4"/>
  <c r="J806" i="4" s="1"/>
  <c r="J1444" i="4"/>
  <c r="J1442" i="4" s="1"/>
  <c r="J946" i="4"/>
  <c r="J944" i="4" s="1"/>
  <c r="J2075" i="4"/>
  <c r="J2065" i="4" s="1"/>
  <c r="J999" i="4"/>
  <c r="J996" i="4" s="1"/>
  <c r="J960" i="4"/>
  <c r="J957" i="4" s="1"/>
  <c r="J488" i="4"/>
  <c r="J484" i="4" s="1"/>
  <c r="J1787" i="4"/>
  <c r="J1784" i="4" s="1"/>
  <c r="J1927" i="4"/>
  <c r="J1925" i="4" s="1"/>
  <c r="J902" i="4"/>
  <c r="J899" i="4" s="1"/>
  <c r="J1642" i="4"/>
  <c r="J1640" i="4" s="1"/>
  <c r="J2093" i="4"/>
  <c r="J2090" i="4" s="1"/>
  <c r="J1869" i="4"/>
  <c r="J1867" i="4" s="1"/>
  <c r="J1231" i="4"/>
  <c r="J1229" i="4" s="1"/>
  <c r="J171" i="4"/>
  <c r="J169" i="4" s="1"/>
  <c r="J849" i="4"/>
  <c r="J847" i="4" s="1"/>
  <c r="J413" i="4"/>
  <c r="J410" i="4" s="1"/>
  <c r="J1353" i="4"/>
  <c r="J1351" i="4" s="1"/>
  <c r="J1323" i="4"/>
  <c r="J1304" i="4" s="1"/>
  <c r="J1650" i="4"/>
  <c r="J1646" i="4" s="1"/>
  <c r="J1944" i="4"/>
  <c r="J1942" i="4" s="1"/>
  <c r="J1830" i="4"/>
  <c r="J1825" i="4" s="1"/>
  <c r="J2028" i="4"/>
  <c r="J2026" i="4" s="1"/>
  <c r="J121" i="4"/>
  <c r="J119" i="4" s="1"/>
  <c r="J1694" i="4"/>
  <c r="J1692" i="4" s="1"/>
  <c r="J756" i="4"/>
  <c r="J754" i="4" s="1"/>
  <c r="J1855" i="4"/>
  <c r="J1853" i="4" s="1"/>
  <c r="J454" i="4"/>
  <c r="J452" i="4" s="1"/>
  <c r="J1625" i="4"/>
  <c r="J1623" i="4" s="1"/>
  <c r="J943" i="4"/>
  <c r="J941" i="4" s="1"/>
  <c r="J138" i="4"/>
  <c r="J128" i="4" s="1"/>
  <c r="J1400" i="4"/>
  <c r="J1390" i="4" s="1"/>
  <c r="J390" i="4"/>
  <c r="J386" i="4" s="1"/>
  <c r="J773" i="4"/>
  <c r="J771" i="4" s="1"/>
  <c r="J963" i="4"/>
  <c r="J961" i="4" s="1"/>
  <c r="J2011" i="4"/>
  <c r="J2009" i="4" s="1"/>
  <c r="J1361" i="4"/>
  <c r="J1357" i="4" s="1"/>
  <c r="J430" i="4"/>
  <c r="J420" i="4" s="1"/>
  <c r="J1553" i="4"/>
  <c r="J1550" i="4" s="1"/>
  <c r="J1102" i="4"/>
  <c r="J1097" i="4" s="1"/>
  <c r="J863" i="4"/>
  <c r="J860" i="4" s="1"/>
  <c r="J866" i="4"/>
  <c r="J864" i="4" s="1"/>
  <c r="J658" i="4"/>
  <c r="J656" i="4" s="1"/>
  <c r="J969" i="4"/>
  <c r="J967" i="4" s="1"/>
  <c r="J598" i="4"/>
  <c r="J586" i="4" s="1"/>
  <c r="J1344" i="4"/>
  <c r="J1341" i="4" s="1"/>
  <c r="J1450" i="4"/>
  <c r="J1448" i="4" s="1"/>
  <c r="I1451" i="4" s="1"/>
  <c r="I1421" i="4" s="1"/>
  <c r="J1930" i="4"/>
  <c r="J1928" i="4" s="1"/>
  <c r="J1703" i="4"/>
  <c r="J1701" i="4" s="1"/>
  <c r="J1941" i="4"/>
  <c r="J1938" i="4" s="1"/>
  <c r="J1958" i="4"/>
  <c r="J1954" i="4" s="1"/>
  <c r="J1036" i="4"/>
  <c r="J1017" i="4" s="1"/>
  <c r="J2126" i="4"/>
  <c r="J2115" i="4" s="1"/>
  <c r="J196" i="4"/>
  <c r="J192" i="4" s="1"/>
  <c r="J1745" i="4"/>
  <c r="J1740" i="4" s="1"/>
  <c r="J1227" i="4"/>
  <c r="J1208" i="4" s="1"/>
  <c r="J1154" i="4"/>
  <c r="J1151" i="4" s="1"/>
  <c r="J1171" i="4"/>
  <c r="J1167" i="4" s="1"/>
  <c r="J1668" i="4"/>
  <c r="J1663" i="4" s="1"/>
  <c r="J1207" i="4"/>
  <c r="J1197" i="4" s="1"/>
  <c r="J805" i="4"/>
  <c r="J802" i="4" s="1"/>
  <c r="J179" i="4"/>
  <c r="J176" i="4" s="1"/>
  <c r="J367" i="4"/>
  <c r="J364" i="4" s="1"/>
  <c r="J645" i="4"/>
  <c r="J626" i="4" s="1"/>
  <c r="J275" i="4"/>
  <c r="J272" i="4" s="1"/>
  <c r="J859" i="4"/>
  <c r="J856" i="4" s="1"/>
  <c r="J271" i="4"/>
  <c r="J268" i="4" s="1"/>
  <c r="J764" i="4"/>
  <c r="J761" i="4" s="1"/>
  <c r="J1880" i="4"/>
  <c r="J1876" i="4" s="1"/>
  <c r="J1662" i="4"/>
  <c r="J1651" i="4" s="1"/>
  <c r="J608" i="4"/>
  <c r="J605" i="4" s="1"/>
  <c r="J1707" i="4"/>
  <c r="J1704" i="4" s="1"/>
  <c r="J1986" i="4"/>
  <c r="J1981" i="4" s="1"/>
  <c r="J614" i="4"/>
  <c r="J609" i="4" s="1"/>
  <c r="J1898" i="4"/>
  <c r="J1893" i="4" s="1"/>
  <c r="J1754" i="4"/>
  <c r="J1749" i="4" s="1"/>
  <c r="J1340" i="4"/>
  <c r="J1337" i="4" s="1"/>
  <c r="J547" i="4"/>
  <c r="J528" i="4" s="1"/>
  <c r="J743" i="4"/>
  <c r="J724" i="4" s="1"/>
  <c r="J304" i="4"/>
  <c r="J293" i="4" s="1"/>
  <c r="J32" i="4"/>
  <c r="J27" i="4" s="1"/>
  <c r="J12" i="4"/>
  <c r="J8" i="4" s="1"/>
  <c r="J1629" i="4"/>
  <c r="J1626" i="4" s="1"/>
  <c r="J1594" i="4"/>
  <c r="J1591" i="4" s="1"/>
  <c r="J371" i="4"/>
  <c r="J368" i="4" s="1"/>
  <c r="J175" i="4"/>
  <c r="J172" i="4" s="1"/>
  <c r="J2136" i="4"/>
  <c r="J2133" i="4" s="1"/>
  <c r="J1859" i="4"/>
  <c r="J1856" i="4" s="1"/>
  <c r="J1672" i="4"/>
  <c r="J1669" i="4" s="1"/>
  <c r="J939" i="4"/>
  <c r="J920" i="4" s="1"/>
  <c r="J1283" i="4"/>
  <c r="J1278" i="4" s="1"/>
  <c r="J527" i="4"/>
  <c r="J517" i="4" s="1"/>
  <c r="J1863" i="4"/>
  <c r="J1860" i="4" s="1"/>
  <c r="J1821" i="4"/>
  <c r="J1816" i="4" s="1"/>
  <c r="J1074" i="4"/>
  <c r="J1070" i="4" s="1"/>
  <c r="J118" i="4"/>
  <c r="J113" i="4" s="1"/>
  <c r="J510" i="4"/>
  <c r="J507" i="4" s="1"/>
  <c r="J319" i="4"/>
  <c r="J314" i="4" s="1"/>
  <c r="J2058" i="4"/>
  <c r="J2055" i="4" s="1"/>
  <c r="J1908" i="4"/>
  <c r="J1903" i="4" s="1"/>
  <c r="J723" i="4"/>
  <c r="J713" i="4" s="1"/>
  <c r="J1919" i="4"/>
  <c r="J1909" i="4" s="1"/>
  <c r="J1997" i="4"/>
  <c r="J1987" i="4" s="1"/>
  <c r="J712" i="4"/>
  <c r="J707" i="4" s="1"/>
  <c r="J822" i="4"/>
  <c r="J812" i="4" s="1"/>
  <c r="J989" i="4"/>
  <c r="J978" i="4" s="1"/>
  <c r="J208" i="4"/>
  <c r="J197" i="4" s="1"/>
  <c r="J1711" i="4"/>
  <c r="J1708" i="4" s="1"/>
  <c r="J625" i="4"/>
  <c r="J615" i="4" s="1"/>
  <c r="J471" i="4"/>
  <c r="J468" i="4" s="1"/>
  <c r="J1980" i="4"/>
  <c r="J1977" i="4" s="1"/>
  <c r="I2185" i="4"/>
  <c r="J2048" i="4"/>
  <c r="J2037" i="4" s="1"/>
  <c r="J1970" i="4"/>
  <c r="J1959" i="4" s="1"/>
  <c r="J1549" i="4"/>
  <c r="J1546" i="4" s="1"/>
  <c r="J1420" i="4"/>
  <c r="J1401" i="4" s="1"/>
  <c r="J1389" i="4"/>
  <c r="J1384" i="4" s="1"/>
  <c r="J1244" i="4"/>
  <c r="J1241" i="4" s="1"/>
  <c r="J1187" i="4"/>
  <c r="J1182" i="4" s="1"/>
  <c r="J783" i="4"/>
  <c r="J779" i="4" s="1"/>
  <c r="J450" i="4"/>
  <c r="J431" i="4" s="1"/>
  <c r="J409" i="4"/>
  <c r="J404" i="4" s="1"/>
  <c r="J254" i="4"/>
  <c r="J235" i="4" s="1"/>
  <c r="J158" i="4"/>
  <c r="J139" i="4" s="1"/>
  <c r="J100" i="4"/>
  <c r="J96" i="4" s="1"/>
  <c r="J1815" i="4"/>
  <c r="J1805" i="4" s="1"/>
  <c r="J1600" i="4"/>
  <c r="J1595" i="4" s="1"/>
  <c r="J683" i="4"/>
  <c r="J679" i="4" s="1"/>
  <c r="J2036" i="4"/>
  <c r="J2032" i="4" s="1"/>
  <c r="J1181" i="4"/>
  <c r="J1172" i="4" s="1"/>
  <c r="J1572" i="4"/>
  <c r="J1568" i="4" s="1"/>
  <c r="J1379" i="4"/>
  <c r="J1374" i="4" s="1"/>
  <c r="J1265" i="4"/>
  <c r="J1261" i="4" s="1"/>
  <c r="J706" i="4"/>
  <c r="J703" i="4" s="1"/>
  <c r="J292" i="4"/>
  <c r="J288" i="4" s="1"/>
  <c r="J1611" i="4"/>
  <c r="J1601" i="4" s="1"/>
  <c r="J956" i="4"/>
  <c r="J953" i="4" s="1"/>
  <c r="J1196" i="4"/>
  <c r="J1191" i="4" s="1"/>
  <c r="J564" i="4"/>
  <c r="J561" i="4" s="1"/>
  <c r="I578" i="4" s="1"/>
  <c r="I548" i="4" s="1"/>
  <c r="J898" i="4"/>
  <c r="J893" i="4" s="1"/>
  <c r="J500" i="4"/>
  <c r="J489" i="4" s="1"/>
  <c r="J2054" i="4"/>
  <c r="J2049" i="4" s="1"/>
  <c r="J2114" i="4"/>
  <c r="J2110" i="4" s="1"/>
  <c r="J696" i="4"/>
  <c r="J684" i="4" s="1"/>
  <c r="J223" i="4"/>
  <c r="J218" i="4" s="1"/>
  <c r="J1303" i="4"/>
  <c r="J1293" i="4" s="1"/>
  <c r="J585" i="4"/>
  <c r="J581" i="4" s="1"/>
  <c r="J842" i="4"/>
  <c r="J823" i="4" s="1"/>
  <c r="J112" i="4"/>
  <c r="J101" i="4" s="1"/>
  <c r="J330" i="4"/>
  <c r="J320" i="4" s="1"/>
  <c r="J1892" i="4"/>
  <c r="J1881" i="4" s="1"/>
  <c r="J2097" i="4"/>
  <c r="J2094" i="4" s="1"/>
  <c r="J1689" i="4"/>
  <c r="J1679" i="4" s="1"/>
  <c r="J919" i="4"/>
  <c r="J909" i="4" s="1"/>
  <c r="J2142" i="4"/>
  <c r="J2137" i="4" s="1"/>
  <c r="J1133" i="4"/>
  <c r="J1114" i="4" s="1"/>
  <c r="J1005" i="4"/>
  <c r="J1000" i="4" s="1"/>
  <c r="J1584" i="4"/>
  <c r="J1573" i="4" s="1"/>
  <c r="J880" i="4"/>
  <c r="J876" i="4" s="1"/>
  <c r="J1086" i="4"/>
  <c r="J1075" i="4" s="1"/>
  <c r="J795" i="4"/>
  <c r="J784" i="4" s="1"/>
  <c r="J214" i="4"/>
  <c r="J209" i="4" s="1"/>
  <c r="J350" i="4"/>
  <c r="J331" i="4" s="1"/>
  <c r="J2132" i="4"/>
  <c r="J2127" i="4" s="1"/>
  <c r="J1728" i="4"/>
  <c r="J1724" i="4" s="1"/>
  <c r="J1476" i="4"/>
  <c r="J1457" i="4" s="1"/>
  <c r="J908" i="4"/>
  <c r="J903" i="4" s="1"/>
  <c r="J42" i="4"/>
  <c r="J33" i="4" s="1"/>
  <c r="J20" i="4"/>
  <c r="J13" i="4" s="1"/>
  <c r="J1841" i="4"/>
  <c r="J1831" i="4" s="1"/>
  <c r="J1373" i="4"/>
  <c r="J1362" i="4" s="1"/>
  <c r="J977" i="4"/>
  <c r="J973" i="4" s="1"/>
  <c r="J662" i="4"/>
  <c r="J659" i="4" s="1"/>
  <c r="F776" i="4" l="1"/>
  <c r="F1565" i="4"/>
  <c r="F2187" i="4"/>
  <c r="F383" i="4"/>
  <c r="I1797" i="4"/>
  <c r="I1767" i="4" s="1"/>
  <c r="I1067" i="4"/>
  <c r="I1037" i="4" s="1"/>
  <c r="I1643" i="4"/>
  <c r="I1613" i="4" s="1"/>
  <c r="I2029" i="4"/>
  <c r="I1999" i="4" s="1"/>
  <c r="I93" i="4"/>
  <c r="I63" i="4" s="1"/>
  <c r="I2107" i="4"/>
  <c r="I2077" i="4" s="1"/>
  <c r="I774" i="4"/>
  <c r="I744" i="4" s="1"/>
  <c r="I1258" i="4"/>
  <c r="I1228" i="4" s="1"/>
  <c r="I873" i="4"/>
  <c r="I843" i="4" s="1"/>
  <c r="I285" i="4"/>
  <c r="I255" i="4" s="1"/>
  <c r="I189" i="4"/>
  <c r="I159" i="4" s="1"/>
  <c r="I676" i="4"/>
  <c r="I646" i="4" s="1"/>
  <c r="I1354" i="4"/>
  <c r="I1324" i="4" s="1"/>
  <c r="I1563" i="4"/>
  <c r="I1533" i="4" s="1"/>
  <c r="I1873" i="4"/>
  <c r="I1843" i="4" s="1"/>
  <c r="I1951" i="4"/>
  <c r="I1921" i="4" s="1"/>
  <c r="I381" i="4"/>
  <c r="I351" i="4" s="1"/>
  <c r="J2185" i="4"/>
  <c r="J2155" i="4" s="1"/>
  <c r="I2186" i="4" s="1"/>
  <c r="I2109" i="4" s="1"/>
  <c r="I2155" i="4"/>
  <c r="I1164" i="4"/>
  <c r="I1134" i="4" s="1"/>
  <c r="I970" i="4"/>
  <c r="I940" i="4" s="1"/>
  <c r="I1721" i="4"/>
  <c r="I1691" i="4" s="1"/>
  <c r="I481" i="4"/>
  <c r="I451" i="4" s="1"/>
  <c r="J1797" i="4"/>
  <c r="J1767" i="4" s="1"/>
  <c r="I1798" i="4" s="1"/>
  <c r="I1723" i="4" s="1"/>
  <c r="J1451" i="4"/>
  <c r="J1421" i="4" s="1"/>
  <c r="I1452" i="4" s="1"/>
  <c r="I1356" i="4" s="1"/>
  <c r="J1507" i="4"/>
  <c r="J1477" i="4" s="1"/>
  <c r="I1508" i="4" s="1"/>
  <c r="I1453" i="4" s="1"/>
  <c r="J578" i="4"/>
  <c r="J548" i="4" s="1"/>
  <c r="I579" i="4" s="1"/>
  <c r="I483" i="4" s="1"/>
  <c r="J1067" i="4"/>
  <c r="J1037" i="4" s="1"/>
  <c r="I1068" i="4" s="1"/>
  <c r="I972" i="4" s="1"/>
  <c r="J1643" i="4"/>
  <c r="J1613" i="4" s="1"/>
  <c r="I1644" i="4" s="1"/>
  <c r="I1567" i="4" s="1"/>
  <c r="G776" i="4" l="1"/>
  <c r="G384" i="4" s="1"/>
  <c r="F384" i="4"/>
  <c r="F1566" i="4"/>
  <c r="G2187" i="4"/>
  <c r="G1566" i="4" s="1"/>
  <c r="F6" i="4"/>
  <c r="G383" i="4"/>
  <c r="G6" i="4" s="1"/>
  <c r="G1565" i="4"/>
  <c r="G777" i="4" s="1"/>
  <c r="F777" i="4"/>
  <c r="J774" i="4"/>
  <c r="J744" i="4" s="1"/>
  <c r="I775" i="4" s="1"/>
  <c r="I678" i="4" s="1"/>
  <c r="J93" i="4"/>
  <c r="J63" i="4" s="1"/>
  <c r="I94" i="4" s="1"/>
  <c r="J1258" i="4"/>
  <c r="J1228" i="4" s="1"/>
  <c r="I1259" i="4" s="1"/>
  <c r="I1166" i="4" s="1"/>
  <c r="J2029" i="4"/>
  <c r="J1999" i="4" s="1"/>
  <c r="I2030" i="4" s="1"/>
  <c r="I1953" i="4" s="1"/>
  <c r="J873" i="4"/>
  <c r="J843" i="4" s="1"/>
  <c r="I874" i="4" s="1"/>
  <c r="I778" i="4" s="1"/>
  <c r="J285" i="4"/>
  <c r="J255" i="4" s="1"/>
  <c r="I286" i="4" s="1"/>
  <c r="I191" i="4" s="1"/>
  <c r="J2107" i="4"/>
  <c r="J2077" i="4" s="1"/>
  <c r="I2108" i="4" s="1"/>
  <c r="I2031" i="4" s="1"/>
  <c r="J381" i="4"/>
  <c r="J351" i="4" s="1"/>
  <c r="I382" i="4" s="1"/>
  <c r="I287" i="4" s="1"/>
  <c r="J676" i="4"/>
  <c r="J646" i="4" s="1"/>
  <c r="I677" i="4" s="1"/>
  <c r="I580" i="4" s="1"/>
  <c r="J1873" i="4"/>
  <c r="J1843" i="4" s="1"/>
  <c r="I1874" i="4" s="1"/>
  <c r="I1799" i="4" s="1"/>
  <c r="J1951" i="4"/>
  <c r="J1921" i="4" s="1"/>
  <c r="I1952" i="4" s="1"/>
  <c r="I1875" i="4" s="1"/>
  <c r="J1563" i="4"/>
  <c r="J1533" i="4" s="1"/>
  <c r="I1564" i="4" s="1"/>
  <c r="I1509" i="4" s="1"/>
  <c r="J1354" i="4"/>
  <c r="J1324" i="4" s="1"/>
  <c r="I1355" i="4" s="1"/>
  <c r="I1260" i="4" s="1"/>
  <c r="J1164" i="4"/>
  <c r="J1134" i="4" s="1"/>
  <c r="I1165" i="4" s="1"/>
  <c r="J481" i="4"/>
  <c r="J451" i="4" s="1"/>
  <c r="I482" i="4" s="1"/>
  <c r="I385" i="4" s="1"/>
  <c r="J1259" i="4"/>
  <c r="J1166" i="4" s="1"/>
  <c r="J970" i="4"/>
  <c r="J940" i="4" s="1"/>
  <c r="I971" i="4" s="1"/>
  <c r="I875" i="4" s="1"/>
  <c r="J189" i="4"/>
  <c r="J159" i="4" s="1"/>
  <c r="J1721" i="4"/>
  <c r="J1691" i="4" s="1"/>
  <c r="I7" i="4"/>
  <c r="J94" i="4"/>
  <c r="J7" i="4" s="1"/>
  <c r="J1452" i="4"/>
  <c r="J1356" i="4" s="1"/>
  <c r="J1644" i="4"/>
  <c r="J1567" i="4" s="1"/>
  <c r="J1068" i="4"/>
  <c r="J972" i="4" s="1"/>
  <c r="J677" i="4"/>
  <c r="J580" i="4" s="1"/>
  <c r="J775" i="4"/>
  <c r="J678" i="4" s="1"/>
  <c r="J579" i="4"/>
  <c r="J483" i="4" s="1"/>
  <c r="J2030" i="4"/>
  <c r="J1953" i="4" s="1"/>
  <c r="J2186" i="4"/>
  <c r="J2109" i="4" s="1"/>
  <c r="J1508" i="4"/>
  <c r="J1453" i="4" s="1"/>
  <c r="J1798" i="4"/>
  <c r="J1723" i="4" s="1"/>
  <c r="J286" i="4" l="1"/>
  <c r="J191" i="4" s="1"/>
  <c r="J2108" i="4"/>
  <c r="J2031" i="4" s="1"/>
  <c r="J874" i="4"/>
  <c r="J778" i="4" s="1"/>
  <c r="J1952" i="4"/>
  <c r="J1875" i="4" s="1"/>
  <c r="J382" i="4"/>
  <c r="J287" i="4" s="1"/>
  <c r="J482" i="4"/>
  <c r="J385" i="4" s="1"/>
  <c r="I776" i="4" s="1"/>
  <c r="I384" i="4" s="1"/>
  <c r="J1874" i="4"/>
  <c r="J1799" i="4" s="1"/>
  <c r="J1564" i="4"/>
  <c r="J1509" i="4" s="1"/>
  <c r="J971" i="4"/>
  <c r="J875" i="4" s="1"/>
  <c r="J1355" i="4"/>
  <c r="J1260" i="4" s="1"/>
  <c r="I190" i="4"/>
  <c r="I95" i="4" s="1"/>
  <c r="I1722" i="4"/>
  <c r="I1645" i="4" s="1"/>
  <c r="I1069" i="4"/>
  <c r="J1165" i="4"/>
  <c r="J1069" i="4" s="1"/>
  <c r="G5" i="4" l="1"/>
  <c r="F5" i="4"/>
  <c r="I1565" i="4"/>
  <c r="I777" i="4" s="1"/>
  <c r="J1722" i="4"/>
  <c r="J1645" i="4" s="1"/>
  <c r="I2187" i="4" s="1"/>
  <c r="I1566" i="4" s="1"/>
  <c r="J776" i="4"/>
  <c r="J384" i="4" s="1"/>
  <c r="J190" i="4"/>
  <c r="J95" i="4" s="1"/>
  <c r="I383" i="4" s="1"/>
  <c r="I6" i="4" s="1"/>
  <c r="J1565" i="4" l="1"/>
  <c r="J777" i="4" s="1"/>
  <c r="J2187" i="4"/>
  <c r="J1566" i="4" s="1"/>
  <c r="J383" i="4"/>
  <c r="J6" i="4" s="1"/>
  <c r="I2190" i="4" l="1"/>
  <c r="J2190" i="4" s="1"/>
  <c r="J5" i="4" s="1"/>
  <c r="I5" i="4" l="1"/>
  <c r="J2192" i="4"/>
  <c r="J2191" i="4"/>
  <c r="J2193" i="4" l="1"/>
  <c r="J2194" i="4" s="1"/>
  <c r="J2195" i="4" s="1"/>
  <c r="F2190" i="4" l="1"/>
  <c r="G2190" i="4" s="1"/>
  <c r="G2191" i="4" s="1"/>
  <c r="G2192" i="4" l="1"/>
  <c r="G2193" i="4" s="1"/>
  <c r="G2194" i="4" s="1"/>
  <c r="G219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Marugán Bermejo, Nuria</author>
  </authors>
  <commentList>
    <comment ref="A4" authorId="0" shapeId="0" xr:uid="{16BC7DEF-0E0C-4FA6-AAC0-98D4D29CA8CA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4" authorId="0" shapeId="0" xr:uid="{51AEA35A-36F5-46DF-92A7-D6047AE7463E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4" authorId="0" shapeId="0" xr:uid="{7B615993-A907-4CC9-ADA0-40189795D2E6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4" authorId="0" shapeId="0" xr:uid="{167FA3C9-0F96-45BA-B2EA-B56C694D3EF7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4" authorId="0" shapeId="0" xr:uid="{1674941C-E2D2-474D-9DC4-BEC12D94E94A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4" authorId="0" shapeId="0" xr:uid="{19353756-B1C2-44E0-87CB-6B9A6490F8E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4" authorId="0" shapeId="0" xr:uid="{A78CBBF5-382C-464F-8C2A-0E7039A84AE7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4" authorId="0" shapeId="0" xr:uid="{CB3034CC-1E9E-44B4-BF6C-5208C7D355B4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4" authorId="0" shapeId="0" xr:uid="{230650FD-DAFB-4B07-BA98-EBA32A187A6F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4" authorId="0" shapeId="0" xr:uid="{68AE6D50-6681-4790-BFC6-E5A772C97A75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<sst xmlns="http://schemas.openxmlformats.org/spreadsheetml/2006/main" count="7454" uniqueCount="654">
  <si>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</si>
  <si>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</si>
  <si>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</si>
  <si>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</si>
  <si>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</si>
  <si>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</si>
  <si>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</si>
  <si>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</si>
  <si>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</si>
  <si>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</si>
  <si>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TRABAJOS PREVIOS</t>
  </si>
  <si>
    <t>ED1210</t>
  </si>
  <si>
    <t>Partida</t>
  </si>
  <si>
    <t>m2</t>
  </si>
  <si>
    <t>CERRAMIENTO PROVISIONAL DE OBRA PARA INTERIOR DE PLACAS DE CARTÓN-YESO PINTADO EN AZUL (NOCTURNO)</t>
  </si>
  <si>
    <t>ED1170</t>
  </si>
  <si>
    <t>ud</t>
  </si>
  <si>
    <t>RETIRADA E INSTALACIÓN PROVISIONAL DE CARTEL DE SEÑALIZACIÓN</t>
  </si>
  <si>
    <t>ED1400</t>
  </si>
  <si>
    <t>PANELES DE ALUMINIO AVISO OBRA COLOCADOS SOBRE CERRAMIENTOS 70X100</t>
  </si>
  <si>
    <t>DESMONTAJES</t>
  </si>
  <si>
    <t>ED0981-N</t>
  </si>
  <si>
    <t>DESMONTAJE DE CONJUNTO MOSTRADOR</t>
  </si>
  <si>
    <t>ED0982-N</t>
  </si>
  <si>
    <t>DESMONTAJE DE MAMPARA COVID</t>
  </si>
  <si>
    <t>ED0983-N</t>
  </si>
  <si>
    <t>DESMONTAJE DE PUERTAS LATERALES DE CRISTAL</t>
  </si>
  <si>
    <t>ED0984-N</t>
  </si>
  <si>
    <t>DESMONTAJE DE TABLEROS FENÓLICOS DE SUELO DEL PAV</t>
  </si>
  <si>
    <t>ED0985-N</t>
  </si>
  <si>
    <t>DESMONTAJE DE PANELES DE MELAMINA DEL FRENTE DEL PAV</t>
  </si>
  <si>
    <t>ED0986-N</t>
  </si>
  <si>
    <t>DESMONTAJE DE PANEL INFORMATIVO</t>
  </si>
  <si>
    <t>ED0640</t>
  </si>
  <si>
    <t>DESMONTAJE DE PANEL DE CHAPA VITRIFICADA EN ZONA DE OBRAS</t>
  </si>
  <si>
    <t>ED0987-N</t>
  </si>
  <si>
    <t>ml</t>
  </si>
  <si>
    <t>DESMONTAJE DE ZÓCALO DE MADERA RECUBIERTO DE CHAPA DE ACERO INOX</t>
  </si>
  <si>
    <t>ED0988-N</t>
  </si>
  <si>
    <t>DESMONTAJE DE ELEMENTOS DE LA ESTRUCTURA DEL PAV</t>
  </si>
  <si>
    <t>ED0700</t>
  </si>
  <si>
    <t>m</t>
  </si>
  <si>
    <t>DESMONTAJE DE PANTALLA DE ENCAUZAMIENTO, PARA REUTILIZACIÓN (NOCTURNO)</t>
  </si>
  <si>
    <t>ALBAÑILERIA</t>
  </si>
  <si>
    <t>EAT0020</t>
  </si>
  <si>
    <t>TABICÓN DE LADRILLO H/D DE 25X12X8 CM</t>
  </si>
  <si>
    <t>EVG0070</t>
  </si>
  <si>
    <t>ENFOSCADO MAESTREADO-FRATASADO CSIV-W1 VERTICAL</t>
  </si>
  <si>
    <t>E12AC085</t>
  </si>
  <si>
    <t>ALICATADO AZULEJO BLANCO 20x20 CM. RECIBIDO C/ADHESIVO</t>
  </si>
  <si>
    <t>I02AUX001</t>
  </si>
  <si>
    <t>pa</t>
  </si>
  <si>
    <t>Trabajos de Obra Civil auxiliar y ayudas de albañilería</t>
  </si>
  <si>
    <t>MOBILIARIO, MONTAJES Y VARIOS</t>
  </si>
  <si>
    <t>EK0340M</t>
  </si>
  <si>
    <t>PUESTO DE ATENCION AL CLIENTE EXENTO</t>
  </si>
  <si>
    <t>EK0310</t>
  </si>
  <si>
    <t>PANTALLA DE ENCAUZAMIENTO DE 80X100 CM ACRISTALADO. (NOCTURNO)</t>
  </si>
  <si>
    <t>VIDRIERIA</t>
  </si>
  <si>
    <t>EHV0124</t>
  </si>
  <si>
    <t>PUERTAS LATERALES DE CRISTAL</t>
  </si>
  <si>
    <t>EHV0121</t>
  </si>
  <si>
    <t>CRISTALES FIJOS CERRAMIENTO FRONTAL</t>
  </si>
  <si>
    <t>EHV0122</t>
  </si>
  <si>
    <t>CRISTALES CORREDERAS</t>
  </si>
  <si>
    <t>EHV0123</t>
  </si>
  <si>
    <t>UÑEROS - CORREDERAS</t>
  </si>
  <si>
    <t>CERRAJERIA</t>
  </si>
  <si>
    <t>EHI0100</t>
  </si>
  <si>
    <t>CHAPA DE ACERO INOXIDABLE EN REMATES. (NOCTURNO)</t>
  </si>
  <si>
    <t>EHAE0040-N</t>
  </si>
  <si>
    <t>MONTANTE DE ACERO INOX</t>
  </si>
  <si>
    <t>EHAE0041-N</t>
  </si>
  <si>
    <t>CERRADURA ALOJ. BOMBIN CERRAD.</t>
  </si>
  <si>
    <t>EHAE0042-N</t>
  </si>
  <si>
    <t>CERRADURA (BOMBIN)</t>
  </si>
  <si>
    <t>EHAE0044-N</t>
  </si>
  <si>
    <t>GUIA CRISTAL CORREDERA</t>
  </si>
  <si>
    <t>EHAE0010-N</t>
  </si>
  <si>
    <t>PIES AJUSTABLES SUSTITUCIÓN DE RUEDAS</t>
  </si>
  <si>
    <t>EHAE0020-N</t>
  </si>
  <si>
    <t>SUPLEMENTO DE ESTRUCTURA ENCUENTRO TECHO</t>
  </si>
  <si>
    <t>EHAE0030-N</t>
  </si>
  <si>
    <t>TECHO DEL CERRAMIENTO</t>
  </si>
  <si>
    <t>EHAE0050-N</t>
  </si>
  <si>
    <t>PERFIL METÁLICO PARA APOYO DE MONTANTES</t>
  </si>
  <si>
    <t>CLIMATIZACION</t>
  </si>
  <si>
    <t>I02MPV012</t>
  </si>
  <si>
    <t>Desmontaje y retirada de equipo de confort existente</t>
  </si>
  <si>
    <t>I02M017</t>
  </si>
  <si>
    <t>Equipo autónomo partido 1x1 de expansión directa, B/C, Inverter, de potencia frigorífica/calorífica nominal de 2,6 kW/3,2 kW</t>
  </si>
  <si>
    <t>I02M004</t>
  </si>
  <si>
    <t>Líneas frigoríficas (liquido-gas) fabricadas en cobre deshidratado, sin soldadura, de Ø1/4"-3/8" y 0,8/0,8 mm de espesor</t>
  </si>
  <si>
    <t>IO2EO005</t>
  </si>
  <si>
    <t>Canaleta de aluminio lacado e=2,0 mm</t>
  </si>
  <si>
    <t>I02M006</t>
  </si>
  <si>
    <t>Tuberías de desagüe de condensados en PVC rígido de Ø32 mm</t>
  </si>
  <si>
    <t>IO2MDC210</t>
  </si>
  <si>
    <t>m²</t>
  </si>
  <si>
    <t>Conducto rectangular de aire secundario, de 250x200 mm, fabricado en lana mineral de alta densidad e=25 mm</t>
  </si>
  <si>
    <t>I02MDR116</t>
  </si>
  <si>
    <t>Rejilla lineal de impulsión de aire, de 1000x100 mm</t>
  </si>
  <si>
    <t>I02MDR228</t>
  </si>
  <si>
    <t>Rejilla de retorno de aire de 400x300 mm</t>
  </si>
  <si>
    <t>IO2EG001</t>
  </si>
  <si>
    <t>Cuadro eléctrico secundario de mando y protección para instalación de climatización</t>
  </si>
  <si>
    <t>I02MPV19</t>
  </si>
  <si>
    <t>Interruptor automático magnetotérmico 2x16 A para nuevo equipo de climatización de PAV</t>
  </si>
  <si>
    <t>I02MPV21</t>
  </si>
  <si>
    <t>Bloque diferencial Vigi iC60 - 2P - 16A - 30mA - clase AC para nuevo equipo de climatización de PAV</t>
  </si>
  <si>
    <t>IO2ECE001</t>
  </si>
  <si>
    <t>Canalización y cableado eléctrico de alimentación (fuerza) realizado en Cu. de 2 x 2,5 mm²+T, tipo RZ1-K (AS) - 0,6/1 kV</t>
  </si>
  <si>
    <t>IO2ECE003</t>
  </si>
  <si>
    <t>Manguera de interconexión (fuerza y control) de Cu. de 2 x 2,5 mm²+T, tipo RZ1-K (AS) - 0,6/1 kV</t>
  </si>
  <si>
    <t>IO2CS001</t>
  </si>
  <si>
    <t>Mando de control remoto de Tª ambiente, cableado, con sonda de temperatura integrada y programador horario-semanal</t>
  </si>
  <si>
    <t>IO2ECS001</t>
  </si>
  <si>
    <t>Canalización y cableado eléctrico de control realizado en Cu. de 2 x 1 mm², tipo RZ1-K (AS) - 0,6/1 kV</t>
  </si>
  <si>
    <t>IO2EG023</t>
  </si>
  <si>
    <t>Bandeja metálica de rejilla de acero galv. en caliente, tipo Rejiband, de 300x100 mm, para soporte de líneas frigoríficas y cabl</t>
  </si>
  <si>
    <t>I02W010</t>
  </si>
  <si>
    <t>Legalización de la instalación de climatización y DFO</t>
  </si>
  <si>
    <t>INSTALACIONES ELÉCTRICAS</t>
  </si>
  <si>
    <t>01</t>
  </si>
  <si>
    <t>I31VDA070E</t>
  </si>
  <si>
    <t>m. Identificación y desmontaje de circuito eléctrico. (Horario nocturno en estación).</t>
  </si>
  <si>
    <t>Total 01</t>
  </si>
  <si>
    <t>02</t>
  </si>
  <si>
    <t>PROTECCIÓN ELÉCTRICA EN CUADRO DE EQUIPOS</t>
  </si>
  <si>
    <t>I31BAD099X1X</t>
  </si>
  <si>
    <t>u</t>
  </si>
  <si>
    <t>Interrup. aut.+ diferencial 2x25 A. 300 mA. Clase AC</t>
  </si>
  <si>
    <t>Total 02</t>
  </si>
  <si>
    <t>03</t>
  </si>
  <si>
    <t>LÍNEA ALIMENTACIÓN DESDE CUADRO DE EQUIPOS</t>
  </si>
  <si>
    <t>I31CBC004NE</t>
  </si>
  <si>
    <t>Cable Cu. de 3 x 6 mm². RZ1-K (AS)-0.6/1 KV. (Horario nocturno en estación).</t>
  </si>
  <si>
    <t>Total 03</t>
  </si>
  <si>
    <t>04</t>
  </si>
  <si>
    <t>SUBCUADRO ELÉCTRICO DE MANDO Y PROTECCIÓN EN PAV</t>
  </si>
  <si>
    <t>I31BDA008AVX3X</t>
  </si>
  <si>
    <t>Cuadro PAV</t>
  </si>
  <si>
    <t>Total 04</t>
  </si>
  <si>
    <t>05</t>
  </si>
  <si>
    <t>CABLEADO INTERIOR</t>
  </si>
  <si>
    <t>I31CBC001NE</t>
  </si>
  <si>
    <t>Cable Cu. de 3 x 1,5 mm². RZ1-K (AS)-0.6/1 KV. (Horario nocturno en estación).</t>
  </si>
  <si>
    <t>I31CBC002NE</t>
  </si>
  <si>
    <t>Cable Cu. de 3 x 2,5 mm². RZ1-K (AS)-0.6/1 KV. (Horario nocturno en estación).</t>
  </si>
  <si>
    <t>Total 05</t>
  </si>
  <si>
    <t>06</t>
  </si>
  <si>
    <t>ILUMINACIÓN</t>
  </si>
  <si>
    <t>I31LDF280X</t>
  </si>
  <si>
    <t>LUM. LED SUP. REDONDO. TECHO 18W</t>
  </si>
  <si>
    <t>I31NSC010</t>
  </si>
  <si>
    <t>PUNTO LUZ SENCILLO UNIPOLAR BL SIMON 82</t>
  </si>
  <si>
    <t>Total 06</t>
  </si>
  <si>
    <t>07</t>
  </si>
  <si>
    <t>TOMAS DE CORRIENTE E INTERRUPTORES</t>
  </si>
  <si>
    <t>I31NSC110</t>
  </si>
  <si>
    <t>BASE ENCHUFE TT SCHUKO BL SIMON 82</t>
  </si>
  <si>
    <t>Total 07</t>
  </si>
  <si>
    <t>08</t>
  </si>
  <si>
    <t>DOCUMENTACIÓN FINAL DE OBRA</t>
  </si>
  <si>
    <t>I31VXX003PCXC</t>
  </si>
  <si>
    <t>Documentación final de la obra de las instalaciones eléctricas</t>
  </si>
  <si>
    <t>Total 08</t>
  </si>
  <si>
    <t>09</t>
  </si>
  <si>
    <t>LEGALIZACIÓN Y TRAMITACIÓN</t>
  </si>
  <si>
    <t>I31VX001PCXC</t>
  </si>
  <si>
    <t>Legalización de la modificacion de la instalación eléctrica</t>
  </si>
  <si>
    <t>Total 09</t>
  </si>
  <si>
    <t>ED1180-N</t>
  </si>
  <si>
    <t>DESMONTAJE DE CHAPA GRECADA VERTICAL</t>
  </si>
  <si>
    <t>Seguridad y Salud</t>
  </si>
  <si>
    <t>LOT4</t>
  </si>
  <si>
    <t>LOTE 4</t>
  </si>
  <si>
    <t>04.01</t>
  </si>
  <si>
    <t>Linea 4</t>
  </si>
  <si>
    <t>01.04.01</t>
  </si>
  <si>
    <t>Estacion DIEGO DE LEON</t>
  </si>
  <si>
    <t>ETV.04.01</t>
  </si>
  <si>
    <t>Total ETV.04.01</t>
  </si>
  <si>
    <t>ED.04.01</t>
  </si>
  <si>
    <t>Total ED.04.01</t>
  </si>
  <si>
    <t>EA.04.01</t>
  </si>
  <si>
    <t>Total EA.04.01</t>
  </si>
  <si>
    <t>EK.04.01</t>
  </si>
  <si>
    <t>Total EK.04.01</t>
  </si>
  <si>
    <t>EHV.04.01</t>
  </si>
  <si>
    <t>Total EHV.04.01</t>
  </si>
  <si>
    <t>EHA.04.01</t>
  </si>
  <si>
    <t>Total EHA.04.01</t>
  </si>
  <si>
    <t>CLI.04.01</t>
  </si>
  <si>
    <t>Total CLI.04.01</t>
  </si>
  <si>
    <t>IE.04.01</t>
  </si>
  <si>
    <t>Total IE.04.01</t>
  </si>
  <si>
    <t>Total 01.04.01</t>
  </si>
  <si>
    <t>01.04.02</t>
  </si>
  <si>
    <t>Estacion HORTALEZA</t>
  </si>
  <si>
    <t>ETV.04.02</t>
  </si>
  <si>
    <t>Total ETV.04.02</t>
  </si>
  <si>
    <t>ED.04.02</t>
  </si>
  <si>
    <t>Total ED.04.02</t>
  </si>
  <si>
    <t>EA.04.02</t>
  </si>
  <si>
    <t>Total EA.04.02</t>
  </si>
  <si>
    <t>EK.04.02</t>
  </si>
  <si>
    <t>Total EK.04.02</t>
  </si>
  <si>
    <t>EHV.04.02</t>
  </si>
  <si>
    <t>Total EHV.04.02</t>
  </si>
  <si>
    <t>EHA.04.02</t>
  </si>
  <si>
    <t>Total EHA.04.02</t>
  </si>
  <si>
    <t>CLI.04.02</t>
  </si>
  <si>
    <t>Total CLI.04.02</t>
  </si>
  <si>
    <t>IE.04.02</t>
  </si>
  <si>
    <t>Total IE.04.02</t>
  </si>
  <si>
    <t>Total 01.04.02</t>
  </si>
  <si>
    <t>01.04.03</t>
  </si>
  <si>
    <t>Estacion MANOTERAS</t>
  </si>
  <si>
    <t>ETV.04.03</t>
  </si>
  <si>
    <t>Total ETV.04.03</t>
  </si>
  <si>
    <t>ED.04.03</t>
  </si>
  <si>
    <t>Total ED.04.03</t>
  </si>
  <si>
    <t>EA.04.03</t>
  </si>
  <si>
    <t>Total EA.04.03</t>
  </si>
  <si>
    <t>EK.04.03</t>
  </si>
  <si>
    <t>Total EK.04.03</t>
  </si>
  <si>
    <t>EHV.04.03</t>
  </si>
  <si>
    <t>Total EHV.04.03</t>
  </si>
  <si>
    <t>EHA.04.03</t>
  </si>
  <si>
    <t>Total EHA.04.03</t>
  </si>
  <si>
    <t>CLI.04.03</t>
  </si>
  <si>
    <t>Total CLI.04.03</t>
  </si>
  <si>
    <t>IE.04.03</t>
  </si>
  <si>
    <t>Total IE.04.03</t>
  </si>
  <si>
    <t>Total 01.04.03</t>
  </si>
  <si>
    <t>01.04.04</t>
  </si>
  <si>
    <t>Estacion PINAR DE CHAMARTIN</t>
  </si>
  <si>
    <t>ETV.04.04</t>
  </si>
  <si>
    <t>Total ETV.04.04</t>
  </si>
  <si>
    <t>ED.04.04</t>
  </si>
  <si>
    <t>Total ED.04.04</t>
  </si>
  <si>
    <t>EA.04.04</t>
  </si>
  <si>
    <t>Total EA.04.04</t>
  </si>
  <si>
    <t>EK.04.04</t>
  </si>
  <si>
    <t>Total EK.04.04</t>
  </si>
  <si>
    <t>EHV.04.04</t>
  </si>
  <si>
    <t>Total EHV.04.04</t>
  </si>
  <si>
    <t>EHA.04.04</t>
  </si>
  <si>
    <t>Total EHA.04.04</t>
  </si>
  <si>
    <t>CLI.04.04</t>
  </si>
  <si>
    <t>Total CLI.04.04</t>
  </si>
  <si>
    <t>IE.04.04</t>
  </si>
  <si>
    <t>Total IE.04.04</t>
  </si>
  <si>
    <t>Total 01.04.04</t>
  </si>
  <si>
    <t>Total 04.01</t>
  </si>
  <si>
    <t>04.02</t>
  </si>
  <si>
    <t>Linea 5</t>
  </si>
  <si>
    <t>02.05.01</t>
  </si>
  <si>
    <t>Estacion ALAMEDA DE OSUNA</t>
  </si>
  <si>
    <t>ETV.05.01</t>
  </si>
  <si>
    <t>Total ETV.05.01</t>
  </si>
  <si>
    <t>ED.05.01</t>
  </si>
  <si>
    <t>Total ED.05.01</t>
  </si>
  <si>
    <t>EA.05.01</t>
  </si>
  <si>
    <t>Total EA.05.01</t>
  </si>
  <si>
    <t>EK.05.01</t>
  </si>
  <si>
    <t>Total EK.05.01</t>
  </si>
  <si>
    <t>EHV05.01</t>
  </si>
  <si>
    <t>Total EHV05.01</t>
  </si>
  <si>
    <t>EHA.05.01</t>
  </si>
  <si>
    <t>Total EHA.05.01</t>
  </si>
  <si>
    <t>CLI.05.01</t>
  </si>
  <si>
    <t>Total CLI.05.01</t>
  </si>
  <si>
    <t>IE.05.01</t>
  </si>
  <si>
    <t>Total IE.05.01</t>
  </si>
  <si>
    <t>Total 02.05.01</t>
  </si>
  <si>
    <t>02.05.02</t>
  </si>
  <si>
    <t>Estacion CANILLEJAS</t>
  </si>
  <si>
    <t>ETV.05.02</t>
  </si>
  <si>
    <t>Total ETV.05.02</t>
  </si>
  <si>
    <t>ED.05.02</t>
  </si>
  <si>
    <t>Total ED.05.02</t>
  </si>
  <si>
    <t>EA.05.02</t>
  </si>
  <si>
    <t>Total EA.05.02</t>
  </si>
  <si>
    <t>EK.05.02</t>
  </si>
  <si>
    <t>Total EK.05.02</t>
  </si>
  <si>
    <t>EHV.05.02</t>
  </si>
  <si>
    <t>Total EHV.05.02</t>
  </si>
  <si>
    <t>EHA.05.02</t>
  </si>
  <si>
    <t>Total EHA.05.02</t>
  </si>
  <si>
    <t>CLI.05.02</t>
  </si>
  <si>
    <t>Total CLI.05.02</t>
  </si>
  <si>
    <t>IE.05.02</t>
  </si>
  <si>
    <t>Total IE.05.02</t>
  </si>
  <si>
    <t>Total 02.05.02</t>
  </si>
  <si>
    <t>02.05.03</t>
  </si>
  <si>
    <t>Estacion CASA DE CAMPO</t>
  </si>
  <si>
    <t>ETV.05.03</t>
  </si>
  <si>
    <t>Total ETV.05.03</t>
  </si>
  <si>
    <t>ED.05.03</t>
  </si>
  <si>
    <t>Total ED.05.03</t>
  </si>
  <si>
    <t>EA.05.03</t>
  </si>
  <si>
    <t>Total EA.05.03</t>
  </si>
  <si>
    <t>EK.05.03</t>
  </si>
  <si>
    <t>Total EK.05.03</t>
  </si>
  <si>
    <t>EHV.05.03</t>
  </si>
  <si>
    <t>Total EHV.05.03</t>
  </si>
  <si>
    <t>EHA.05.03</t>
  </si>
  <si>
    <t>Total EHA.05.03</t>
  </si>
  <si>
    <t>CLI.05.03</t>
  </si>
  <si>
    <t>Total CLI.05.03</t>
  </si>
  <si>
    <t>IE.05.03</t>
  </si>
  <si>
    <t>Total IE.05.03</t>
  </si>
  <si>
    <t>Total 02.05.03</t>
  </si>
  <si>
    <t>02.05.04</t>
  </si>
  <si>
    <t>Estacion EL CAPRICHO</t>
  </si>
  <si>
    <t>ETV.05.04</t>
  </si>
  <si>
    <t>Total ETV.05.04</t>
  </si>
  <si>
    <t>ED.05.04</t>
  </si>
  <si>
    <t>Total ED.05.04</t>
  </si>
  <si>
    <t>EA.05.04</t>
  </si>
  <si>
    <t>Total EA.05.04</t>
  </si>
  <si>
    <t>EK.05.04</t>
  </si>
  <si>
    <t>Total EK.05.04</t>
  </si>
  <si>
    <t>EHV.05.04</t>
  </si>
  <si>
    <t>Total EHV.05.04</t>
  </si>
  <si>
    <t>EHA.05.04</t>
  </si>
  <si>
    <t>Total EHA.05.04</t>
  </si>
  <si>
    <t>CLI.05.04</t>
  </si>
  <si>
    <t>Total CLI.05.04</t>
  </si>
  <si>
    <t>IE.05.04</t>
  </si>
  <si>
    <t>Total IE.05.04</t>
  </si>
  <si>
    <t>Total 02.05.04</t>
  </si>
  <si>
    <t>Total 04.02</t>
  </si>
  <si>
    <t>04.03</t>
  </si>
  <si>
    <t>Linea 6 y 11</t>
  </si>
  <si>
    <t>03.05.01</t>
  </si>
  <si>
    <t>Estacion ARGANZUELA-PLANETARIO</t>
  </si>
  <si>
    <t>ETV.06.01</t>
  </si>
  <si>
    <t>Total ETV.06.01</t>
  </si>
  <si>
    <t>ED.06.01</t>
  </si>
  <si>
    <t>Total ED.06.01</t>
  </si>
  <si>
    <t>EA.06.01</t>
  </si>
  <si>
    <t>Total EA.06.01</t>
  </si>
  <si>
    <t>EK.06.01</t>
  </si>
  <si>
    <t>Total EK.06.01</t>
  </si>
  <si>
    <t>EHV.06.01</t>
  </si>
  <si>
    <t>Total EHV.06.01</t>
  </si>
  <si>
    <t>EHA.06.01</t>
  </si>
  <si>
    <t>Total EHA.06.01</t>
  </si>
  <si>
    <t>CLI.06.01</t>
  </si>
  <si>
    <t>Total CLI.06.01</t>
  </si>
  <si>
    <t>IE.06.01</t>
  </si>
  <si>
    <t>Total IE.06.01</t>
  </si>
  <si>
    <t>Total 03.05.01</t>
  </si>
  <si>
    <t>03.05.02</t>
  </si>
  <si>
    <t>Estacion CARABANCHEL ALTO</t>
  </si>
  <si>
    <t>ETV.06.02</t>
  </si>
  <si>
    <t>Total ETV.06.02</t>
  </si>
  <si>
    <t>ED.06.02</t>
  </si>
  <si>
    <t>Total ED.06.02</t>
  </si>
  <si>
    <t>EA.06.02</t>
  </si>
  <si>
    <t>Total EA.06.02</t>
  </si>
  <si>
    <t>EK.06.02</t>
  </si>
  <si>
    <t>Total EK.06.02</t>
  </si>
  <si>
    <t>EHV.06.02</t>
  </si>
  <si>
    <t>Total EHV.06.02</t>
  </si>
  <si>
    <t>EHA.06.02</t>
  </si>
  <si>
    <t>Total EHA.06.02</t>
  </si>
  <si>
    <t>CLI.06.02</t>
  </si>
  <si>
    <t>Total CLI.06.02</t>
  </si>
  <si>
    <t>IE.06.02</t>
  </si>
  <si>
    <t>Total IE.06.02</t>
  </si>
  <si>
    <t>Total 03.05.02</t>
  </si>
  <si>
    <t>03.05.03</t>
  </si>
  <si>
    <t>Estacion CARPETANA</t>
  </si>
  <si>
    <t>ETV.06.03</t>
  </si>
  <si>
    <t>Total ETV.06.03</t>
  </si>
  <si>
    <t>ED.06.03</t>
  </si>
  <si>
    <t>Total ED.06.03</t>
  </si>
  <si>
    <t>EA.06.03</t>
  </si>
  <si>
    <t>Total EA.06.03</t>
  </si>
  <si>
    <t>EK.06.03</t>
  </si>
  <si>
    <t>Total EK.06.03</t>
  </si>
  <si>
    <t>EHV.06.03</t>
  </si>
  <si>
    <t>Total EHV.06.03</t>
  </si>
  <si>
    <t>EHA.06.03</t>
  </si>
  <si>
    <t>Total EHA.06.03</t>
  </si>
  <si>
    <t>CLI.06.03</t>
  </si>
  <si>
    <t>Total CLI.06.03</t>
  </si>
  <si>
    <t>IE.06.03</t>
  </si>
  <si>
    <t>Total IE.06.03</t>
  </si>
  <si>
    <t>Total 03.05.03</t>
  </si>
  <si>
    <t>03.05.04</t>
  </si>
  <si>
    <t>Estacion LA PESETA</t>
  </si>
  <si>
    <t>ETV.06.04</t>
  </si>
  <si>
    <t>Total ETV.06.04</t>
  </si>
  <si>
    <t>ED.06.04</t>
  </si>
  <si>
    <t>Total ED.06.04</t>
  </si>
  <si>
    <t>EA.06.04</t>
  </si>
  <si>
    <t>Total EA.06.04</t>
  </si>
  <si>
    <t>EK.06.04</t>
  </si>
  <si>
    <t>Total EK.06.04</t>
  </si>
  <si>
    <t>EHV.06.04</t>
  </si>
  <si>
    <t>Total EHV.06.04</t>
  </si>
  <si>
    <t>EHA.06.04</t>
  </si>
  <si>
    <t>Total EHA.06.04</t>
  </si>
  <si>
    <t>CLI.06.04</t>
  </si>
  <si>
    <t>Total CLI.06.04</t>
  </si>
  <si>
    <t>IE.06.04</t>
  </si>
  <si>
    <t>Total IE.06.04</t>
  </si>
  <si>
    <t>Total 03.05.04</t>
  </si>
  <si>
    <t>03.05.05</t>
  </si>
  <si>
    <t>Estacion PACIFICO</t>
  </si>
  <si>
    <t>ETV.06.05</t>
  </si>
  <si>
    <t>Total ETV.06.05</t>
  </si>
  <si>
    <t>ED.06.05</t>
  </si>
  <si>
    <t>Total ED.06.05</t>
  </si>
  <si>
    <t>EA.06.05</t>
  </si>
  <si>
    <t>Total EA.06.05</t>
  </si>
  <si>
    <t>EK.06.05</t>
  </si>
  <si>
    <t>Total EK.06.05</t>
  </si>
  <si>
    <t>EHV.06.05</t>
  </si>
  <si>
    <t>Total EHV.06.05</t>
  </si>
  <si>
    <t>EHA.06.05</t>
  </si>
  <si>
    <t>Total EHA.06.05</t>
  </si>
  <si>
    <t>CLI.06.05</t>
  </si>
  <si>
    <t>Total CLI.06.05</t>
  </si>
  <si>
    <t>IE.06.05</t>
  </si>
  <si>
    <t>Total IE.06.05</t>
  </si>
  <si>
    <t>Total 03.05.05</t>
  </si>
  <si>
    <t>03.05.06</t>
  </si>
  <si>
    <t>Estacion PLAZA ELIPTICA V. JUANA DE AUSTRIA</t>
  </si>
  <si>
    <t>ETV.06.06</t>
  </si>
  <si>
    <t>Total ETV.06.06</t>
  </si>
  <si>
    <t>ED.06.06</t>
  </si>
  <si>
    <t>Total ED.06.06</t>
  </si>
  <si>
    <t>EA.06.06</t>
  </si>
  <si>
    <t>Total EA.06.06</t>
  </si>
  <si>
    <t>EK.06.06</t>
  </si>
  <si>
    <t>Total EK.06.06</t>
  </si>
  <si>
    <t>EHV.06.06</t>
  </si>
  <si>
    <t>Total EHV.06.06</t>
  </si>
  <si>
    <t>EHA.06.06</t>
  </si>
  <si>
    <t>Total EHA.06.06</t>
  </si>
  <si>
    <t>CLI.06.06</t>
  </si>
  <si>
    <t>Total CLI.06.06</t>
  </si>
  <si>
    <t>IE.06.06</t>
  </si>
  <si>
    <t>Total IE.06.06</t>
  </si>
  <si>
    <t>Total 03.05.06</t>
  </si>
  <si>
    <t>03.05.07</t>
  </si>
  <si>
    <t>Estacion SAN FRANCISCO</t>
  </si>
  <si>
    <t>ETV.06.07</t>
  </si>
  <si>
    <t>Total ETV.06.07</t>
  </si>
  <si>
    <t>ED.06.07</t>
  </si>
  <si>
    <t>Total ED.06.07</t>
  </si>
  <si>
    <t>EA.06.07</t>
  </si>
  <si>
    <t>Total EA.06.07</t>
  </si>
  <si>
    <t>EK.06.07</t>
  </si>
  <si>
    <t>Total EK.06.07</t>
  </si>
  <si>
    <t>EHV.06.07</t>
  </si>
  <si>
    <t>Total EHV.06.07</t>
  </si>
  <si>
    <t>EHA.06.07</t>
  </si>
  <si>
    <t>Total EHA.06.07</t>
  </si>
  <si>
    <t>CLI.06.07</t>
  </si>
  <si>
    <t>Total CLI.06.07</t>
  </si>
  <si>
    <t>IE.06.07</t>
  </si>
  <si>
    <t>Total IE.06.07</t>
  </si>
  <si>
    <t>Total 03.05.07</t>
  </si>
  <si>
    <t>03.05.08</t>
  </si>
  <si>
    <t>Estación PLAZA ELIPTICA V. MARCELO USERA</t>
  </si>
  <si>
    <t>EA.06.08</t>
  </si>
  <si>
    <t>ALABAÑILERIA</t>
  </si>
  <si>
    <t>Total EA.06.08</t>
  </si>
  <si>
    <t>CLI.06.08</t>
  </si>
  <si>
    <t>Total CLI.06.08</t>
  </si>
  <si>
    <t>IE.06.08</t>
  </si>
  <si>
    <t>Total IE.06.08</t>
  </si>
  <si>
    <t>Total 03.05.08</t>
  </si>
  <si>
    <t>03.05.09</t>
  </si>
  <si>
    <t>Estación LA FORTUNA</t>
  </si>
  <si>
    <t>EA.06.09</t>
  </si>
  <si>
    <t>Total EA.06.09</t>
  </si>
  <si>
    <t>CLI.06.09</t>
  </si>
  <si>
    <t>Total CLI.06.09</t>
  </si>
  <si>
    <t>IE.06.09</t>
  </si>
  <si>
    <t>Total IE.06.09</t>
  </si>
  <si>
    <t>Total 03.05.09</t>
  </si>
  <si>
    <t>Total 04.03</t>
  </si>
  <si>
    <t>04.04</t>
  </si>
  <si>
    <t>Linea 7</t>
  </si>
  <si>
    <t>04.07.01</t>
  </si>
  <si>
    <t>Estacion BARRIO DEL PUERTO</t>
  </si>
  <si>
    <t>ETV.07.01</t>
  </si>
  <si>
    <t>Total ETV.07.01</t>
  </si>
  <si>
    <t>ED.07.01</t>
  </si>
  <si>
    <t>Total ED.07.01</t>
  </si>
  <si>
    <t>EA.07.01</t>
  </si>
  <si>
    <t>Total EA.07.01</t>
  </si>
  <si>
    <t>EK.07.01</t>
  </si>
  <si>
    <t>Total EK.07.01</t>
  </si>
  <si>
    <t>EHV.07.01</t>
  </si>
  <si>
    <t>Total EHV.07.01</t>
  </si>
  <si>
    <t>EHA.07.01</t>
  </si>
  <si>
    <t>Total EHA.07.01</t>
  </si>
  <si>
    <t>CLI.07.01</t>
  </si>
  <si>
    <t>IE.07.01</t>
  </si>
  <si>
    <t>Total IE.07.01</t>
  </si>
  <si>
    <t>Total 04.07.01</t>
  </si>
  <si>
    <t>04.07.02</t>
  </si>
  <si>
    <t>Estacion COSLADA CENTRAL</t>
  </si>
  <si>
    <t>ETV.07.02</t>
  </si>
  <si>
    <t>Total ETV.07.02</t>
  </si>
  <si>
    <t>ED.07.02</t>
  </si>
  <si>
    <t>Total ED.07.02</t>
  </si>
  <si>
    <t>EA.07.02</t>
  </si>
  <si>
    <t>Total EA.07.02</t>
  </si>
  <si>
    <t>EK.07.02</t>
  </si>
  <si>
    <t>Total EK.07.02</t>
  </si>
  <si>
    <t>EHV.07.02</t>
  </si>
  <si>
    <t>Total EHV.07.02</t>
  </si>
  <si>
    <t>EHA.07.02</t>
  </si>
  <si>
    <t>Total EHA.07.02</t>
  </si>
  <si>
    <t>CLI.07.02</t>
  </si>
  <si>
    <t>IE.07.02</t>
  </si>
  <si>
    <t>Total IE.07.02</t>
  </si>
  <si>
    <t>Total 04.07.02</t>
  </si>
  <si>
    <t>04.07.03</t>
  </si>
  <si>
    <t>Estacion ESTADIO METROPOLITANO</t>
  </si>
  <si>
    <t>ETV.07.03</t>
  </si>
  <si>
    <t>Total ETV.07.03</t>
  </si>
  <si>
    <t>ED.07.03</t>
  </si>
  <si>
    <t>Total ED.07.03</t>
  </si>
  <si>
    <t>EA.07.03</t>
  </si>
  <si>
    <t>Total EA.07.03</t>
  </si>
  <si>
    <t>EK.07.03</t>
  </si>
  <si>
    <t>Total EK.07.03</t>
  </si>
  <si>
    <t>EHV.07.03</t>
  </si>
  <si>
    <t>Total EHV.07.03</t>
  </si>
  <si>
    <t>EHA.07.03</t>
  </si>
  <si>
    <t>CERRRAJERIA</t>
  </si>
  <si>
    <t>Total EHA.07.03</t>
  </si>
  <si>
    <t>CLI.07.03</t>
  </si>
  <si>
    <t>IE.07.03</t>
  </si>
  <si>
    <t>Total IE.07.03</t>
  </si>
  <si>
    <t>Total 04.07.03</t>
  </si>
  <si>
    <t>04.07.04</t>
  </si>
  <si>
    <t>Estacion HENARES</t>
  </si>
  <si>
    <t>ETV.07.04</t>
  </si>
  <si>
    <t>Total ETV.07.04</t>
  </si>
  <si>
    <t>ED.07.04</t>
  </si>
  <si>
    <t>Total ED.07.04</t>
  </si>
  <si>
    <t>EA.07.04</t>
  </si>
  <si>
    <t>Total EA.07.04</t>
  </si>
  <si>
    <t>EK.07.04</t>
  </si>
  <si>
    <t>Total EK.07.04</t>
  </si>
  <si>
    <t>EHV.07.04</t>
  </si>
  <si>
    <t>Total EHV.07.04</t>
  </si>
  <si>
    <t>EHA.07.04</t>
  </si>
  <si>
    <t>Total EHA.07.04</t>
  </si>
  <si>
    <t>CLI.07.04</t>
  </si>
  <si>
    <t>IE.07.04</t>
  </si>
  <si>
    <t>Total IE.07.04</t>
  </si>
  <si>
    <t>Total 04.07.04</t>
  </si>
  <si>
    <t>04.07.05</t>
  </si>
  <si>
    <t>Estacion HOSPITAL DEL HENARES</t>
  </si>
  <si>
    <t>ETV.07.05</t>
  </si>
  <si>
    <t>Total ETV.07.05</t>
  </si>
  <si>
    <t>ED.07.05</t>
  </si>
  <si>
    <t>Total ED.07.05</t>
  </si>
  <si>
    <t>EA.07.05</t>
  </si>
  <si>
    <t>Total EA.07.05</t>
  </si>
  <si>
    <t>EK.07.05</t>
  </si>
  <si>
    <t>Total EK.07.05</t>
  </si>
  <si>
    <t>EHV.07.05</t>
  </si>
  <si>
    <t>Total EHV.07.05</t>
  </si>
  <si>
    <t>EHA.07.05</t>
  </si>
  <si>
    <t>Total EHA.07.05</t>
  </si>
  <si>
    <t>CLI.07.05</t>
  </si>
  <si>
    <t>IE.07.05</t>
  </si>
  <si>
    <t>Total IE.07.05</t>
  </si>
  <si>
    <t>Total 04.07.05</t>
  </si>
  <si>
    <t>04.07.06</t>
  </si>
  <si>
    <t>Estacion JARAMA</t>
  </si>
  <si>
    <t>ETV.07.06</t>
  </si>
  <si>
    <t>Total ETV.07.06</t>
  </si>
  <si>
    <t>ED.07.06</t>
  </si>
  <si>
    <t>Total ED.07.06</t>
  </si>
  <si>
    <t>EA.07.06</t>
  </si>
  <si>
    <t>Total EA.07.06</t>
  </si>
  <si>
    <t>EK.07.06</t>
  </si>
  <si>
    <t>Total EK.07.06</t>
  </si>
  <si>
    <t>EHV.07.06</t>
  </si>
  <si>
    <t>Total EHV.07.06</t>
  </si>
  <si>
    <t>EHA.07.06</t>
  </si>
  <si>
    <t>Total EHA.07.06</t>
  </si>
  <si>
    <t>CLI.07.06</t>
  </si>
  <si>
    <t>IE.07.06</t>
  </si>
  <si>
    <t>Total IE.07.06</t>
  </si>
  <si>
    <t>Total 04.07.06</t>
  </si>
  <si>
    <t>04.07.07</t>
  </si>
  <si>
    <t>Estacion LA RAMBLA</t>
  </si>
  <si>
    <t>ETV.07.07</t>
  </si>
  <si>
    <t>Total ETV.07.07</t>
  </si>
  <si>
    <t>ED.07.07</t>
  </si>
  <si>
    <t>Total ED.07.07</t>
  </si>
  <si>
    <t>EA.07.07</t>
  </si>
  <si>
    <t>Total EA.07.07</t>
  </si>
  <si>
    <t>EK.07.0</t>
  </si>
  <si>
    <t>Total EK.07.0</t>
  </si>
  <si>
    <t>EHV.07.07</t>
  </si>
  <si>
    <t>Total EHV.07.07</t>
  </si>
  <si>
    <t>EHA.07.07</t>
  </si>
  <si>
    <t>Total EHA.07.07</t>
  </si>
  <si>
    <t>CLI.07.07</t>
  </si>
  <si>
    <t>IE.07.07</t>
  </si>
  <si>
    <t>Total IE.07.07</t>
  </si>
  <si>
    <t>Total 04.07.07</t>
  </si>
  <si>
    <t>04.07.08</t>
  </si>
  <si>
    <t>Estacion SAN FERNANDO</t>
  </si>
  <si>
    <t>ETV.07.08</t>
  </si>
  <si>
    <t>Total ETV.07.08</t>
  </si>
  <si>
    <t>ED.07.08</t>
  </si>
  <si>
    <t>Total ED.07.08</t>
  </si>
  <si>
    <t>EA.07.08</t>
  </si>
  <si>
    <t>Total EA.07.08</t>
  </si>
  <si>
    <t>EK.07.08</t>
  </si>
  <si>
    <t>Total EK.07.08</t>
  </si>
  <si>
    <t>EHV.07.08</t>
  </si>
  <si>
    <t>Total EHV.07.08</t>
  </si>
  <si>
    <t>EHA.07.08</t>
  </si>
  <si>
    <t>Total EHA.07.08</t>
  </si>
  <si>
    <t>CLI.07.08</t>
  </si>
  <si>
    <t>IE.07.08</t>
  </si>
  <si>
    <t>Total IE.07.08</t>
  </si>
  <si>
    <t>Total 04.07.08</t>
  </si>
  <si>
    <t>Total 04.04</t>
  </si>
  <si>
    <t>04.05</t>
  </si>
  <si>
    <t>Pliego</t>
  </si>
  <si>
    <t>Oferta</t>
  </si>
  <si>
    <t>BASE IMPONIBLE</t>
  </si>
  <si>
    <t>IMPORTE IVA</t>
  </si>
  <si>
    <t xml:space="preserve">GASTOS GENERALES </t>
  </si>
  <si>
    <t>BENEFICIO INDUSTRIAL</t>
  </si>
  <si>
    <t>TOTAL PRES. EJECUCION MATERIAL</t>
  </si>
  <si>
    <t>PRES. BASE DE LICITACIÓN</t>
  </si>
  <si>
    <t>Notas:</t>
  </si>
  <si>
    <t>-La oferta sin IVA no podrá superar La Base Imponible</t>
  </si>
  <si>
    <t>-La oferta con Iva no podrá superar el Presupuesto Base de Licitación</t>
  </si>
  <si>
    <t>-Los precios por partida no podrán ser superiores a los presupuestados</t>
  </si>
  <si>
    <t>-Los precios unitarios de las Partidas Alzadas no se podrán modificar</t>
  </si>
  <si>
    <t>*Se tendran en cuenta las notas del apartado 27 "Evaluación de Ofertas" del Cuadro Resumen del Pliego de Condiciones Particulares</t>
  </si>
  <si>
    <t>-El presupuesto de Seguridad y Salud solo podra ofertarse por igual o mayor importe 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</si>
</sst>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49" fontId="4" fillId="2" borderId="0" xfId="0" applyNumberFormat="1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9" fontId="4" fillId="3" borderId="0" xfId="0" applyNumberFormat="1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49" fontId="4" fillId="4" borderId="0" xfId="0" applyNumberFormat="1" applyFont="1" applyFill="1" applyAlignment="1">
      <alignment vertical="top"/>
    </xf>
    <xf numFmtId="4" fontId="5" fillId="4" borderId="0" xfId="0" applyNumberFormat="1" applyFont="1" applyFill="1" applyAlignment="1">
      <alignment vertical="top"/>
    </xf>
    <xf numFmtId="49" fontId="4" fillId="5" borderId="0" xfId="0" applyNumberFormat="1" applyFont="1" applyFill="1" applyAlignment="1">
      <alignment vertical="top"/>
    </xf>
    <xf numFmtId="4" fontId="5" fillId="5" borderId="0" xfId="0" applyNumberFormat="1" applyFont="1" applyFill="1" applyAlignment="1">
      <alignment vertical="top"/>
    </xf>
    <xf numFmtId="49" fontId="6" fillId="6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49" fontId="4" fillId="7" borderId="0" xfId="0" applyNumberFormat="1" applyFont="1" applyFill="1" applyAlignment="1">
      <alignment vertical="top"/>
    </xf>
    <xf numFmtId="4" fontId="5" fillId="7" borderId="0" xfId="0" applyNumberFormat="1" applyFont="1" applyFill="1" applyAlignment="1">
      <alignment vertical="top"/>
    </xf>
    <xf numFmtId="4" fontId="4" fillId="3" borderId="0" xfId="0" applyNumberFormat="1" applyFont="1" applyFill="1" applyAlignment="1">
      <alignment vertical="top"/>
    </xf>
    <xf numFmtId="3" fontId="6" fillId="0" borderId="0" xfId="0" applyNumberFormat="1" applyFont="1" applyAlignment="1">
      <alignment vertical="top"/>
    </xf>
    <xf numFmtId="4" fontId="4" fillId="5" borderId="0" xfId="0" applyNumberFormat="1" applyFont="1" applyFill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4" fillId="4" borderId="0" xfId="0" applyNumberFormat="1" applyFont="1" applyFill="1" applyAlignment="1">
      <alignment vertical="top" wrapText="1"/>
    </xf>
    <xf numFmtId="49" fontId="4" fillId="5" borderId="0" xfId="0" applyNumberFormat="1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49" fontId="4" fillId="7" borderId="0" xfId="0" applyNumberFormat="1" applyFont="1" applyFill="1" applyAlignment="1">
      <alignment vertical="top" wrapText="1"/>
    </xf>
    <xf numFmtId="0" fontId="9" fillId="8" borderId="0" xfId="0" applyFont="1" applyFill="1" applyAlignment="1">
      <alignment vertical="top"/>
    </xf>
    <xf numFmtId="0" fontId="9" fillId="8" borderId="0" xfId="0" applyFont="1" applyFill="1"/>
    <xf numFmtId="9" fontId="9" fillId="8" borderId="0" xfId="0" applyNumberFormat="1" applyFont="1" applyFill="1"/>
    <xf numFmtId="0" fontId="10" fillId="8" borderId="0" xfId="0" applyFont="1" applyFill="1" applyAlignment="1">
      <alignment vertical="top" wrapText="1"/>
    </xf>
    <xf numFmtId="0" fontId="10" fillId="8" borderId="0" xfId="0" applyFont="1" applyFill="1"/>
    <xf numFmtId="49" fontId="8" fillId="8" borderId="0" xfId="0" applyNumberFormat="1" applyFont="1" applyFill="1" applyAlignment="1">
      <alignment vertical="top" wrapText="1"/>
    </xf>
    <xf numFmtId="0" fontId="1" fillId="8" borderId="0" xfId="0" applyFont="1" applyFill="1"/>
    <xf numFmtId="164" fontId="8" fillId="8" borderId="0" xfId="0" applyNumberFormat="1" applyFont="1" applyFill="1" applyAlignment="1">
      <alignment vertical="top" wrapText="1"/>
    </xf>
    <xf numFmtId="9" fontId="10" fillId="8" borderId="0" xfId="0" applyNumberFormat="1" applyFont="1" applyFill="1" applyAlignment="1">
      <alignment vertical="top"/>
    </xf>
    <xf numFmtId="9" fontId="10" fillId="8" borderId="0" xfId="0" applyNumberFormat="1" applyFont="1" applyFill="1"/>
    <xf numFmtId="164" fontId="10" fillId="8" borderId="0" xfId="0" applyNumberFormat="1" applyFont="1" applyFill="1" applyAlignment="1">
      <alignment vertical="top" wrapText="1"/>
    </xf>
    <xf numFmtId="164" fontId="1" fillId="8" borderId="0" xfId="0" applyNumberFormat="1" applyFont="1" applyFill="1"/>
    <xf numFmtId="0" fontId="0" fillId="9" borderId="0" xfId="0" applyFill="1"/>
    <xf numFmtId="49" fontId="0" fillId="9" borderId="0" xfId="0" applyNumberFormat="1" applyFill="1"/>
    <xf numFmtId="0" fontId="8" fillId="9" borderId="0" xfId="0" applyFont="1" applyFill="1"/>
    <xf numFmtId="49" fontId="8" fillId="8" borderId="0" xfId="0" applyNumberFormat="1" applyFont="1" applyFill="1" applyAlignment="1">
      <alignment horizontal="right" vertical="top" wrapText="1"/>
    </xf>
    <xf numFmtId="0" fontId="3" fillId="0" borderId="4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3" fontId="5" fillId="2" borderId="4" xfId="0" applyNumberFormat="1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vertical="top"/>
    </xf>
    <xf numFmtId="4" fontId="5" fillId="3" borderId="4" xfId="0" applyNumberFormat="1" applyFont="1" applyFill="1" applyBorder="1" applyAlignment="1">
      <alignment vertical="top"/>
    </xf>
    <xf numFmtId="4" fontId="5" fillId="3" borderId="0" xfId="0" applyNumberFormat="1" applyFont="1" applyFill="1" applyBorder="1" applyAlignment="1">
      <alignment vertical="top"/>
    </xf>
    <xf numFmtId="4" fontId="5" fillId="3" borderId="5" xfId="0" applyNumberFormat="1" applyFont="1" applyFill="1" applyBorder="1" applyAlignment="1">
      <alignment vertical="top"/>
    </xf>
    <xf numFmtId="4" fontId="5" fillId="4" borderId="4" xfId="0" applyNumberFormat="1" applyFont="1" applyFill="1" applyBorder="1" applyAlignment="1">
      <alignment vertical="top"/>
    </xf>
    <xf numFmtId="4" fontId="5" fillId="4" borderId="0" xfId="0" applyNumberFormat="1" applyFont="1" applyFill="1" applyBorder="1" applyAlignment="1">
      <alignment vertical="top"/>
    </xf>
    <xf numFmtId="4" fontId="5" fillId="4" borderId="5" xfId="0" applyNumberFormat="1" applyFont="1" applyFill="1" applyBorder="1" applyAlignment="1">
      <alignment vertical="top"/>
    </xf>
    <xf numFmtId="4" fontId="5" fillId="5" borderId="4" xfId="0" applyNumberFormat="1" applyFont="1" applyFill="1" applyBorder="1" applyAlignment="1">
      <alignment vertical="top"/>
    </xf>
    <xf numFmtId="4" fontId="5" fillId="5" borderId="0" xfId="0" applyNumberFormat="1" applyFont="1" applyFill="1" applyBorder="1" applyAlignment="1">
      <alignment vertical="top"/>
    </xf>
    <xf numFmtId="4" fontId="5" fillId="5" borderId="5" xfId="0" applyNumberFormat="1" applyFont="1" applyFill="1" applyBorder="1" applyAlignment="1">
      <alignment vertical="top"/>
    </xf>
    <xf numFmtId="4" fontId="6" fillId="0" borderId="4" xfId="0" applyNumberFormat="1" applyFont="1" applyBorder="1" applyAlignment="1">
      <alignment vertical="top"/>
    </xf>
    <xf numFmtId="4" fontId="6" fillId="0" borderId="0" xfId="0" applyNumberFormat="1" applyFont="1" applyBorder="1" applyAlignment="1" applyProtection="1">
      <alignment vertical="top"/>
      <protection locked="0"/>
    </xf>
    <xf numFmtId="4" fontId="7" fillId="0" borderId="5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5" fillId="0" borderId="5" xfId="0" applyNumberFormat="1" applyFont="1" applyBorder="1" applyAlignment="1">
      <alignment vertical="top"/>
    </xf>
    <xf numFmtId="4" fontId="6" fillId="0" borderId="0" xfId="0" applyNumberFormat="1" applyFont="1" applyBorder="1" applyAlignment="1">
      <alignment vertical="top"/>
    </xf>
    <xf numFmtId="4" fontId="5" fillId="7" borderId="4" xfId="0" applyNumberFormat="1" applyFont="1" applyFill="1" applyBorder="1" applyAlignment="1">
      <alignment vertical="top"/>
    </xf>
    <xf numFmtId="4" fontId="5" fillId="7" borderId="0" xfId="0" applyNumberFormat="1" applyFont="1" applyFill="1" applyBorder="1" applyAlignment="1">
      <alignment vertical="top"/>
    </xf>
    <xf numFmtId="4" fontId="5" fillId="7" borderId="5" xfId="0" applyNumberFormat="1" applyFont="1" applyFill="1" applyBorder="1" applyAlignment="1">
      <alignment vertical="top"/>
    </xf>
    <xf numFmtId="4" fontId="4" fillId="3" borderId="4" xfId="0" applyNumberFormat="1" applyFont="1" applyFill="1" applyBorder="1" applyAlignment="1">
      <alignment vertical="top"/>
    </xf>
    <xf numFmtId="164" fontId="8" fillId="8" borderId="0" xfId="0" applyNumberFormat="1" applyFont="1" applyFill="1" applyBorder="1" applyAlignment="1">
      <alignment vertical="top" wrapText="1"/>
    </xf>
    <xf numFmtId="164" fontId="8" fillId="8" borderId="5" xfId="0" applyNumberFormat="1" applyFont="1" applyFill="1" applyBorder="1" applyAlignment="1">
      <alignment vertical="top" wrapText="1"/>
    </xf>
    <xf numFmtId="9" fontId="10" fillId="8" borderId="6" xfId="0" applyNumberFormat="1" applyFont="1" applyFill="1" applyBorder="1" applyAlignment="1" applyProtection="1">
      <alignment vertical="top"/>
      <protection locked="0"/>
    </xf>
    <xf numFmtId="0" fontId="9" fillId="8" borderId="0" xfId="0" applyFont="1" applyFill="1" applyBorder="1" applyAlignment="1">
      <alignment vertical="top"/>
    </xf>
    <xf numFmtId="164" fontId="10" fillId="8" borderId="5" xfId="0" applyNumberFormat="1" applyFont="1" applyFill="1" applyBorder="1" applyAlignment="1">
      <alignment vertical="top" wrapText="1"/>
    </xf>
    <xf numFmtId="164" fontId="1" fillId="8" borderId="5" xfId="0" applyNumberFormat="1" applyFont="1" applyFill="1" applyBorder="1"/>
    <xf numFmtId="0" fontId="9" fillId="8" borderId="0" xfId="0" applyFont="1" applyFill="1" applyBorder="1"/>
    <xf numFmtId="164" fontId="1" fillId="8" borderId="9" xfId="0" applyNumberFormat="1" applyFont="1" applyFill="1" applyBorder="1"/>
    <xf numFmtId="4" fontId="4" fillId="5" borderId="4" xfId="0" applyNumberFormat="1" applyFont="1" applyFill="1" applyBorder="1" applyAlignment="1">
      <alignment vertical="top"/>
    </xf>
    <xf numFmtId="4" fontId="4" fillId="5" borderId="0" xfId="0" applyNumberFormat="1" applyFont="1" applyFill="1" applyBorder="1" applyAlignment="1">
      <alignment vertical="top"/>
    </xf>
    <xf numFmtId="49" fontId="8" fillId="0" borderId="4" xfId="0" applyNumberFormat="1" applyFont="1" applyFill="1" applyBorder="1" applyAlignment="1">
      <alignment vertical="top" wrapText="1"/>
    </xf>
    <xf numFmtId="49" fontId="8" fillId="0" borderId="0" xfId="0" applyNumberFormat="1" applyFont="1" applyFill="1" applyBorder="1" applyAlignment="1">
      <alignment vertical="top" wrapText="1"/>
    </xf>
    <xf numFmtId="49" fontId="8" fillId="0" borderId="5" xfId="0" applyNumberFormat="1" applyFont="1" applyFill="1" applyBorder="1" applyAlignment="1">
      <alignment vertical="top" wrapText="1"/>
    </xf>
    <xf numFmtId="49" fontId="8" fillId="8" borderId="4" xfId="0" applyNumberFormat="1" applyFont="1" applyFill="1" applyBorder="1" applyAlignment="1">
      <alignment vertical="top" wrapText="1"/>
    </xf>
    <xf numFmtId="9" fontId="10" fillId="8" borderId="4" xfId="0" applyNumberFormat="1" applyFont="1" applyFill="1" applyBorder="1"/>
    <xf numFmtId="9" fontId="10" fillId="8" borderId="4" xfId="0" applyNumberFormat="1" applyFont="1" applyFill="1" applyBorder="1" applyAlignment="1">
      <alignment vertical="top"/>
    </xf>
    <xf numFmtId="9" fontId="9" fillId="8" borderId="7" xfId="0" applyNumberFormat="1" applyFont="1" applyFill="1" applyBorder="1"/>
    <xf numFmtId="0" fontId="9" fillId="8" borderId="8" xfId="0" applyFont="1" applyFill="1" applyBorder="1"/>
    <xf numFmtId="4" fontId="4" fillId="3" borderId="0" xfId="0" applyNumberFormat="1" applyFont="1" applyFill="1" applyBorder="1" applyAlignment="1" applyProtection="1">
      <alignment vertical="top"/>
      <protection locked="0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000BD-237C-4602-9534-84573A42AC8F}">
  <dimension ref="A2:J2205"/>
  <sheetViews>
    <sheetView tabSelected="1" topLeftCell="C2179" zoomScaleNormal="100" workbookViewId="0">
      <selection activeCell="H2193" sqref="H2193"/>
    </sheetView>
  </sheetViews>
  <sheetFormatPr baseColWidth="10" defaultRowHeight="24.9" customHeight="1" x14ac:dyDescent="0.3"/>
  <cols>
    <col min="1" max="1" width="11.88671875" bestFit="1" customWidth="1"/>
    <col min="4" max="4" width="32.88671875" bestFit="1" customWidth="1"/>
    <col min="7" max="7" width="16.109375" bestFit="1" customWidth="1"/>
    <col min="10" max="10" width="14.6640625" bestFit="1" customWidth="1"/>
  </cols>
  <sheetData>
    <row r="2" spans="1:10" ht="24.9" customHeight="1" thickBot="1" x14ac:dyDescent="0.3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4.9" customHeight="1" thickBot="1" x14ac:dyDescent="0.35">
      <c r="A3" s="2" t="s">
        <v>0</v>
      </c>
      <c r="B3" s="1"/>
      <c r="C3" s="1"/>
      <c r="D3" s="1"/>
      <c r="E3" s="92" t="s">
        <v>639</v>
      </c>
      <c r="F3" s="93"/>
      <c r="G3" s="93"/>
      <c r="H3" s="92" t="s">
        <v>640</v>
      </c>
      <c r="I3" s="93"/>
      <c r="J3" s="94"/>
    </row>
    <row r="4" spans="1:10" ht="24.9" customHeight="1" x14ac:dyDescent="0.3">
      <c r="A4" s="3" t="s">
        <v>1</v>
      </c>
      <c r="B4" s="3" t="s">
        <v>2</v>
      </c>
      <c r="C4" s="3" t="s">
        <v>3</v>
      </c>
      <c r="D4" s="24" t="s">
        <v>4</v>
      </c>
      <c r="E4" s="3" t="s">
        <v>5</v>
      </c>
      <c r="F4" s="3" t="s">
        <v>6</v>
      </c>
      <c r="G4" s="3" t="s">
        <v>7</v>
      </c>
      <c r="H4" s="48" t="s">
        <v>5</v>
      </c>
      <c r="I4" s="49" t="s">
        <v>6</v>
      </c>
      <c r="J4" s="50" t="s">
        <v>7</v>
      </c>
    </row>
    <row r="5" spans="1:10" ht="24.9" customHeight="1" x14ac:dyDescent="0.3">
      <c r="A5" s="4" t="s">
        <v>175</v>
      </c>
      <c r="B5" s="4" t="s">
        <v>8</v>
      </c>
      <c r="C5" s="4" t="s">
        <v>9</v>
      </c>
      <c r="D5" s="25" t="s">
        <v>176</v>
      </c>
      <c r="E5" s="5">
        <f>E2189</f>
        <v>0</v>
      </c>
      <c r="F5" s="6">
        <f>F2189</f>
        <v>0</v>
      </c>
      <c r="G5" s="6">
        <f>G2189</f>
        <v>0</v>
      </c>
      <c r="H5" s="51">
        <f>H2190</f>
        <v>1</v>
      </c>
      <c r="I5" s="52">
        <f>I2190</f>
        <v>33600</v>
      </c>
      <c r="J5" s="53">
        <f>J2190</f>
        <v>33600</v>
      </c>
    </row>
    <row r="6" spans="1:10" ht="24.9" customHeight="1" x14ac:dyDescent="0.3">
      <c r="A6" s="7" t="s">
        <v>177</v>
      </c>
      <c r="B6" s="7" t="s">
        <v>8</v>
      </c>
      <c r="C6" s="7" t="s">
        <v>9</v>
      </c>
      <c r="D6" s="26" t="s">
        <v>178</v>
      </c>
      <c r="E6" s="8">
        <f>E383</f>
        <v>1</v>
      </c>
      <c r="F6" s="8">
        <f>F383</f>
        <v>74990.39</v>
      </c>
      <c r="G6" s="8">
        <f>G383</f>
        <v>74990.39</v>
      </c>
      <c r="H6" s="54">
        <f t="shared" ref="H6:J6" si="0">H383</f>
        <v>1</v>
      </c>
      <c r="I6" s="55">
        <f t="shared" si="0"/>
        <v>6400</v>
      </c>
      <c r="J6" s="56">
        <f t="shared" si="0"/>
        <v>6400</v>
      </c>
    </row>
    <row r="7" spans="1:10" ht="24.9" customHeight="1" x14ac:dyDescent="0.3">
      <c r="A7" s="9" t="s">
        <v>179</v>
      </c>
      <c r="B7" s="9" t="s">
        <v>8</v>
      </c>
      <c r="C7" s="9" t="s">
        <v>9</v>
      </c>
      <c r="D7" s="27" t="s">
        <v>180</v>
      </c>
      <c r="E7" s="10">
        <f>E94</f>
        <v>1</v>
      </c>
      <c r="F7" s="10">
        <f>F94</f>
        <v>18192.2</v>
      </c>
      <c r="G7" s="10">
        <f>G94</f>
        <v>18192.2</v>
      </c>
      <c r="H7" s="57">
        <f t="shared" ref="H7:J7" si="1">H94</f>
        <v>1</v>
      </c>
      <c r="I7" s="58">
        <f t="shared" si="1"/>
        <v>1600</v>
      </c>
      <c r="J7" s="59">
        <f t="shared" si="1"/>
        <v>1600</v>
      </c>
    </row>
    <row r="8" spans="1:10" ht="24.9" customHeight="1" x14ac:dyDescent="0.3">
      <c r="A8" s="11" t="s">
        <v>181</v>
      </c>
      <c r="B8" s="11" t="s">
        <v>8</v>
      </c>
      <c r="C8" s="11" t="s">
        <v>9</v>
      </c>
      <c r="D8" s="28" t="s">
        <v>10</v>
      </c>
      <c r="E8" s="12">
        <f>E12</f>
        <v>1</v>
      </c>
      <c r="F8" s="12">
        <f>F12</f>
        <v>1088.55</v>
      </c>
      <c r="G8" s="12">
        <f>G12</f>
        <v>1088.55</v>
      </c>
      <c r="H8" s="60">
        <f t="shared" ref="H8:J8" si="2">H12</f>
        <v>1</v>
      </c>
      <c r="I8" s="61">
        <f t="shared" si="2"/>
        <v>0</v>
      </c>
      <c r="J8" s="62">
        <f t="shared" si="2"/>
        <v>0</v>
      </c>
    </row>
    <row r="9" spans="1:10" ht="24.9" customHeight="1" x14ac:dyDescent="0.3">
      <c r="A9" s="13" t="s">
        <v>11</v>
      </c>
      <c r="B9" s="14" t="s">
        <v>12</v>
      </c>
      <c r="C9" s="14" t="s">
        <v>13</v>
      </c>
      <c r="D9" s="29" t="s">
        <v>14</v>
      </c>
      <c r="E9" s="15">
        <v>20</v>
      </c>
      <c r="F9" s="15">
        <v>41.91</v>
      </c>
      <c r="G9" s="16">
        <f>ROUND(E9*F9,2)</f>
        <v>838.2</v>
      </c>
      <c r="H9" s="63">
        <v>20</v>
      </c>
      <c r="I9" s="64"/>
      <c r="J9" s="65">
        <f>ROUND(H9*I9,2)</f>
        <v>0</v>
      </c>
    </row>
    <row r="10" spans="1:10" ht="24.9" customHeight="1" x14ac:dyDescent="0.3">
      <c r="A10" s="13" t="s">
        <v>15</v>
      </c>
      <c r="B10" s="14" t="s">
        <v>12</v>
      </c>
      <c r="C10" s="14" t="s">
        <v>16</v>
      </c>
      <c r="D10" s="29" t="s">
        <v>17</v>
      </c>
      <c r="E10" s="15">
        <v>1</v>
      </c>
      <c r="F10" s="15">
        <v>56.61</v>
      </c>
      <c r="G10" s="16">
        <f>ROUND(E10*F10,2)</f>
        <v>56.61</v>
      </c>
      <c r="H10" s="63">
        <v>1</v>
      </c>
      <c r="I10" s="64"/>
      <c r="J10" s="65">
        <f>ROUND(H10*I10,2)</f>
        <v>0</v>
      </c>
    </row>
    <row r="11" spans="1:10" ht="24.9" customHeight="1" x14ac:dyDescent="0.3">
      <c r="A11" s="13" t="s">
        <v>18</v>
      </c>
      <c r="B11" s="14" t="s">
        <v>12</v>
      </c>
      <c r="C11" s="14" t="s">
        <v>16</v>
      </c>
      <c r="D11" s="29" t="s">
        <v>19</v>
      </c>
      <c r="E11" s="15">
        <v>2</v>
      </c>
      <c r="F11" s="15">
        <v>96.87</v>
      </c>
      <c r="G11" s="16">
        <f>ROUND(E11*F11,2)</f>
        <v>193.74</v>
      </c>
      <c r="H11" s="63">
        <v>2</v>
      </c>
      <c r="I11" s="64"/>
      <c r="J11" s="65">
        <f>ROUND(H11*I11,2)</f>
        <v>0</v>
      </c>
    </row>
    <row r="12" spans="1:10" ht="24.9" customHeight="1" x14ac:dyDescent="0.3">
      <c r="A12" s="17"/>
      <c r="B12" s="17"/>
      <c r="C12" s="17"/>
      <c r="D12" s="30" t="s">
        <v>182</v>
      </c>
      <c r="E12" s="15">
        <v>1</v>
      </c>
      <c r="F12" s="18">
        <f>SUM(G9:G11)</f>
        <v>1088.55</v>
      </c>
      <c r="G12" s="18">
        <f>ROUND(E12*F12,2)</f>
        <v>1088.55</v>
      </c>
      <c r="H12" s="63">
        <v>1</v>
      </c>
      <c r="I12" s="66">
        <f>SUM(J9:J11)</f>
        <v>0</v>
      </c>
      <c r="J12" s="67">
        <f>ROUND(H12*I12,2)</f>
        <v>0</v>
      </c>
    </row>
    <row r="13" spans="1:10" ht="24.9" customHeight="1" x14ac:dyDescent="0.3">
      <c r="A13" s="11" t="s">
        <v>183</v>
      </c>
      <c r="B13" s="11" t="s">
        <v>8</v>
      </c>
      <c r="C13" s="11" t="s">
        <v>9</v>
      </c>
      <c r="D13" s="28" t="s">
        <v>20</v>
      </c>
      <c r="E13" s="12">
        <f>E20</f>
        <v>1</v>
      </c>
      <c r="F13" s="12">
        <f>F20</f>
        <v>184.94</v>
      </c>
      <c r="G13" s="12">
        <f>G20</f>
        <v>184.94</v>
      </c>
      <c r="H13" s="60">
        <f t="shared" ref="H13:J13" si="3">H20</f>
        <v>1</v>
      </c>
      <c r="I13" s="61">
        <f t="shared" si="3"/>
        <v>0</v>
      </c>
      <c r="J13" s="62">
        <f t="shared" si="3"/>
        <v>0</v>
      </c>
    </row>
    <row r="14" spans="1:10" ht="24.9" customHeight="1" x14ac:dyDescent="0.3">
      <c r="A14" s="13" t="s">
        <v>21</v>
      </c>
      <c r="B14" s="14" t="s">
        <v>12</v>
      </c>
      <c r="C14" s="14" t="s">
        <v>16</v>
      </c>
      <c r="D14" s="29" t="s">
        <v>22</v>
      </c>
      <c r="E14" s="15">
        <v>1</v>
      </c>
      <c r="F14" s="15">
        <v>26.42</v>
      </c>
      <c r="G14" s="16">
        <f t="shared" ref="G14:G20" si="4">ROUND(E14*F14,2)</f>
        <v>26.42</v>
      </c>
      <c r="H14" s="63">
        <v>1</v>
      </c>
      <c r="I14" s="64"/>
      <c r="J14" s="65">
        <f t="shared" ref="J14:J20" si="5">ROUND(H14*I14,2)</f>
        <v>0</v>
      </c>
    </row>
    <row r="15" spans="1:10" ht="24.9" customHeight="1" x14ac:dyDescent="0.3">
      <c r="A15" s="13" t="s">
        <v>23</v>
      </c>
      <c r="B15" s="14" t="s">
        <v>12</v>
      </c>
      <c r="C15" s="14" t="s">
        <v>16</v>
      </c>
      <c r="D15" s="29" t="s">
        <v>24</v>
      </c>
      <c r="E15" s="15">
        <v>1</v>
      </c>
      <c r="F15" s="15">
        <v>26.42</v>
      </c>
      <c r="G15" s="16">
        <f t="shared" si="4"/>
        <v>26.42</v>
      </c>
      <c r="H15" s="63">
        <v>1</v>
      </c>
      <c r="I15" s="64"/>
      <c r="J15" s="65">
        <f t="shared" si="5"/>
        <v>0</v>
      </c>
    </row>
    <row r="16" spans="1:10" ht="24.9" customHeight="1" x14ac:dyDescent="0.3">
      <c r="A16" s="13" t="s">
        <v>25</v>
      </c>
      <c r="B16" s="14" t="s">
        <v>12</v>
      </c>
      <c r="C16" s="14" t="s">
        <v>16</v>
      </c>
      <c r="D16" s="29" t="s">
        <v>26</v>
      </c>
      <c r="E16" s="15">
        <v>2</v>
      </c>
      <c r="F16" s="15">
        <v>13.21</v>
      </c>
      <c r="G16" s="16">
        <f t="shared" si="4"/>
        <v>26.42</v>
      </c>
      <c r="H16" s="63">
        <v>2</v>
      </c>
      <c r="I16" s="64"/>
      <c r="J16" s="65">
        <f t="shared" si="5"/>
        <v>0</v>
      </c>
    </row>
    <row r="17" spans="1:10" ht="24.9" customHeight="1" x14ac:dyDescent="0.3">
      <c r="A17" s="13" t="s">
        <v>27</v>
      </c>
      <c r="B17" s="14" t="s">
        <v>12</v>
      </c>
      <c r="C17" s="14" t="s">
        <v>16</v>
      </c>
      <c r="D17" s="29" t="s">
        <v>28</v>
      </c>
      <c r="E17" s="15">
        <v>2</v>
      </c>
      <c r="F17" s="15">
        <v>13.21</v>
      </c>
      <c r="G17" s="16">
        <f t="shared" si="4"/>
        <v>26.42</v>
      </c>
      <c r="H17" s="63">
        <v>2</v>
      </c>
      <c r="I17" s="64"/>
      <c r="J17" s="65">
        <f t="shared" si="5"/>
        <v>0</v>
      </c>
    </row>
    <row r="18" spans="1:10" ht="24.9" customHeight="1" x14ac:dyDescent="0.3">
      <c r="A18" s="13" t="s">
        <v>29</v>
      </c>
      <c r="B18" s="14" t="s">
        <v>12</v>
      </c>
      <c r="C18" s="14" t="s">
        <v>16</v>
      </c>
      <c r="D18" s="29" t="s">
        <v>30</v>
      </c>
      <c r="E18" s="15">
        <v>4</v>
      </c>
      <c r="F18" s="15">
        <v>13.21</v>
      </c>
      <c r="G18" s="16">
        <f t="shared" si="4"/>
        <v>52.84</v>
      </c>
      <c r="H18" s="63">
        <v>4</v>
      </c>
      <c r="I18" s="64"/>
      <c r="J18" s="65">
        <f t="shared" si="5"/>
        <v>0</v>
      </c>
    </row>
    <row r="19" spans="1:10" ht="24.9" customHeight="1" x14ac:dyDescent="0.3">
      <c r="A19" s="13" t="s">
        <v>31</v>
      </c>
      <c r="B19" s="14" t="s">
        <v>12</v>
      </c>
      <c r="C19" s="14" t="s">
        <v>16</v>
      </c>
      <c r="D19" s="29" t="s">
        <v>32</v>
      </c>
      <c r="E19" s="15">
        <v>1</v>
      </c>
      <c r="F19" s="15">
        <v>26.42</v>
      </c>
      <c r="G19" s="16">
        <f t="shared" si="4"/>
        <v>26.42</v>
      </c>
      <c r="H19" s="63">
        <v>1</v>
      </c>
      <c r="I19" s="64"/>
      <c r="J19" s="65">
        <f t="shared" si="5"/>
        <v>0</v>
      </c>
    </row>
    <row r="20" spans="1:10" ht="24.9" customHeight="1" x14ac:dyDescent="0.3">
      <c r="A20" s="17"/>
      <c r="B20" s="17"/>
      <c r="C20" s="17"/>
      <c r="D20" s="30" t="s">
        <v>184</v>
      </c>
      <c r="E20" s="15">
        <v>1</v>
      </c>
      <c r="F20" s="18">
        <f>SUM(G14:G19)</f>
        <v>184.94</v>
      </c>
      <c r="G20" s="18">
        <f t="shared" si="4"/>
        <v>184.94</v>
      </c>
      <c r="H20" s="63">
        <v>1</v>
      </c>
      <c r="I20" s="66">
        <f>SUM(J14:J19)</f>
        <v>0</v>
      </c>
      <c r="J20" s="67">
        <f t="shared" si="5"/>
        <v>0</v>
      </c>
    </row>
    <row r="21" spans="1:10" ht="24.9" customHeight="1" x14ac:dyDescent="0.3">
      <c r="A21" s="11" t="s">
        <v>185</v>
      </c>
      <c r="B21" s="11" t="s">
        <v>8</v>
      </c>
      <c r="C21" s="11" t="s">
        <v>9</v>
      </c>
      <c r="D21" s="28" t="s">
        <v>43</v>
      </c>
      <c r="E21" s="12">
        <f>E23</f>
        <v>1</v>
      </c>
      <c r="F21" s="12">
        <f>F23</f>
        <v>840</v>
      </c>
      <c r="G21" s="12">
        <f>G23</f>
        <v>840</v>
      </c>
      <c r="H21" s="60">
        <f t="shared" ref="H21:J21" si="6">H23</f>
        <v>1</v>
      </c>
      <c r="I21" s="61">
        <f t="shared" si="6"/>
        <v>800</v>
      </c>
      <c r="J21" s="62">
        <f t="shared" si="6"/>
        <v>800</v>
      </c>
    </row>
    <row r="22" spans="1:10" ht="24.9" customHeight="1" x14ac:dyDescent="0.3">
      <c r="A22" s="13" t="s">
        <v>50</v>
      </c>
      <c r="B22" s="14" t="s">
        <v>12</v>
      </c>
      <c r="C22" s="14" t="s">
        <v>51</v>
      </c>
      <c r="D22" s="29" t="s">
        <v>52</v>
      </c>
      <c r="E22" s="15">
        <v>1</v>
      </c>
      <c r="F22" s="15">
        <v>840</v>
      </c>
      <c r="G22" s="16">
        <f>ROUND(E22*F22,2)</f>
        <v>840</v>
      </c>
      <c r="H22" s="63">
        <v>1</v>
      </c>
      <c r="I22" s="68">
        <v>800</v>
      </c>
      <c r="J22" s="65">
        <f>ROUND(H22*I22,2)</f>
        <v>800</v>
      </c>
    </row>
    <row r="23" spans="1:10" ht="24.9" customHeight="1" x14ac:dyDescent="0.3">
      <c r="A23" s="17"/>
      <c r="B23" s="17"/>
      <c r="C23" s="17"/>
      <c r="D23" s="30" t="s">
        <v>186</v>
      </c>
      <c r="E23" s="15">
        <v>1</v>
      </c>
      <c r="F23" s="18">
        <f>G22</f>
        <v>840</v>
      </c>
      <c r="G23" s="18">
        <f>ROUND(E23*F23,2)</f>
        <v>840</v>
      </c>
      <c r="H23" s="63">
        <v>1</v>
      </c>
      <c r="I23" s="66">
        <f>J22</f>
        <v>800</v>
      </c>
      <c r="J23" s="67">
        <f>ROUND(H23*I23,2)</f>
        <v>800</v>
      </c>
    </row>
    <row r="24" spans="1:10" ht="24.9" customHeight="1" x14ac:dyDescent="0.3">
      <c r="A24" s="11" t="s">
        <v>187</v>
      </c>
      <c r="B24" s="11" t="s">
        <v>8</v>
      </c>
      <c r="C24" s="11" t="s">
        <v>9</v>
      </c>
      <c r="D24" s="28" t="s">
        <v>53</v>
      </c>
      <c r="E24" s="12">
        <f>E26</f>
        <v>1</v>
      </c>
      <c r="F24" s="12">
        <f>F26</f>
        <v>357.25</v>
      </c>
      <c r="G24" s="12">
        <f>G26</f>
        <v>357.25</v>
      </c>
      <c r="H24" s="60">
        <f t="shared" ref="H24:J24" si="7">H26</f>
        <v>1</v>
      </c>
      <c r="I24" s="61">
        <f t="shared" si="7"/>
        <v>0</v>
      </c>
      <c r="J24" s="62">
        <f t="shared" si="7"/>
        <v>0</v>
      </c>
    </row>
    <row r="25" spans="1:10" ht="24.9" customHeight="1" x14ac:dyDescent="0.3">
      <c r="A25" s="13" t="s">
        <v>54</v>
      </c>
      <c r="B25" s="14" t="s">
        <v>12</v>
      </c>
      <c r="C25" s="14" t="s">
        <v>16</v>
      </c>
      <c r="D25" s="29" t="s">
        <v>55</v>
      </c>
      <c r="E25" s="15">
        <v>1</v>
      </c>
      <c r="F25" s="15">
        <v>357.25</v>
      </c>
      <c r="G25" s="16">
        <f>ROUND(E25*F25,2)</f>
        <v>357.25</v>
      </c>
      <c r="H25" s="63">
        <v>1</v>
      </c>
      <c r="I25" s="64"/>
      <c r="J25" s="65">
        <f>ROUND(H25*I25,2)</f>
        <v>0</v>
      </c>
    </row>
    <row r="26" spans="1:10" ht="24.9" customHeight="1" x14ac:dyDescent="0.3">
      <c r="A26" s="17"/>
      <c r="B26" s="17"/>
      <c r="C26" s="17"/>
      <c r="D26" s="30" t="s">
        <v>188</v>
      </c>
      <c r="E26" s="15">
        <v>1</v>
      </c>
      <c r="F26" s="18">
        <f>G25</f>
        <v>357.25</v>
      </c>
      <c r="G26" s="18">
        <f>ROUND(E26*F26,2)</f>
        <v>357.25</v>
      </c>
      <c r="H26" s="63">
        <v>1</v>
      </c>
      <c r="I26" s="66">
        <f>J25</f>
        <v>0</v>
      </c>
      <c r="J26" s="67">
        <f>ROUND(H26*I26,2)</f>
        <v>0</v>
      </c>
    </row>
    <row r="27" spans="1:10" ht="24.9" customHeight="1" x14ac:dyDescent="0.3">
      <c r="A27" s="11" t="s">
        <v>189</v>
      </c>
      <c r="B27" s="11" t="s">
        <v>8</v>
      </c>
      <c r="C27" s="11" t="s">
        <v>9</v>
      </c>
      <c r="D27" s="28" t="s">
        <v>58</v>
      </c>
      <c r="E27" s="12">
        <f>E32</f>
        <v>1</v>
      </c>
      <c r="F27" s="12">
        <f>F32</f>
        <v>2771.56</v>
      </c>
      <c r="G27" s="12">
        <f>G32</f>
        <v>2771.56</v>
      </c>
      <c r="H27" s="60">
        <f t="shared" ref="H27:J27" si="8">H32</f>
        <v>1</v>
      </c>
      <c r="I27" s="61">
        <f t="shared" si="8"/>
        <v>0</v>
      </c>
      <c r="J27" s="62">
        <f t="shared" si="8"/>
        <v>0</v>
      </c>
    </row>
    <row r="28" spans="1:10" ht="24.9" customHeight="1" x14ac:dyDescent="0.3">
      <c r="A28" s="13" t="s">
        <v>59</v>
      </c>
      <c r="B28" s="14" t="s">
        <v>12</v>
      </c>
      <c r="C28" s="14" t="s">
        <v>16</v>
      </c>
      <c r="D28" s="29" t="s">
        <v>60</v>
      </c>
      <c r="E28" s="15">
        <v>2</v>
      </c>
      <c r="F28" s="15">
        <v>458.85</v>
      </c>
      <c r="G28" s="16">
        <f>ROUND(E28*F28,2)</f>
        <v>917.7</v>
      </c>
      <c r="H28" s="63">
        <v>2</v>
      </c>
      <c r="I28" s="64"/>
      <c r="J28" s="65">
        <f>ROUND(H28*I28,2)</f>
        <v>0</v>
      </c>
    </row>
    <row r="29" spans="1:10" ht="24.9" customHeight="1" x14ac:dyDescent="0.3">
      <c r="A29" s="13" t="s">
        <v>61</v>
      </c>
      <c r="B29" s="14" t="s">
        <v>12</v>
      </c>
      <c r="C29" s="14" t="s">
        <v>16</v>
      </c>
      <c r="D29" s="29" t="s">
        <v>62</v>
      </c>
      <c r="E29" s="15">
        <v>2</v>
      </c>
      <c r="F29" s="15">
        <v>413.11</v>
      </c>
      <c r="G29" s="16">
        <f>ROUND(E29*F29,2)</f>
        <v>826.22</v>
      </c>
      <c r="H29" s="63">
        <v>2</v>
      </c>
      <c r="I29" s="64"/>
      <c r="J29" s="65">
        <f>ROUND(H29*I29,2)</f>
        <v>0</v>
      </c>
    </row>
    <row r="30" spans="1:10" ht="24.9" customHeight="1" x14ac:dyDescent="0.3">
      <c r="A30" s="13" t="s">
        <v>63</v>
      </c>
      <c r="B30" s="14" t="s">
        <v>12</v>
      </c>
      <c r="C30" s="14" t="s">
        <v>16</v>
      </c>
      <c r="D30" s="29" t="s">
        <v>64</v>
      </c>
      <c r="E30" s="15">
        <v>2</v>
      </c>
      <c r="F30" s="15">
        <v>438.47</v>
      </c>
      <c r="G30" s="16">
        <f>ROUND(E30*F30,2)</f>
        <v>876.94</v>
      </c>
      <c r="H30" s="63">
        <v>2</v>
      </c>
      <c r="I30" s="64"/>
      <c r="J30" s="65">
        <f>ROUND(H30*I30,2)</f>
        <v>0</v>
      </c>
    </row>
    <row r="31" spans="1:10" ht="24.9" customHeight="1" x14ac:dyDescent="0.3">
      <c r="A31" s="13" t="s">
        <v>65</v>
      </c>
      <c r="B31" s="14" t="s">
        <v>12</v>
      </c>
      <c r="C31" s="14" t="s">
        <v>16</v>
      </c>
      <c r="D31" s="29" t="s">
        <v>66</v>
      </c>
      <c r="E31" s="15">
        <v>2</v>
      </c>
      <c r="F31" s="15">
        <v>75.349999999999994</v>
      </c>
      <c r="G31" s="16">
        <f>ROUND(E31*F31,2)</f>
        <v>150.69999999999999</v>
      </c>
      <c r="H31" s="63">
        <v>2</v>
      </c>
      <c r="I31" s="64"/>
      <c r="J31" s="65">
        <f>ROUND(H31*I31,2)</f>
        <v>0</v>
      </c>
    </row>
    <row r="32" spans="1:10" ht="24.9" customHeight="1" x14ac:dyDescent="0.3">
      <c r="A32" s="17"/>
      <c r="B32" s="17"/>
      <c r="C32" s="17"/>
      <c r="D32" s="30" t="s">
        <v>190</v>
      </c>
      <c r="E32" s="15">
        <v>1</v>
      </c>
      <c r="F32" s="18">
        <f>SUM(G28:G31)</f>
        <v>2771.56</v>
      </c>
      <c r="G32" s="18">
        <f>ROUND(E32*F32,2)</f>
        <v>2771.56</v>
      </c>
      <c r="H32" s="63">
        <v>1</v>
      </c>
      <c r="I32" s="66">
        <f>SUM(J28:J31)</f>
        <v>0</v>
      </c>
      <c r="J32" s="67">
        <f>ROUND(H32*I32,2)</f>
        <v>0</v>
      </c>
    </row>
    <row r="33" spans="1:10" ht="24.9" customHeight="1" x14ac:dyDescent="0.3">
      <c r="A33" s="11" t="s">
        <v>191</v>
      </c>
      <c r="B33" s="11" t="s">
        <v>8</v>
      </c>
      <c r="C33" s="11" t="s">
        <v>9</v>
      </c>
      <c r="D33" s="28" t="s">
        <v>67</v>
      </c>
      <c r="E33" s="12">
        <f>E42</f>
        <v>1</v>
      </c>
      <c r="F33" s="12">
        <f>F42</f>
        <v>2724.13</v>
      </c>
      <c r="G33" s="12">
        <f>G42</f>
        <v>2724.13</v>
      </c>
      <c r="H33" s="60">
        <f t="shared" ref="H33:J33" si="9">H42</f>
        <v>1</v>
      </c>
      <c r="I33" s="61">
        <f t="shared" si="9"/>
        <v>0</v>
      </c>
      <c r="J33" s="62">
        <f t="shared" si="9"/>
        <v>0</v>
      </c>
    </row>
    <row r="34" spans="1:10" ht="24.9" customHeight="1" x14ac:dyDescent="0.3">
      <c r="A34" s="13" t="s">
        <v>68</v>
      </c>
      <c r="B34" s="14" t="s">
        <v>12</v>
      </c>
      <c r="C34" s="14" t="s">
        <v>13</v>
      </c>
      <c r="D34" s="29" t="s">
        <v>69</v>
      </c>
      <c r="E34" s="15">
        <v>2.0699999999999998</v>
      </c>
      <c r="F34" s="15">
        <v>224.13</v>
      </c>
      <c r="G34" s="16">
        <f t="shared" ref="G34:G42" si="10">ROUND(E34*F34,2)</f>
        <v>463.95</v>
      </c>
      <c r="H34" s="63">
        <v>2.0699999999999998</v>
      </c>
      <c r="I34" s="64"/>
      <c r="J34" s="65">
        <f t="shared" ref="J34:J42" si="11">ROUND(H34*I34,2)</f>
        <v>0</v>
      </c>
    </row>
    <row r="35" spans="1:10" ht="24.9" customHeight="1" x14ac:dyDescent="0.3">
      <c r="A35" s="13" t="s">
        <v>70</v>
      </c>
      <c r="B35" s="14" t="s">
        <v>12</v>
      </c>
      <c r="C35" s="14" t="s">
        <v>16</v>
      </c>
      <c r="D35" s="29" t="s">
        <v>71</v>
      </c>
      <c r="E35" s="15">
        <v>2</v>
      </c>
      <c r="F35" s="15">
        <v>504</v>
      </c>
      <c r="G35" s="16">
        <f t="shared" si="10"/>
        <v>1008</v>
      </c>
      <c r="H35" s="63">
        <v>2</v>
      </c>
      <c r="I35" s="64"/>
      <c r="J35" s="65">
        <f t="shared" si="11"/>
        <v>0</v>
      </c>
    </row>
    <row r="36" spans="1:10" ht="24.9" customHeight="1" x14ac:dyDescent="0.3">
      <c r="A36" s="13" t="s">
        <v>72</v>
      </c>
      <c r="B36" s="14" t="s">
        <v>12</v>
      </c>
      <c r="C36" s="14" t="s">
        <v>16</v>
      </c>
      <c r="D36" s="29" t="s">
        <v>73</v>
      </c>
      <c r="E36" s="15">
        <v>1</v>
      </c>
      <c r="F36" s="15">
        <v>156.44</v>
      </c>
      <c r="G36" s="16">
        <f t="shared" si="10"/>
        <v>156.44</v>
      </c>
      <c r="H36" s="63">
        <v>1</v>
      </c>
      <c r="I36" s="64"/>
      <c r="J36" s="65">
        <f t="shared" si="11"/>
        <v>0</v>
      </c>
    </row>
    <row r="37" spans="1:10" ht="24.9" customHeight="1" x14ac:dyDescent="0.3">
      <c r="A37" s="13" t="s">
        <v>74</v>
      </c>
      <c r="B37" s="14" t="s">
        <v>12</v>
      </c>
      <c r="C37" s="14" t="s">
        <v>16</v>
      </c>
      <c r="D37" s="29" t="s">
        <v>75</v>
      </c>
      <c r="E37" s="15">
        <v>1</v>
      </c>
      <c r="F37" s="15">
        <v>292.94</v>
      </c>
      <c r="G37" s="16">
        <f t="shared" si="10"/>
        <v>292.94</v>
      </c>
      <c r="H37" s="63">
        <v>1</v>
      </c>
      <c r="I37" s="64"/>
      <c r="J37" s="65">
        <f t="shared" si="11"/>
        <v>0</v>
      </c>
    </row>
    <row r="38" spans="1:10" ht="24.9" customHeight="1" x14ac:dyDescent="0.3">
      <c r="A38" s="13" t="s">
        <v>76</v>
      </c>
      <c r="B38" s="14" t="s">
        <v>12</v>
      </c>
      <c r="C38" s="14" t="s">
        <v>16</v>
      </c>
      <c r="D38" s="29" t="s">
        <v>77</v>
      </c>
      <c r="E38" s="15">
        <v>2</v>
      </c>
      <c r="F38" s="15">
        <v>112.27</v>
      </c>
      <c r="G38" s="16">
        <f t="shared" si="10"/>
        <v>224.54</v>
      </c>
      <c r="H38" s="63">
        <v>2</v>
      </c>
      <c r="I38" s="64"/>
      <c r="J38" s="65">
        <f t="shared" si="11"/>
        <v>0</v>
      </c>
    </row>
    <row r="39" spans="1:10" ht="24.9" customHeight="1" x14ac:dyDescent="0.3">
      <c r="A39" s="13" t="s">
        <v>80</v>
      </c>
      <c r="B39" s="14" t="s">
        <v>12</v>
      </c>
      <c r="C39" s="14" t="s">
        <v>16</v>
      </c>
      <c r="D39" s="29" t="s">
        <v>81</v>
      </c>
      <c r="E39" s="15">
        <v>1</v>
      </c>
      <c r="F39" s="15">
        <v>68.45</v>
      </c>
      <c r="G39" s="16">
        <f t="shared" si="10"/>
        <v>68.45</v>
      </c>
      <c r="H39" s="63">
        <v>1</v>
      </c>
      <c r="I39" s="64"/>
      <c r="J39" s="65">
        <f t="shared" si="11"/>
        <v>0</v>
      </c>
    </row>
    <row r="40" spans="1:10" ht="24.9" customHeight="1" x14ac:dyDescent="0.3">
      <c r="A40" s="13" t="s">
        <v>82</v>
      </c>
      <c r="B40" s="14" t="s">
        <v>12</v>
      </c>
      <c r="C40" s="14" t="s">
        <v>16</v>
      </c>
      <c r="D40" s="29" t="s">
        <v>83</v>
      </c>
      <c r="E40" s="15">
        <v>1</v>
      </c>
      <c r="F40" s="15">
        <v>465.73</v>
      </c>
      <c r="G40" s="16">
        <f t="shared" si="10"/>
        <v>465.73</v>
      </c>
      <c r="H40" s="63">
        <v>1</v>
      </c>
      <c r="I40" s="64"/>
      <c r="J40" s="65">
        <f t="shared" si="11"/>
        <v>0</v>
      </c>
    </row>
    <row r="41" spans="1:10" ht="24.9" customHeight="1" x14ac:dyDescent="0.3">
      <c r="A41" s="13" t="s">
        <v>84</v>
      </c>
      <c r="B41" s="14" t="s">
        <v>12</v>
      </c>
      <c r="C41" s="14" t="s">
        <v>16</v>
      </c>
      <c r="D41" s="29" t="s">
        <v>85</v>
      </c>
      <c r="E41" s="15">
        <v>1</v>
      </c>
      <c r="F41" s="15">
        <v>44.08</v>
      </c>
      <c r="G41" s="16">
        <f t="shared" si="10"/>
        <v>44.08</v>
      </c>
      <c r="H41" s="63">
        <v>1</v>
      </c>
      <c r="I41" s="64"/>
      <c r="J41" s="65">
        <f t="shared" si="11"/>
        <v>0</v>
      </c>
    </row>
    <row r="42" spans="1:10" ht="24.9" customHeight="1" x14ac:dyDescent="0.3">
      <c r="A42" s="17"/>
      <c r="B42" s="17"/>
      <c r="C42" s="17"/>
      <c r="D42" s="30" t="s">
        <v>192</v>
      </c>
      <c r="E42" s="15">
        <v>1</v>
      </c>
      <c r="F42" s="18">
        <f>SUM(G34:G41)</f>
        <v>2724.13</v>
      </c>
      <c r="G42" s="18">
        <f t="shared" si="10"/>
        <v>2724.13</v>
      </c>
      <c r="H42" s="63">
        <v>1</v>
      </c>
      <c r="I42" s="66">
        <f>SUM(J34:J41)</f>
        <v>0</v>
      </c>
      <c r="J42" s="67">
        <f t="shared" si="11"/>
        <v>0</v>
      </c>
    </row>
    <row r="43" spans="1:10" ht="24.9" customHeight="1" x14ac:dyDescent="0.3">
      <c r="A43" s="11" t="s">
        <v>193</v>
      </c>
      <c r="B43" s="11" t="s">
        <v>8</v>
      </c>
      <c r="C43" s="11" t="s">
        <v>9</v>
      </c>
      <c r="D43" s="28" t="s">
        <v>86</v>
      </c>
      <c r="E43" s="12">
        <f>E62</f>
        <v>1</v>
      </c>
      <c r="F43" s="12">
        <f>F62</f>
        <v>8837.89</v>
      </c>
      <c r="G43" s="12">
        <f>G62</f>
        <v>8837.89</v>
      </c>
      <c r="H43" s="60">
        <f t="shared" ref="H43:J43" si="12">H62</f>
        <v>1</v>
      </c>
      <c r="I43" s="61">
        <f t="shared" si="12"/>
        <v>800</v>
      </c>
      <c r="J43" s="62">
        <f t="shared" si="12"/>
        <v>800</v>
      </c>
    </row>
    <row r="44" spans="1:10" ht="24.9" customHeight="1" x14ac:dyDescent="0.3">
      <c r="A44" s="13" t="s">
        <v>87</v>
      </c>
      <c r="B44" s="14" t="s">
        <v>12</v>
      </c>
      <c r="C44" s="14" t="s">
        <v>16</v>
      </c>
      <c r="D44" s="29" t="s">
        <v>88</v>
      </c>
      <c r="E44" s="15">
        <v>1</v>
      </c>
      <c r="F44" s="15">
        <v>672</v>
      </c>
      <c r="G44" s="16">
        <f t="shared" ref="G44:G62" si="13">ROUND(E44*F44,2)</f>
        <v>672</v>
      </c>
      <c r="H44" s="63">
        <v>1</v>
      </c>
      <c r="I44" s="64"/>
      <c r="J44" s="65">
        <f t="shared" ref="J44:J62" si="14">ROUND(H44*I44,2)</f>
        <v>0</v>
      </c>
    </row>
    <row r="45" spans="1:10" ht="24.9" customHeight="1" x14ac:dyDescent="0.3">
      <c r="A45" s="13" t="s">
        <v>89</v>
      </c>
      <c r="B45" s="14" t="s">
        <v>12</v>
      </c>
      <c r="C45" s="14" t="s">
        <v>16</v>
      </c>
      <c r="D45" s="29" t="s">
        <v>90</v>
      </c>
      <c r="E45" s="15">
        <v>1</v>
      </c>
      <c r="F45" s="15">
        <v>1409.55</v>
      </c>
      <c r="G45" s="16">
        <f t="shared" si="13"/>
        <v>1409.55</v>
      </c>
      <c r="H45" s="63">
        <v>1</v>
      </c>
      <c r="I45" s="64"/>
      <c r="J45" s="65">
        <f t="shared" si="14"/>
        <v>0</v>
      </c>
    </row>
    <row r="46" spans="1:10" ht="24.9" customHeight="1" x14ac:dyDescent="0.3">
      <c r="A46" s="13" t="s">
        <v>91</v>
      </c>
      <c r="B46" s="14" t="s">
        <v>12</v>
      </c>
      <c r="C46" s="14" t="s">
        <v>41</v>
      </c>
      <c r="D46" s="29" t="s">
        <v>92</v>
      </c>
      <c r="E46" s="15">
        <v>20</v>
      </c>
      <c r="F46" s="15">
        <v>30.06</v>
      </c>
      <c r="G46" s="16">
        <f t="shared" si="13"/>
        <v>601.20000000000005</v>
      </c>
      <c r="H46" s="63">
        <v>20</v>
      </c>
      <c r="I46" s="64"/>
      <c r="J46" s="65">
        <f t="shared" si="14"/>
        <v>0</v>
      </c>
    </row>
    <row r="47" spans="1:10" ht="24.9" customHeight="1" x14ac:dyDescent="0.3">
      <c r="A47" s="13" t="s">
        <v>93</v>
      </c>
      <c r="B47" s="14" t="s">
        <v>12</v>
      </c>
      <c r="C47" s="14" t="s">
        <v>36</v>
      </c>
      <c r="D47" s="29" t="s">
        <v>94</v>
      </c>
      <c r="E47" s="15">
        <v>30</v>
      </c>
      <c r="F47" s="15">
        <v>39.25</v>
      </c>
      <c r="G47" s="16">
        <f t="shared" si="13"/>
        <v>1177.5</v>
      </c>
      <c r="H47" s="63">
        <v>30</v>
      </c>
      <c r="I47" s="64"/>
      <c r="J47" s="65">
        <f t="shared" si="14"/>
        <v>0</v>
      </c>
    </row>
    <row r="48" spans="1:10" ht="24.9" customHeight="1" x14ac:dyDescent="0.3">
      <c r="A48" s="13" t="s">
        <v>95</v>
      </c>
      <c r="B48" s="14" t="s">
        <v>12</v>
      </c>
      <c r="C48" s="14" t="s">
        <v>16</v>
      </c>
      <c r="D48" s="29" t="s">
        <v>96</v>
      </c>
      <c r="E48" s="15">
        <v>1</v>
      </c>
      <c r="F48" s="15">
        <v>94.5</v>
      </c>
      <c r="G48" s="16">
        <f t="shared" si="13"/>
        <v>94.5</v>
      </c>
      <c r="H48" s="63">
        <v>1</v>
      </c>
      <c r="I48" s="64"/>
      <c r="J48" s="65">
        <f t="shared" si="14"/>
        <v>0</v>
      </c>
    </row>
    <row r="49" spans="1:10" ht="24.9" customHeight="1" x14ac:dyDescent="0.3">
      <c r="A49" s="13" t="s">
        <v>97</v>
      </c>
      <c r="B49" s="14" t="s">
        <v>12</v>
      </c>
      <c r="C49" s="14" t="s">
        <v>98</v>
      </c>
      <c r="D49" s="29" t="s">
        <v>99</v>
      </c>
      <c r="E49" s="15">
        <v>16.5</v>
      </c>
      <c r="F49" s="15">
        <v>36.42</v>
      </c>
      <c r="G49" s="16">
        <f t="shared" si="13"/>
        <v>600.92999999999995</v>
      </c>
      <c r="H49" s="63">
        <v>16.5</v>
      </c>
      <c r="I49" s="64"/>
      <c r="J49" s="65">
        <f t="shared" si="14"/>
        <v>0</v>
      </c>
    </row>
    <row r="50" spans="1:10" ht="24.9" customHeight="1" x14ac:dyDescent="0.3">
      <c r="A50" s="13" t="s">
        <v>100</v>
      </c>
      <c r="B50" s="14" t="s">
        <v>12</v>
      </c>
      <c r="C50" s="14" t="s">
        <v>16</v>
      </c>
      <c r="D50" s="29" t="s">
        <v>101</v>
      </c>
      <c r="E50" s="15">
        <v>1</v>
      </c>
      <c r="F50" s="15">
        <v>140.96</v>
      </c>
      <c r="G50" s="16">
        <f t="shared" si="13"/>
        <v>140.96</v>
      </c>
      <c r="H50" s="63">
        <v>1</v>
      </c>
      <c r="I50" s="64"/>
      <c r="J50" s="65">
        <f t="shared" si="14"/>
        <v>0</v>
      </c>
    </row>
    <row r="51" spans="1:10" ht="24.9" customHeight="1" x14ac:dyDescent="0.3">
      <c r="A51" s="13" t="s">
        <v>102</v>
      </c>
      <c r="B51" s="14" t="s">
        <v>12</v>
      </c>
      <c r="C51" s="14" t="s">
        <v>16</v>
      </c>
      <c r="D51" s="29" t="s">
        <v>103</v>
      </c>
      <c r="E51" s="15">
        <v>1</v>
      </c>
      <c r="F51" s="15">
        <v>77.7</v>
      </c>
      <c r="G51" s="16">
        <f t="shared" si="13"/>
        <v>77.7</v>
      </c>
      <c r="H51" s="63">
        <v>1</v>
      </c>
      <c r="I51" s="64"/>
      <c r="J51" s="65">
        <f t="shared" si="14"/>
        <v>0</v>
      </c>
    </row>
    <row r="52" spans="1:10" ht="24.9" customHeight="1" x14ac:dyDescent="0.3">
      <c r="A52" s="13" t="s">
        <v>104</v>
      </c>
      <c r="B52" s="14" t="s">
        <v>12</v>
      </c>
      <c r="C52" s="14" t="s">
        <v>16</v>
      </c>
      <c r="D52" s="29" t="s">
        <v>105</v>
      </c>
      <c r="E52" s="15">
        <v>1</v>
      </c>
      <c r="F52" s="15">
        <v>672</v>
      </c>
      <c r="G52" s="16">
        <f t="shared" si="13"/>
        <v>672</v>
      </c>
      <c r="H52" s="63">
        <v>1</v>
      </c>
      <c r="I52" s="64"/>
      <c r="J52" s="65">
        <f t="shared" si="14"/>
        <v>0</v>
      </c>
    </row>
    <row r="53" spans="1:10" ht="24.9" customHeight="1" x14ac:dyDescent="0.3">
      <c r="A53" s="13" t="s">
        <v>106</v>
      </c>
      <c r="B53" s="14" t="s">
        <v>12</v>
      </c>
      <c r="C53" s="14" t="s">
        <v>16</v>
      </c>
      <c r="D53" s="29" t="s">
        <v>107</v>
      </c>
      <c r="E53" s="15">
        <v>1</v>
      </c>
      <c r="F53" s="15">
        <v>139.82</v>
      </c>
      <c r="G53" s="16">
        <f t="shared" si="13"/>
        <v>139.82</v>
      </c>
      <c r="H53" s="63">
        <v>1</v>
      </c>
      <c r="I53" s="64"/>
      <c r="J53" s="65">
        <f t="shared" si="14"/>
        <v>0</v>
      </c>
    </row>
    <row r="54" spans="1:10" ht="24.9" customHeight="1" x14ac:dyDescent="0.3">
      <c r="A54" s="13" t="s">
        <v>108</v>
      </c>
      <c r="B54" s="14" t="s">
        <v>12</v>
      </c>
      <c r="C54" s="14" t="s">
        <v>16</v>
      </c>
      <c r="D54" s="29" t="s">
        <v>109</v>
      </c>
      <c r="E54" s="15">
        <v>1</v>
      </c>
      <c r="F54" s="15">
        <v>160.58000000000001</v>
      </c>
      <c r="G54" s="16">
        <f t="shared" si="13"/>
        <v>160.58000000000001</v>
      </c>
      <c r="H54" s="63">
        <v>1</v>
      </c>
      <c r="I54" s="64"/>
      <c r="J54" s="65">
        <f t="shared" si="14"/>
        <v>0</v>
      </c>
    </row>
    <row r="55" spans="1:10" ht="24.9" customHeight="1" x14ac:dyDescent="0.3">
      <c r="A55" s="13" t="s">
        <v>110</v>
      </c>
      <c r="B55" s="14" t="s">
        <v>12</v>
      </c>
      <c r="C55" s="14" t="s">
        <v>41</v>
      </c>
      <c r="D55" s="29" t="s">
        <v>111</v>
      </c>
      <c r="E55" s="15">
        <v>20</v>
      </c>
      <c r="F55" s="15">
        <v>6.58</v>
      </c>
      <c r="G55" s="16">
        <f t="shared" si="13"/>
        <v>131.6</v>
      </c>
      <c r="H55" s="63">
        <v>20</v>
      </c>
      <c r="I55" s="64"/>
      <c r="J55" s="65">
        <f t="shared" si="14"/>
        <v>0</v>
      </c>
    </row>
    <row r="56" spans="1:10" ht="24.9" customHeight="1" x14ac:dyDescent="0.3">
      <c r="A56" s="13" t="s">
        <v>112</v>
      </c>
      <c r="B56" s="14" t="s">
        <v>12</v>
      </c>
      <c r="C56" s="14" t="s">
        <v>41</v>
      </c>
      <c r="D56" s="29" t="s">
        <v>113</v>
      </c>
      <c r="E56" s="15">
        <v>20</v>
      </c>
      <c r="F56" s="15">
        <v>6.58</v>
      </c>
      <c r="G56" s="16">
        <f t="shared" si="13"/>
        <v>131.6</v>
      </c>
      <c r="H56" s="63">
        <v>20</v>
      </c>
      <c r="I56" s="64"/>
      <c r="J56" s="65">
        <f t="shared" si="14"/>
        <v>0</v>
      </c>
    </row>
    <row r="57" spans="1:10" ht="24.9" customHeight="1" x14ac:dyDescent="0.3">
      <c r="A57" s="13" t="s">
        <v>114</v>
      </c>
      <c r="B57" s="14" t="s">
        <v>12</v>
      </c>
      <c r="C57" s="14" t="s">
        <v>16</v>
      </c>
      <c r="D57" s="29" t="s">
        <v>115</v>
      </c>
      <c r="E57" s="15">
        <v>1</v>
      </c>
      <c r="F57" s="15">
        <v>129.35</v>
      </c>
      <c r="G57" s="16">
        <f t="shared" si="13"/>
        <v>129.35</v>
      </c>
      <c r="H57" s="63">
        <v>1</v>
      </c>
      <c r="I57" s="64"/>
      <c r="J57" s="65">
        <f t="shared" si="14"/>
        <v>0</v>
      </c>
    </row>
    <row r="58" spans="1:10" ht="24.9" customHeight="1" x14ac:dyDescent="0.3">
      <c r="A58" s="13" t="s">
        <v>116</v>
      </c>
      <c r="B58" s="14" t="s">
        <v>12</v>
      </c>
      <c r="C58" s="14" t="s">
        <v>41</v>
      </c>
      <c r="D58" s="29" t="s">
        <v>117</v>
      </c>
      <c r="E58" s="15">
        <v>10</v>
      </c>
      <c r="F58" s="15">
        <v>6.36</v>
      </c>
      <c r="G58" s="16">
        <f t="shared" si="13"/>
        <v>63.6</v>
      </c>
      <c r="H58" s="63">
        <v>10</v>
      </c>
      <c r="I58" s="64"/>
      <c r="J58" s="65">
        <f t="shared" si="14"/>
        <v>0</v>
      </c>
    </row>
    <row r="59" spans="1:10" ht="24.9" customHeight="1" x14ac:dyDescent="0.3">
      <c r="A59" s="13" t="s">
        <v>50</v>
      </c>
      <c r="B59" s="14" t="s">
        <v>12</v>
      </c>
      <c r="C59" s="14" t="s">
        <v>51</v>
      </c>
      <c r="D59" s="29" t="s">
        <v>52</v>
      </c>
      <c r="E59" s="15">
        <v>1</v>
      </c>
      <c r="F59" s="15">
        <v>840</v>
      </c>
      <c r="G59" s="16">
        <f t="shared" si="13"/>
        <v>840</v>
      </c>
      <c r="H59" s="63">
        <v>1</v>
      </c>
      <c r="I59" s="68">
        <v>800</v>
      </c>
      <c r="J59" s="65">
        <f t="shared" si="14"/>
        <v>800</v>
      </c>
    </row>
    <row r="60" spans="1:10" ht="24.9" customHeight="1" x14ac:dyDescent="0.3">
      <c r="A60" s="13" t="s">
        <v>118</v>
      </c>
      <c r="B60" s="14" t="s">
        <v>12</v>
      </c>
      <c r="C60" s="14" t="s">
        <v>36</v>
      </c>
      <c r="D60" s="29" t="s">
        <v>119</v>
      </c>
      <c r="E60" s="15">
        <v>40</v>
      </c>
      <c r="F60" s="15">
        <v>37</v>
      </c>
      <c r="G60" s="16">
        <f t="shared" si="13"/>
        <v>1480</v>
      </c>
      <c r="H60" s="63">
        <v>40</v>
      </c>
      <c r="I60" s="64"/>
      <c r="J60" s="65">
        <f t="shared" si="14"/>
        <v>0</v>
      </c>
    </row>
    <row r="61" spans="1:10" ht="24.9" customHeight="1" x14ac:dyDescent="0.3">
      <c r="A61" s="13" t="s">
        <v>120</v>
      </c>
      <c r="B61" s="14" t="s">
        <v>12</v>
      </c>
      <c r="C61" s="14" t="s">
        <v>16</v>
      </c>
      <c r="D61" s="29" t="s">
        <v>121</v>
      </c>
      <c r="E61" s="15">
        <v>1</v>
      </c>
      <c r="F61" s="15">
        <v>315</v>
      </c>
      <c r="G61" s="16">
        <f t="shared" si="13"/>
        <v>315</v>
      </c>
      <c r="H61" s="63">
        <v>1</v>
      </c>
      <c r="I61" s="64"/>
      <c r="J61" s="65">
        <f t="shared" si="14"/>
        <v>0</v>
      </c>
    </row>
    <row r="62" spans="1:10" ht="24.9" customHeight="1" x14ac:dyDescent="0.3">
      <c r="A62" s="17"/>
      <c r="B62" s="17"/>
      <c r="C62" s="17"/>
      <c r="D62" s="30" t="s">
        <v>194</v>
      </c>
      <c r="E62" s="15">
        <v>1</v>
      </c>
      <c r="F62" s="18">
        <f>SUM(G44:G61)</f>
        <v>8837.89</v>
      </c>
      <c r="G62" s="18">
        <f t="shared" si="13"/>
        <v>8837.89</v>
      </c>
      <c r="H62" s="63">
        <v>1</v>
      </c>
      <c r="I62" s="66">
        <f>SUM(J44:J61)</f>
        <v>800</v>
      </c>
      <c r="J62" s="67">
        <f t="shared" si="14"/>
        <v>800</v>
      </c>
    </row>
    <row r="63" spans="1:10" ht="24.9" customHeight="1" x14ac:dyDescent="0.3">
      <c r="A63" s="11" t="s">
        <v>195</v>
      </c>
      <c r="B63" s="11" t="s">
        <v>8</v>
      </c>
      <c r="C63" s="11" t="s">
        <v>9</v>
      </c>
      <c r="D63" s="28" t="s">
        <v>122</v>
      </c>
      <c r="E63" s="12">
        <f>E93</f>
        <v>1</v>
      </c>
      <c r="F63" s="12">
        <f>F93</f>
        <v>1387.88</v>
      </c>
      <c r="G63" s="12">
        <f>G93</f>
        <v>1387.88</v>
      </c>
      <c r="H63" s="60">
        <f t="shared" ref="H63:J63" si="15">H93</f>
        <v>1</v>
      </c>
      <c r="I63" s="61">
        <f t="shared" si="15"/>
        <v>0</v>
      </c>
      <c r="J63" s="62">
        <f t="shared" si="15"/>
        <v>0</v>
      </c>
    </row>
    <row r="64" spans="1:10" ht="24.9" customHeight="1" x14ac:dyDescent="0.3">
      <c r="A64" s="19" t="s">
        <v>123</v>
      </c>
      <c r="B64" s="19" t="s">
        <v>8</v>
      </c>
      <c r="C64" s="19" t="s">
        <v>9</v>
      </c>
      <c r="D64" s="31" t="s">
        <v>20</v>
      </c>
      <c r="E64" s="20">
        <f>E66</f>
        <v>1</v>
      </c>
      <c r="F64" s="20">
        <f>F66</f>
        <v>94.77</v>
      </c>
      <c r="G64" s="20">
        <f>G66</f>
        <v>94.77</v>
      </c>
      <c r="H64" s="69">
        <f t="shared" ref="H64:J64" si="16">H66</f>
        <v>1</v>
      </c>
      <c r="I64" s="70">
        <f t="shared" si="16"/>
        <v>0</v>
      </c>
      <c r="J64" s="71">
        <f t="shared" si="16"/>
        <v>0</v>
      </c>
    </row>
    <row r="65" spans="1:10" ht="24.9" customHeight="1" x14ac:dyDescent="0.3">
      <c r="A65" s="13" t="s">
        <v>124</v>
      </c>
      <c r="B65" s="14" t="s">
        <v>12</v>
      </c>
      <c r="C65" s="14" t="s">
        <v>41</v>
      </c>
      <c r="D65" s="29" t="s">
        <v>125</v>
      </c>
      <c r="E65" s="15">
        <v>1</v>
      </c>
      <c r="F65" s="15">
        <v>94.77</v>
      </c>
      <c r="G65" s="16">
        <f>ROUND(E65*F65,2)</f>
        <v>94.77</v>
      </c>
      <c r="H65" s="63">
        <v>1</v>
      </c>
      <c r="I65" s="64"/>
      <c r="J65" s="65">
        <f>ROUND(H65*I65,2)</f>
        <v>0</v>
      </c>
    </row>
    <row r="66" spans="1:10" ht="24.9" customHeight="1" x14ac:dyDescent="0.3">
      <c r="A66" s="17"/>
      <c r="B66" s="17"/>
      <c r="C66" s="17"/>
      <c r="D66" s="30" t="s">
        <v>126</v>
      </c>
      <c r="E66" s="15">
        <v>1</v>
      </c>
      <c r="F66" s="18">
        <f>G65</f>
        <v>94.77</v>
      </c>
      <c r="G66" s="18">
        <f>ROUND(E66*F66,2)</f>
        <v>94.77</v>
      </c>
      <c r="H66" s="63">
        <v>1</v>
      </c>
      <c r="I66" s="66">
        <f>J65</f>
        <v>0</v>
      </c>
      <c r="J66" s="67">
        <f>ROUND(H66*I66,2)</f>
        <v>0</v>
      </c>
    </row>
    <row r="67" spans="1:10" ht="24.9" customHeight="1" x14ac:dyDescent="0.3">
      <c r="A67" s="19" t="s">
        <v>127</v>
      </c>
      <c r="B67" s="19" t="s">
        <v>8</v>
      </c>
      <c r="C67" s="19" t="s">
        <v>9</v>
      </c>
      <c r="D67" s="31" t="s">
        <v>128</v>
      </c>
      <c r="E67" s="20">
        <f>E69</f>
        <v>1</v>
      </c>
      <c r="F67" s="20">
        <f>F69</f>
        <v>246.9</v>
      </c>
      <c r="G67" s="20">
        <f>G69</f>
        <v>246.9</v>
      </c>
      <c r="H67" s="69">
        <f t="shared" ref="H67:J67" si="17">H69</f>
        <v>1</v>
      </c>
      <c r="I67" s="70">
        <f t="shared" si="17"/>
        <v>0</v>
      </c>
      <c r="J67" s="71">
        <f t="shared" si="17"/>
        <v>0</v>
      </c>
    </row>
    <row r="68" spans="1:10" ht="24.9" customHeight="1" x14ac:dyDescent="0.3">
      <c r="A68" s="13" t="s">
        <v>129</v>
      </c>
      <c r="B68" s="14" t="s">
        <v>12</v>
      </c>
      <c r="C68" s="14" t="s">
        <v>130</v>
      </c>
      <c r="D68" s="29" t="s">
        <v>131</v>
      </c>
      <c r="E68" s="15">
        <v>1</v>
      </c>
      <c r="F68" s="15">
        <v>246.9</v>
      </c>
      <c r="G68" s="16">
        <f>ROUND(E68*F68,2)</f>
        <v>246.9</v>
      </c>
      <c r="H68" s="63">
        <v>1</v>
      </c>
      <c r="I68" s="64"/>
      <c r="J68" s="65">
        <f>ROUND(H68*I68,2)</f>
        <v>0</v>
      </c>
    </row>
    <row r="69" spans="1:10" ht="24.9" customHeight="1" x14ac:dyDescent="0.3">
      <c r="A69" s="17"/>
      <c r="B69" s="17"/>
      <c r="C69" s="17"/>
      <c r="D69" s="30" t="s">
        <v>132</v>
      </c>
      <c r="E69" s="15">
        <v>1</v>
      </c>
      <c r="F69" s="18">
        <f>G68</f>
        <v>246.9</v>
      </c>
      <c r="G69" s="18">
        <f>ROUND(E69*F69,2)</f>
        <v>246.9</v>
      </c>
      <c r="H69" s="63">
        <v>1</v>
      </c>
      <c r="I69" s="66">
        <f>J68</f>
        <v>0</v>
      </c>
      <c r="J69" s="67">
        <f>ROUND(H69*I69,2)</f>
        <v>0</v>
      </c>
    </row>
    <row r="70" spans="1:10" ht="24.9" customHeight="1" x14ac:dyDescent="0.3">
      <c r="A70" s="19" t="s">
        <v>133</v>
      </c>
      <c r="B70" s="19" t="s">
        <v>8</v>
      </c>
      <c r="C70" s="19" t="s">
        <v>9</v>
      </c>
      <c r="D70" s="31" t="s">
        <v>134</v>
      </c>
      <c r="E70" s="20">
        <f>E72</f>
        <v>1</v>
      </c>
      <c r="F70" s="20">
        <f>F72</f>
        <v>96.6</v>
      </c>
      <c r="G70" s="20">
        <f>G72</f>
        <v>96.6</v>
      </c>
      <c r="H70" s="69">
        <f t="shared" ref="H70:J70" si="18">H72</f>
        <v>1</v>
      </c>
      <c r="I70" s="70">
        <f t="shared" si="18"/>
        <v>0</v>
      </c>
      <c r="J70" s="71">
        <f t="shared" si="18"/>
        <v>0</v>
      </c>
    </row>
    <row r="71" spans="1:10" ht="24.9" customHeight="1" x14ac:dyDescent="0.3">
      <c r="A71" s="13" t="s">
        <v>135</v>
      </c>
      <c r="B71" s="14" t="s">
        <v>12</v>
      </c>
      <c r="C71" s="14" t="s">
        <v>41</v>
      </c>
      <c r="D71" s="29" t="s">
        <v>136</v>
      </c>
      <c r="E71" s="15">
        <v>20</v>
      </c>
      <c r="F71" s="15">
        <v>4.83</v>
      </c>
      <c r="G71" s="16">
        <f>ROUND(E71*F71,2)</f>
        <v>96.6</v>
      </c>
      <c r="H71" s="63">
        <v>20</v>
      </c>
      <c r="I71" s="64"/>
      <c r="J71" s="65">
        <f>ROUND(H71*I71,2)</f>
        <v>0</v>
      </c>
    </row>
    <row r="72" spans="1:10" ht="24.9" customHeight="1" x14ac:dyDescent="0.3">
      <c r="A72" s="17"/>
      <c r="B72" s="17"/>
      <c r="C72" s="17"/>
      <c r="D72" s="30" t="s">
        <v>137</v>
      </c>
      <c r="E72" s="15">
        <v>1</v>
      </c>
      <c r="F72" s="18">
        <f>G71</f>
        <v>96.6</v>
      </c>
      <c r="G72" s="18">
        <f>ROUND(E72*F72,2)</f>
        <v>96.6</v>
      </c>
      <c r="H72" s="63">
        <v>1</v>
      </c>
      <c r="I72" s="66">
        <f>J71</f>
        <v>0</v>
      </c>
      <c r="J72" s="67">
        <f>ROUND(H72*I72,2)</f>
        <v>0</v>
      </c>
    </row>
    <row r="73" spans="1:10" ht="24.9" customHeight="1" x14ac:dyDescent="0.3">
      <c r="A73" s="19" t="s">
        <v>138</v>
      </c>
      <c r="B73" s="19" t="s">
        <v>8</v>
      </c>
      <c r="C73" s="19" t="s">
        <v>9</v>
      </c>
      <c r="D73" s="31" t="s">
        <v>139</v>
      </c>
      <c r="E73" s="20">
        <f>E75</f>
        <v>1</v>
      </c>
      <c r="F73" s="20">
        <f>F75</f>
        <v>447.67</v>
      </c>
      <c r="G73" s="20">
        <f>G75</f>
        <v>447.67</v>
      </c>
      <c r="H73" s="69">
        <f t="shared" ref="H73:J73" si="19">H75</f>
        <v>1</v>
      </c>
      <c r="I73" s="70">
        <f t="shared" si="19"/>
        <v>0</v>
      </c>
      <c r="J73" s="71">
        <f t="shared" si="19"/>
        <v>0</v>
      </c>
    </row>
    <row r="74" spans="1:10" ht="24.9" customHeight="1" x14ac:dyDescent="0.3">
      <c r="A74" s="13" t="s">
        <v>140</v>
      </c>
      <c r="B74" s="14" t="s">
        <v>12</v>
      </c>
      <c r="C74" s="14" t="s">
        <v>130</v>
      </c>
      <c r="D74" s="29" t="s">
        <v>141</v>
      </c>
      <c r="E74" s="15">
        <v>1</v>
      </c>
      <c r="F74" s="15">
        <v>447.67</v>
      </c>
      <c r="G74" s="16">
        <f>ROUND(E74*F74,2)</f>
        <v>447.67</v>
      </c>
      <c r="H74" s="63">
        <v>1</v>
      </c>
      <c r="I74" s="64"/>
      <c r="J74" s="65">
        <f>ROUND(H74*I74,2)</f>
        <v>0</v>
      </c>
    </row>
    <row r="75" spans="1:10" ht="24.9" customHeight="1" x14ac:dyDescent="0.3">
      <c r="A75" s="17"/>
      <c r="B75" s="17"/>
      <c r="C75" s="17"/>
      <c r="D75" s="30" t="s">
        <v>142</v>
      </c>
      <c r="E75" s="15">
        <v>1</v>
      </c>
      <c r="F75" s="18">
        <f>G74</f>
        <v>447.67</v>
      </c>
      <c r="G75" s="18">
        <f>ROUND(E75*F75,2)</f>
        <v>447.67</v>
      </c>
      <c r="H75" s="63">
        <v>1</v>
      </c>
      <c r="I75" s="66">
        <f>J74</f>
        <v>0</v>
      </c>
      <c r="J75" s="67">
        <f>ROUND(H75*I75,2)</f>
        <v>0</v>
      </c>
    </row>
    <row r="76" spans="1:10" ht="24.9" customHeight="1" x14ac:dyDescent="0.3">
      <c r="A76" s="19" t="s">
        <v>143</v>
      </c>
      <c r="B76" s="19" t="s">
        <v>8</v>
      </c>
      <c r="C76" s="19" t="s">
        <v>9</v>
      </c>
      <c r="D76" s="31" t="s">
        <v>144</v>
      </c>
      <c r="E76" s="20">
        <f>E79</f>
        <v>1</v>
      </c>
      <c r="F76" s="20">
        <f>F79</f>
        <v>46.2</v>
      </c>
      <c r="G76" s="20">
        <f>G79</f>
        <v>46.2</v>
      </c>
      <c r="H76" s="69">
        <f t="shared" ref="H76:J76" si="20">H79</f>
        <v>1</v>
      </c>
      <c r="I76" s="70">
        <f t="shared" si="20"/>
        <v>0</v>
      </c>
      <c r="J76" s="71">
        <f t="shared" si="20"/>
        <v>0</v>
      </c>
    </row>
    <row r="77" spans="1:10" ht="24.9" customHeight="1" x14ac:dyDescent="0.3">
      <c r="A77" s="13" t="s">
        <v>145</v>
      </c>
      <c r="B77" s="14" t="s">
        <v>12</v>
      </c>
      <c r="C77" s="14" t="s">
        <v>41</v>
      </c>
      <c r="D77" s="29" t="s">
        <v>146</v>
      </c>
      <c r="E77" s="15">
        <v>10</v>
      </c>
      <c r="F77" s="15">
        <v>2.0299999999999998</v>
      </c>
      <c r="G77" s="16">
        <f>ROUND(E77*F77,2)</f>
        <v>20.3</v>
      </c>
      <c r="H77" s="63">
        <v>10</v>
      </c>
      <c r="I77" s="64"/>
      <c r="J77" s="65">
        <f>ROUND(H77*I77,2)</f>
        <v>0</v>
      </c>
    </row>
    <row r="78" spans="1:10" ht="24.9" customHeight="1" x14ac:dyDescent="0.3">
      <c r="A78" s="13" t="s">
        <v>147</v>
      </c>
      <c r="B78" s="14" t="s">
        <v>12</v>
      </c>
      <c r="C78" s="14" t="s">
        <v>41</v>
      </c>
      <c r="D78" s="29" t="s">
        <v>148</v>
      </c>
      <c r="E78" s="15">
        <v>10</v>
      </c>
      <c r="F78" s="15">
        <v>2.59</v>
      </c>
      <c r="G78" s="16">
        <f>ROUND(E78*F78,2)</f>
        <v>25.9</v>
      </c>
      <c r="H78" s="63">
        <v>10</v>
      </c>
      <c r="I78" s="64"/>
      <c r="J78" s="65">
        <f>ROUND(H78*I78,2)</f>
        <v>0</v>
      </c>
    </row>
    <row r="79" spans="1:10" ht="24.9" customHeight="1" x14ac:dyDescent="0.3">
      <c r="A79" s="17"/>
      <c r="B79" s="17"/>
      <c r="C79" s="17"/>
      <c r="D79" s="30" t="s">
        <v>149</v>
      </c>
      <c r="E79" s="15">
        <v>1</v>
      </c>
      <c r="F79" s="18">
        <f>SUM(G77:G78)</f>
        <v>46.2</v>
      </c>
      <c r="G79" s="18">
        <f>ROUND(E79*F79,2)</f>
        <v>46.2</v>
      </c>
      <c r="H79" s="63">
        <v>1</v>
      </c>
      <c r="I79" s="66">
        <f>SUM(J77:J78)</f>
        <v>0</v>
      </c>
      <c r="J79" s="67">
        <f>ROUND(H79*I79,2)</f>
        <v>0</v>
      </c>
    </row>
    <row r="80" spans="1:10" ht="24.9" customHeight="1" x14ac:dyDescent="0.3">
      <c r="A80" s="19" t="s">
        <v>150</v>
      </c>
      <c r="B80" s="19" t="s">
        <v>8</v>
      </c>
      <c r="C80" s="19" t="s">
        <v>9</v>
      </c>
      <c r="D80" s="31" t="s">
        <v>151</v>
      </c>
      <c r="E80" s="20">
        <f>E83</f>
        <v>1</v>
      </c>
      <c r="F80" s="20">
        <f>F83</f>
        <v>134</v>
      </c>
      <c r="G80" s="20">
        <f>G83</f>
        <v>134</v>
      </c>
      <c r="H80" s="69">
        <f t="shared" ref="H80:J80" si="21">H83</f>
        <v>1</v>
      </c>
      <c r="I80" s="70">
        <f t="shared" si="21"/>
        <v>0</v>
      </c>
      <c r="J80" s="71">
        <f t="shared" si="21"/>
        <v>0</v>
      </c>
    </row>
    <row r="81" spans="1:10" ht="24.9" customHeight="1" x14ac:dyDescent="0.3">
      <c r="A81" s="13" t="s">
        <v>152</v>
      </c>
      <c r="B81" s="14" t="s">
        <v>12</v>
      </c>
      <c r="C81" s="14" t="s">
        <v>16</v>
      </c>
      <c r="D81" s="29" t="s">
        <v>153</v>
      </c>
      <c r="E81" s="15">
        <v>1</v>
      </c>
      <c r="F81" s="15">
        <v>98.49</v>
      </c>
      <c r="G81" s="16">
        <f>ROUND(E81*F81,2)</f>
        <v>98.49</v>
      </c>
      <c r="H81" s="63">
        <v>1</v>
      </c>
      <c r="I81" s="64"/>
      <c r="J81" s="65">
        <f>ROUND(H81*I81,2)</f>
        <v>0</v>
      </c>
    </row>
    <row r="82" spans="1:10" ht="24.9" customHeight="1" x14ac:dyDescent="0.3">
      <c r="A82" s="13" t="s">
        <v>154</v>
      </c>
      <c r="B82" s="14" t="s">
        <v>12</v>
      </c>
      <c r="C82" s="14" t="s">
        <v>16</v>
      </c>
      <c r="D82" s="29" t="s">
        <v>155</v>
      </c>
      <c r="E82" s="15">
        <v>1</v>
      </c>
      <c r="F82" s="15">
        <v>35.51</v>
      </c>
      <c r="G82" s="16">
        <f>ROUND(E82*F82,2)</f>
        <v>35.51</v>
      </c>
      <c r="H82" s="63">
        <v>1</v>
      </c>
      <c r="I82" s="64"/>
      <c r="J82" s="65">
        <f>ROUND(H82*I82,2)</f>
        <v>0</v>
      </c>
    </row>
    <row r="83" spans="1:10" ht="24.9" customHeight="1" x14ac:dyDescent="0.3">
      <c r="A83" s="17"/>
      <c r="B83" s="17"/>
      <c r="C83" s="17"/>
      <c r="D83" s="30" t="s">
        <v>156</v>
      </c>
      <c r="E83" s="15">
        <v>1</v>
      </c>
      <c r="F83" s="18">
        <f>SUM(G81:G82)</f>
        <v>134</v>
      </c>
      <c r="G83" s="18">
        <f>ROUND(E83*F83,2)</f>
        <v>134</v>
      </c>
      <c r="H83" s="63">
        <v>1</v>
      </c>
      <c r="I83" s="66">
        <f>SUM(J81:J82)</f>
        <v>0</v>
      </c>
      <c r="J83" s="67">
        <f>ROUND(H83*I83,2)</f>
        <v>0</v>
      </c>
    </row>
    <row r="84" spans="1:10" ht="24.9" customHeight="1" x14ac:dyDescent="0.3">
      <c r="A84" s="19" t="s">
        <v>157</v>
      </c>
      <c r="B84" s="19" t="s">
        <v>8</v>
      </c>
      <c r="C84" s="19" t="s">
        <v>9</v>
      </c>
      <c r="D84" s="31" t="s">
        <v>158</v>
      </c>
      <c r="E84" s="20">
        <f>E86</f>
        <v>1</v>
      </c>
      <c r="F84" s="20">
        <f>F86</f>
        <v>128.31</v>
      </c>
      <c r="G84" s="20">
        <f>G86</f>
        <v>128.31</v>
      </c>
      <c r="H84" s="69">
        <f t="shared" ref="H84:J84" si="22">H86</f>
        <v>1</v>
      </c>
      <c r="I84" s="70">
        <f t="shared" si="22"/>
        <v>0</v>
      </c>
      <c r="J84" s="71">
        <f t="shared" si="22"/>
        <v>0</v>
      </c>
    </row>
    <row r="85" spans="1:10" ht="24.9" customHeight="1" x14ac:dyDescent="0.3">
      <c r="A85" s="13" t="s">
        <v>159</v>
      </c>
      <c r="B85" s="14" t="s">
        <v>12</v>
      </c>
      <c r="C85" s="14" t="s">
        <v>16</v>
      </c>
      <c r="D85" s="29" t="s">
        <v>160</v>
      </c>
      <c r="E85" s="15">
        <v>3</v>
      </c>
      <c r="F85" s="15">
        <v>42.77</v>
      </c>
      <c r="G85" s="16">
        <f>ROUND(E85*F85,2)</f>
        <v>128.31</v>
      </c>
      <c r="H85" s="63">
        <v>3</v>
      </c>
      <c r="I85" s="64"/>
      <c r="J85" s="65">
        <f>ROUND(H85*I85,2)</f>
        <v>0</v>
      </c>
    </row>
    <row r="86" spans="1:10" ht="24.9" customHeight="1" x14ac:dyDescent="0.3">
      <c r="A86" s="17"/>
      <c r="B86" s="17"/>
      <c r="C86" s="17"/>
      <c r="D86" s="30" t="s">
        <v>161</v>
      </c>
      <c r="E86" s="15">
        <v>1</v>
      </c>
      <c r="F86" s="18">
        <f>G85</f>
        <v>128.31</v>
      </c>
      <c r="G86" s="18">
        <f>ROUND(E86*F86,2)</f>
        <v>128.31</v>
      </c>
      <c r="H86" s="63">
        <v>1</v>
      </c>
      <c r="I86" s="66">
        <f>J85</f>
        <v>0</v>
      </c>
      <c r="J86" s="67">
        <f>ROUND(H86*I86,2)</f>
        <v>0</v>
      </c>
    </row>
    <row r="87" spans="1:10" ht="24.9" customHeight="1" x14ac:dyDescent="0.3">
      <c r="A87" s="19" t="s">
        <v>162</v>
      </c>
      <c r="B87" s="19" t="s">
        <v>8</v>
      </c>
      <c r="C87" s="19" t="s">
        <v>9</v>
      </c>
      <c r="D87" s="31" t="s">
        <v>163</v>
      </c>
      <c r="E87" s="20">
        <f>E89</f>
        <v>1</v>
      </c>
      <c r="F87" s="20">
        <f>F89</f>
        <v>46.68</v>
      </c>
      <c r="G87" s="20">
        <f>G89</f>
        <v>46.68</v>
      </c>
      <c r="H87" s="69">
        <f t="shared" ref="H87:J87" si="23">H89</f>
        <v>1</v>
      </c>
      <c r="I87" s="70">
        <f t="shared" si="23"/>
        <v>0</v>
      </c>
      <c r="J87" s="71">
        <f t="shared" si="23"/>
        <v>0</v>
      </c>
    </row>
    <row r="88" spans="1:10" ht="24.9" customHeight="1" x14ac:dyDescent="0.3">
      <c r="A88" s="13" t="s">
        <v>164</v>
      </c>
      <c r="B88" s="14" t="s">
        <v>12</v>
      </c>
      <c r="C88" s="14" t="s">
        <v>130</v>
      </c>
      <c r="D88" s="29" t="s">
        <v>165</v>
      </c>
      <c r="E88" s="15">
        <v>1</v>
      </c>
      <c r="F88" s="15">
        <v>46.68</v>
      </c>
      <c r="G88" s="16">
        <f>ROUND(E88*F88,2)</f>
        <v>46.68</v>
      </c>
      <c r="H88" s="63">
        <v>1</v>
      </c>
      <c r="I88" s="64"/>
      <c r="J88" s="65">
        <f>ROUND(H88*I88,2)</f>
        <v>0</v>
      </c>
    </row>
    <row r="89" spans="1:10" ht="24.9" customHeight="1" x14ac:dyDescent="0.3">
      <c r="A89" s="17"/>
      <c r="B89" s="17"/>
      <c r="C89" s="17"/>
      <c r="D89" s="30" t="s">
        <v>166</v>
      </c>
      <c r="E89" s="15">
        <v>1</v>
      </c>
      <c r="F89" s="18">
        <f>G88</f>
        <v>46.68</v>
      </c>
      <c r="G89" s="18">
        <f>ROUND(E89*F89,2)</f>
        <v>46.68</v>
      </c>
      <c r="H89" s="63">
        <v>1</v>
      </c>
      <c r="I89" s="66">
        <f>J88</f>
        <v>0</v>
      </c>
      <c r="J89" s="67">
        <f>ROUND(H89*I89,2)</f>
        <v>0</v>
      </c>
    </row>
    <row r="90" spans="1:10" ht="24.9" customHeight="1" x14ac:dyDescent="0.3">
      <c r="A90" s="19" t="s">
        <v>167</v>
      </c>
      <c r="B90" s="19" t="s">
        <v>8</v>
      </c>
      <c r="C90" s="19" t="s">
        <v>9</v>
      </c>
      <c r="D90" s="31" t="s">
        <v>168</v>
      </c>
      <c r="E90" s="20">
        <f>E92</f>
        <v>1</v>
      </c>
      <c r="F90" s="20">
        <f>F92</f>
        <v>146.75</v>
      </c>
      <c r="G90" s="20">
        <f>G92</f>
        <v>146.75</v>
      </c>
      <c r="H90" s="69">
        <f t="shared" ref="H90:J90" si="24">H92</f>
        <v>1</v>
      </c>
      <c r="I90" s="70">
        <f t="shared" si="24"/>
        <v>0</v>
      </c>
      <c r="J90" s="71">
        <f t="shared" si="24"/>
        <v>0</v>
      </c>
    </row>
    <row r="91" spans="1:10" ht="24.9" customHeight="1" x14ac:dyDescent="0.3">
      <c r="A91" s="13" t="s">
        <v>169</v>
      </c>
      <c r="B91" s="14" t="s">
        <v>12</v>
      </c>
      <c r="C91" s="14" t="s">
        <v>130</v>
      </c>
      <c r="D91" s="29" t="s">
        <v>170</v>
      </c>
      <c r="E91" s="15">
        <v>1</v>
      </c>
      <c r="F91" s="15">
        <v>146.75</v>
      </c>
      <c r="G91" s="16">
        <f>ROUND(E91*F91,2)</f>
        <v>146.75</v>
      </c>
      <c r="H91" s="63">
        <v>1</v>
      </c>
      <c r="I91" s="64"/>
      <c r="J91" s="65">
        <f>ROUND(H91*I91,2)</f>
        <v>0</v>
      </c>
    </row>
    <row r="92" spans="1:10" ht="24.9" customHeight="1" x14ac:dyDescent="0.3">
      <c r="A92" s="17"/>
      <c r="B92" s="17"/>
      <c r="C92" s="17"/>
      <c r="D92" s="30" t="s">
        <v>171</v>
      </c>
      <c r="E92" s="15">
        <v>1</v>
      </c>
      <c r="F92" s="18">
        <f>G91</f>
        <v>146.75</v>
      </c>
      <c r="G92" s="18">
        <f>ROUND(E92*F92,2)</f>
        <v>146.75</v>
      </c>
      <c r="H92" s="63">
        <v>1</v>
      </c>
      <c r="I92" s="66">
        <f>J91</f>
        <v>0</v>
      </c>
      <c r="J92" s="67">
        <f>ROUND(H92*I92,2)</f>
        <v>0</v>
      </c>
    </row>
    <row r="93" spans="1:10" ht="24.9" customHeight="1" x14ac:dyDescent="0.3">
      <c r="A93" s="17"/>
      <c r="B93" s="17"/>
      <c r="C93" s="17"/>
      <c r="D93" s="30" t="s">
        <v>196</v>
      </c>
      <c r="E93" s="15">
        <v>1</v>
      </c>
      <c r="F93" s="18">
        <f>G64+G67+G70+G73+G76+G80+G84+G87+G90</f>
        <v>1387.88</v>
      </c>
      <c r="G93" s="18">
        <f>ROUND(E93*F93,2)</f>
        <v>1387.88</v>
      </c>
      <c r="H93" s="63">
        <v>1</v>
      </c>
      <c r="I93" s="66">
        <f>J64+J67+J70+J73+J76+J80+J84+J87+J90</f>
        <v>0</v>
      </c>
      <c r="J93" s="67">
        <f>ROUND(H93*I93,2)</f>
        <v>0</v>
      </c>
    </row>
    <row r="94" spans="1:10" ht="24.9" customHeight="1" x14ac:dyDescent="0.3">
      <c r="A94" s="17"/>
      <c r="B94" s="17"/>
      <c r="C94" s="17"/>
      <c r="D94" s="30" t="s">
        <v>197</v>
      </c>
      <c r="E94" s="15">
        <v>1</v>
      </c>
      <c r="F94" s="18">
        <f>G8+G13+G21+G24+G27+G33+G43+G63</f>
        <v>18192.2</v>
      </c>
      <c r="G94" s="18">
        <f>ROUND(E94*F94,2)</f>
        <v>18192.2</v>
      </c>
      <c r="H94" s="63">
        <v>1</v>
      </c>
      <c r="I94" s="66">
        <f>J8+J13+J21+J24+J27+J33+J43+J63</f>
        <v>1600</v>
      </c>
      <c r="J94" s="67">
        <f>ROUND(H94*I94,2)</f>
        <v>1600</v>
      </c>
    </row>
    <row r="95" spans="1:10" ht="24.9" customHeight="1" x14ac:dyDescent="0.3">
      <c r="A95" s="9" t="s">
        <v>198</v>
      </c>
      <c r="B95" s="9" t="s">
        <v>8</v>
      </c>
      <c r="C95" s="9" t="s">
        <v>9</v>
      </c>
      <c r="D95" s="27" t="s">
        <v>199</v>
      </c>
      <c r="E95" s="10">
        <f>E190</f>
        <v>1</v>
      </c>
      <c r="F95" s="10">
        <f>F190</f>
        <v>18932.73</v>
      </c>
      <c r="G95" s="10">
        <f>G190</f>
        <v>18932.73</v>
      </c>
      <c r="H95" s="57">
        <f t="shared" ref="H95:J95" si="25">H190</f>
        <v>1</v>
      </c>
      <c r="I95" s="58">
        <f t="shared" si="25"/>
        <v>1600</v>
      </c>
      <c r="J95" s="59">
        <f t="shared" si="25"/>
        <v>1600</v>
      </c>
    </row>
    <row r="96" spans="1:10" ht="24.9" customHeight="1" x14ac:dyDescent="0.3">
      <c r="A96" s="11" t="s">
        <v>200</v>
      </c>
      <c r="B96" s="11" t="s">
        <v>8</v>
      </c>
      <c r="C96" s="11" t="s">
        <v>9</v>
      </c>
      <c r="D96" s="28" t="s">
        <v>10</v>
      </c>
      <c r="E96" s="12">
        <f>E100</f>
        <v>1</v>
      </c>
      <c r="F96" s="12">
        <f>F100</f>
        <v>1088.55</v>
      </c>
      <c r="G96" s="12">
        <f>G100</f>
        <v>1088.55</v>
      </c>
      <c r="H96" s="60">
        <f t="shared" ref="H96:J96" si="26">H100</f>
        <v>1</v>
      </c>
      <c r="I96" s="61">
        <f t="shared" si="26"/>
        <v>0</v>
      </c>
      <c r="J96" s="62">
        <f t="shared" si="26"/>
        <v>0</v>
      </c>
    </row>
    <row r="97" spans="1:10" ht="24.9" customHeight="1" x14ac:dyDescent="0.3">
      <c r="A97" s="13" t="s">
        <v>11</v>
      </c>
      <c r="B97" s="14" t="s">
        <v>12</v>
      </c>
      <c r="C97" s="14" t="s">
        <v>13</v>
      </c>
      <c r="D97" s="29" t="s">
        <v>14</v>
      </c>
      <c r="E97" s="15">
        <v>20</v>
      </c>
      <c r="F97" s="15">
        <v>41.91</v>
      </c>
      <c r="G97" s="16">
        <f>ROUND(E97*F97,2)</f>
        <v>838.2</v>
      </c>
      <c r="H97" s="63">
        <v>20</v>
      </c>
      <c r="I97" s="64"/>
      <c r="J97" s="65">
        <f>ROUND(H97*I97,2)</f>
        <v>0</v>
      </c>
    </row>
    <row r="98" spans="1:10" ht="24.9" customHeight="1" x14ac:dyDescent="0.3">
      <c r="A98" s="13" t="s">
        <v>15</v>
      </c>
      <c r="B98" s="14" t="s">
        <v>12</v>
      </c>
      <c r="C98" s="14" t="s">
        <v>16</v>
      </c>
      <c r="D98" s="29" t="s">
        <v>17</v>
      </c>
      <c r="E98" s="15">
        <v>1</v>
      </c>
      <c r="F98" s="15">
        <v>56.61</v>
      </c>
      <c r="G98" s="16">
        <f>ROUND(E98*F98,2)</f>
        <v>56.61</v>
      </c>
      <c r="H98" s="63">
        <v>1</v>
      </c>
      <c r="I98" s="64"/>
      <c r="J98" s="65">
        <f>ROUND(H98*I98,2)</f>
        <v>0</v>
      </c>
    </row>
    <row r="99" spans="1:10" ht="24.9" customHeight="1" x14ac:dyDescent="0.3">
      <c r="A99" s="13" t="s">
        <v>18</v>
      </c>
      <c r="B99" s="14" t="s">
        <v>12</v>
      </c>
      <c r="C99" s="14" t="s">
        <v>16</v>
      </c>
      <c r="D99" s="29" t="s">
        <v>19</v>
      </c>
      <c r="E99" s="15">
        <v>2</v>
      </c>
      <c r="F99" s="15">
        <v>96.87</v>
      </c>
      <c r="G99" s="16">
        <f>ROUND(E99*F99,2)</f>
        <v>193.74</v>
      </c>
      <c r="H99" s="63">
        <v>2</v>
      </c>
      <c r="I99" s="64"/>
      <c r="J99" s="65">
        <f>ROUND(H99*I99,2)</f>
        <v>0</v>
      </c>
    </row>
    <row r="100" spans="1:10" ht="24.9" customHeight="1" x14ac:dyDescent="0.3">
      <c r="A100" s="17"/>
      <c r="B100" s="17"/>
      <c r="C100" s="17"/>
      <c r="D100" s="30" t="s">
        <v>201</v>
      </c>
      <c r="E100" s="15">
        <v>1</v>
      </c>
      <c r="F100" s="18">
        <f>SUM(G97:G99)</f>
        <v>1088.55</v>
      </c>
      <c r="G100" s="18">
        <f>ROUND(E100*F100,2)</f>
        <v>1088.55</v>
      </c>
      <c r="H100" s="63">
        <v>1</v>
      </c>
      <c r="I100" s="66">
        <f>SUM(J97:J99)</f>
        <v>0</v>
      </c>
      <c r="J100" s="67">
        <f>ROUND(H100*I100,2)</f>
        <v>0</v>
      </c>
    </row>
    <row r="101" spans="1:10" ht="24.9" customHeight="1" x14ac:dyDescent="0.3">
      <c r="A101" s="11" t="s">
        <v>202</v>
      </c>
      <c r="B101" s="11" t="s">
        <v>8</v>
      </c>
      <c r="C101" s="11" t="s">
        <v>9</v>
      </c>
      <c r="D101" s="28" t="s">
        <v>20</v>
      </c>
      <c r="E101" s="12">
        <f>E112</f>
        <v>1</v>
      </c>
      <c r="F101" s="12">
        <f>F112</f>
        <v>508.59</v>
      </c>
      <c r="G101" s="12">
        <f>G112</f>
        <v>508.59</v>
      </c>
      <c r="H101" s="60">
        <f t="shared" ref="H101:J101" si="27">H112</f>
        <v>1</v>
      </c>
      <c r="I101" s="61">
        <f t="shared" si="27"/>
        <v>0</v>
      </c>
      <c r="J101" s="62">
        <f t="shared" si="27"/>
        <v>0</v>
      </c>
    </row>
    <row r="102" spans="1:10" ht="24.9" customHeight="1" x14ac:dyDescent="0.3">
      <c r="A102" s="13" t="s">
        <v>21</v>
      </c>
      <c r="B102" s="14" t="s">
        <v>12</v>
      </c>
      <c r="C102" s="14" t="s">
        <v>16</v>
      </c>
      <c r="D102" s="29" t="s">
        <v>22</v>
      </c>
      <c r="E102" s="15">
        <v>1</v>
      </c>
      <c r="F102" s="15">
        <v>26.42</v>
      </c>
      <c r="G102" s="16">
        <f t="shared" ref="G102:G112" si="28">ROUND(E102*F102,2)</f>
        <v>26.42</v>
      </c>
      <c r="H102" s="63">
        <v>1</v>
      </c>
      <c r="I102" s="64"/>
      <c r="J102" s="65">
        <f t="shared" ref="J102:J112" si="29">ROUND(H102*I102,2)</f>
        <v>0</v>
      </c>
    </row>
    <row r="103" spans="1:10" ht="24.9" customHeight="1" x14ac:dyDescent="0.3">
      <c r="A103" s="13" t="s">
        <v>23</v>
      </c>
      <c r="B103" s="14" t="s">
        <v>12</v>
      </c>
      <c r="C103" s="14" t="s">
        <v>16</v>
      </c>
      <c r="D103" s="29" t="s">
        <v>24</v>
      </c>
      <c r="E103" s="15">
        <v>1</v>
      </c>
      <c r="F103" s="15">
        <v>26.42</v>
      </c>
      <c r="G103" s="16">
        <f t="shared" si="28"/>
        <v>26.42</v>
      </c>
      <c r="H103" s="63">
        <v>1</v>
      </c>
      <c r="I103" s="64"/>
      <c r="J103" s="65">
        <f t="shared" si="29"/>
        <v>0</v>
      </c>
    </row>
    <row r="104" spans="1:10" ht="24.9" customHeight="1" x14ac:dyDescent="0.3">
      <c r="A104" s="13" t="s">
        <v>25</v>
      </c>
      <c r="B104" s="14" t="s">
        <v>12</v>
      </c>
      <c r="C104" s="14" t="s">
        <v>16</v>
      </c>
      <c r="D104" s="29" t="s">
        <v>26</v>
      </c>
      <c r="E104" s="15">
        <v>2</v>
      </c>
      <c r="F104" s="15">
        <v>13.21</v>
      </c>
      <c r="G104" s="16">
        <f t="shared" si="28"/>
        <v>26.42</v>
      </c>
      <c r="H104" s="63">
        <v>2</v>
      </c>
      <c r="I104" s="64"/>
      <c r="J104" s="65">
        <f t="shared" si="29"/>
        <v>0</v>
      </c>
    </row>
    <row r="105" spans="1:10" ht="24.9" customHeight="1" x14ac:dyDescent="0.3">
      <c r="A105" s="13" t="s">
        <v>27</v>
      </c>
      <c r="B105" s="14" t="s">
        <v>12</v>
      </c>
      <c r="C105" s="14" t="s">
        <v>16</v>
      </c>
      <c r="D105" s="29" t="s">
        <v>28</v>
      </c>
      <c r="E105" s="15">
        <v>2</v>
      </c>
      <c r="F105" s="15">
        <v>13.21</v>
      </c>
      <c r="G105" s="16">
        <f t="shared" si="28"/>
        <v>26.42</v>
      </c>
      <c r="H105" s="63">
        <v>2</v>
      </c>
      <c r="I105" s="64"/>
      <c r="J105" s="65">
        <f t="shared" si="29"/>
        <v>0</v>
      </c>
    </row>
    <row r="106" spans="1:10" ht="24.9" customHeight="1" x14ac:dyDescent="0.3">
      <c r="A106" s="13" t="s">
        <v>29</v>
      </c>
      <c r="B106" s="14" t="s">
        <v>12</v>
      </c>
      <c r="C106" s="14" t="s">
        <v>16</v>
      </c>
      <c r="D106" s="29" t="s">
        <v>30</v>
      </c>
      <c r="E106" s="15">
        <v>4</v>
      </c>
      <c r="F106" s="15">
        <v>13.21</v>
      </c>
      <c r="G106" s="16">
        <f t="shared" si="28"/>
        <v>52.84</v>
      </c>
      <c r="H106" s="63">
        <v>4</v>
      </c>
      <c r="I106" s="64"/>
      <c r="J106" s="65">
        <f t="shared" si="29"/>
        <v>0</v>
      </c>
    </row>
    <row r="107" spans="1:10" ht="24.9" customHeight="1" x14ac:dyDescent="0.3">
      <c r="A107" s="13" t="s">
        <v>31</v>
      </c>
      <c r="B107" s="14" t="s">
        <v>12</v>
      </c>
      <c r="C107" s="14" t="s">
        <v>16</v>
      </c>
      <c r="D107" s="29" t="s">
        <v>32</v>
      </c>
      <c r="E107" s="15">
        <v>1</v>
      </c>
      <c r="F107" s="15">
        <v>26.42</v>
      </c>
      <c r="G107" s="16">
        <f t="shared" si="28"/>
        <v>26.42</v>
      </c>
      <c r="H107" s="63">
        <v>1</v>
      </c>
      <c r="I107" s="64"/>
      <c r="J107" s="65">
        <f t="shared" si="29"/>
        <v>0</v>
      </c>
    </row>
    <row r="108" spans="1:10" ht="24.9" customHeight="1" x14ac:dyDescent="0.3">
      <c r="A108" s="13" t="s">
        <v>33</v>
      </c>
      <c r="B108" s="14" t="s">
        <v>12</v>
      </c>
      <c r="C108" s="14" t="s">
        <v>13</v>
      </c>
      <c r="D108" s="29" t="s">
        <v>34</v>
      </c>
      <c r="E108" s="15">
        <v>5.5</v>
      </c>
      <c r="F108" s="15">
        <v>13.21</v>
      </c>
      <c r="G108" s="16">
        <f t="shared" si="28"/>
        <v>72.66</v>
      </c>
      <c r="H108" s="63">
        <v>5.5</v>
      </c>
      <c r="I108" s="64"/>
      <c r="J108" s="65">
        <f t="shared" si="29"/>
        <v>0</v>
      </c>
    </row>
    <row r="109" spans="1:10" ht="24.9" customHeight="1" x14ac:dyDescent="0.3">
      <c r="A109" s="13" t="s">
        <v>35</v>
      </c>
      <c r="B109" s="14" t="s">
        <v>12</v>
      </c>
      <c r="C109" s="14" t="s">
        <v>36</v>
      </c>
      <c r="D109" s="29" t="s">
        <v>37</v>
      </c>
      <c r="E109" s="15">
        <v>3</v>
      </c>
      <c r="F109" s="15">
        <v>13.21</v>
      </c>
      <c r="G109" s="16">
        <f t="shared" si="28"/>
        <v>39.630000000000003</v>
      </c>
      <c r="H109" s="63">
        <v>3</v>
      </c>
      <c r="I109" s="64"/>
      <c r="J109" s="65">
        <f t="shared" si="29"/>
        <v>0</v>
      </c>
    </row>
    <row r="110" spans="1:10" ht="24.9" customHeight="1" x14ac:dyDescent="0.3">
      <c r="A110" s="13" t="s">
        <v>38</v>
      </c>
      <c r="B110" s="14" t="s">
        <v>12</v>
      </c>
      <c r="C110" s="14" t="s">
        <v>13</v>
      </c>
      <c r="D110" s="29" t="s">
        <v>39</v>
      </c>
      <c r="E110" s="15">
        <v>5.5</v>
      </c>
      <c r="F110" s="15">
        <v>26.42</v>
      </c>
      <c r="G110" s="16">
        <f t="shared" si="28"/>
        <v>145.31</v>
      </c>
      <c r="H110" s="63">
        <v>5.5</v>
      </c>
      <c r="I110" s="64"/>
      <c r="J110" s="65">
        <f t="shared" si="29"/>
        <v>0</v>
      </c>
    </row>
    <row r="111" spans="1:10" ht="24.9" customHeight="1" x14ac:dyDescent="0.3">
      <c r="A111" s="13" t="s">
        <v>172</v>
      </c>
      <c r="B111" s="14" t="s">
        <v>12</v>
      </c>
      <c r="C111" s="14" t="s">
        <v>13</v>
      </c>
      <c r="D111" s="29" t="s">
        <v>173</v>
      </c>
      <c r="E111" s="15">
        <v>2.5</v>
      </c>
      <c r="F111" s="15">
        <v>26.42</v>
      </c>
      <c r="G111" s="16">
        <f t="shared" si="28"/>
        <v>66.05</v>
      </c>
      <c r="H111" s="63">
        <v>2.5</v>
      </c>
      <c r="I111" s="64"/>
      <c r="J111" s="65">
        <f t="shared" si="29"/>
        <v>0</v>
      </c>
    </row>
    <row r="112" spans="1:10" ht="24.9" customHeight="1" x14ac:dyDescent="0.3">
      <c r="A112" s="17"/>
      <c r="B112" s="17"/>
      <c r="C112" s="17"/>
      <c r="D112" s="30" t="s">
        <v>203</v>
      </c>
      <c r="E112" s="15">
        <v>1</v>
      </c>
      <c r="F112" s="18">
        <f>SUM(G102:G111)</f>
        <v>508.59</v>
      </c>
      <c r="G112" s="18">
        <f t="shared" si="28"/>
        <v>508.59</v>
      </c>
      <c r="H112" s="63">
        <v>1</v>
      </c>
      <c r="I112" s="66">
        <f>SUM(J102:J111)</f>
        <v>0</v>
      </c>
      <c r="J112" s="67">
        <f t="shared" si="29"/>
        <v>0</v>
      </c>
    </row>
    <row r="113" spans="1:10" ht="24.9" customHeight="1" x14ac:dyDescent="0.3">
      <c r="A113" s="11" t="s">
        <v>204</v>
      </c>
      <c r="B113" s="11" t="s">
        <v>8</v>
      </c>
      <c r="C113" s="11" t="s">
        <v>9</v>
      </c>
      <c r="D113" s="28" t="s">
        <v>43</v>
      </c>
      <c r="E113" s="12">
        <f>E118</f>
        <v>1</v>
      </c>
      <c r="F113" s="12">
        <f>F118</f>
        <v>1167.04</v>
      </c>
      <c r="G113" s="12">
        <f>G118</f>
        <v>1167.04</v>
      </c>
      <c r="H113" s="60">
        <f t="shared" ref="H113:J113" si="30">H118</f>
        <v>1</v>
      </c>
      <c r="I113" s="61">
        <f t="shared" si="30"/>
        <v>800</v>
      </c>
      <c r="J113" s="62">
        <f t="shared" si="30"/>
        <v>800</v>
      </c>
    </row>
    <row r="114" spans="1:10" ht="24.9" customHeight="1" x14ac:dyDescent="0.3">
      <c r="A114" s="13" t="s">
        <v>44</v>
      </c>
      <c r="B114" s="14" t="s">
        <v>12</v>
      </c>
      <c r="C114" s="14" t="s">
        <v>13</v>
      </c>
      <c r="D114" s="29" t="s">
        <v>45</v>
      </c>
      <c r="E114" s="15">
        <v>5.5</v>
      </c>
      <c r="F114" s="15">
        <v>19.670000000000002</v>
      </c>
      <c r="G114" s="16">
        <f>ROUND(E114*F114,2)</f>
        <v>108.19</v>
      </c>
      <c r="H114" s="63">
        <v>5.5</v>
      </c>
      <c r="I114" s="64"/>
      <c r="J114" s="65">
        <f>ROUND(H114*I114,2)</f>
        <v>0</v>
      </c>
    </row>
    <row r="115" spans="1:10" ht="24.9" customHeight="1" x14ac:dyDescent="0.3">
      <c r="A115" s="13" t="s">
        <v>46</v>
      </c>
      <c r="B115" s="14" t="s">
        <v>12</v>
      </c>
      <c r="C115" s="14" t="s">
        <v>13</v>
      </c>
      <c r="D115" s="29" t="s">
        <v>47</v>
      </c>
      <c r="E115" s="15">
        <v>5.5</v>
      </c>
      <c r="F115" s="15">
        <v>15.69</v>
      </c>
      <c r="G115" s="16">
        <f>ROUND(E115*F115,2)</f>
        <v>86.3</v>
      </c>
      <c r="H115" s="63">
        <v>5.5</v>
      </c>
      <c r="I115" s="64"/>
      <c r="J115" s="65">
        <f>ROUND(H115*I115,2)</f>
        <v>0</v>
      </c>
    </row>
    <row r="116" spans="1:10" ht="24.9" customHeight="1" x14ac:dyDescent="0.3">
      <c r="A116" s="13" t="s">
        <v>48</v>
      </c>
      <c r="B116" s="14" t="s">
        <v>12</v>
      </c>
      <c r="C116" s="14" t="s">
        <v>13</v>
      </c>
      <c r="D116" s="29" t="s">
        <v>49</v>
      </c>
      <c r="E116" s="15">
        <v>5.5</v>
      </c>
      <c r="F116" s="15">
        <v>24.1</v>
      </c>
      <c r="G116" s="16">
        <f>ROUND(E116*F116,2)</f>
        <v>132.55000000000001</v>
      </c>
      <c r="H116" s="63">
        <v>5.5</v>
      </c>
      <c r="I116" s="64"/>
      <c r="J116" s="65">
        <f>ROUND(H116*I116,2)</f>
        <v>0</v>
      </c>
    </row>
    <row r="117" spans="1:10" ht="24.9" customHeight="1" x14ac:dyDescent="0.3">
      <c r="A117" s="13" t="s">
        <v>50</v>
      </c>
      <c r="B117" s="14" t="s">
        <v>12</v>
      </c>
      <c r="C117" s="14" t="s">
        <v>51</v>
      </c>
      <c r="D117" s="29" t="s">
        <v>52</v>
      </c>
      <c r="E117" s="15">
        <v>1</v>
      </c>
      <c r="F117" s="15">
        <v>840</v>
      </c>
      <c r="G117" s="16">
        <f>ROUND(E117*F117,2)</f>
        <v>840</v>
      </c>
      <c r="H117" s="63">
        <v>1</v>
      </c>
      <c r="I117" s="68">
        <v>800</v>
      </c>
      <c r="J117" s="65">
        <f>ROUND(H117*I117,2)</f>
        <v>800</v>
      </c>
    </row>
    <row r="118" spans="1:10" ht="24.9" customHeight="1" x14ac:dyDescent="0.3">
      <c r="A118" s="17"/>
      <c r="B118" s="17"/>
      <c r="C118" s="17"/>
      <c r="D118" s="30" t="s">
        <v>205</v>
      </c>
      <c r="E118" s="15">
        <v>1</v>
      </c>
      <c r="F118" s="18">
        <f>SUM(G114:G117)</f>
        <v>1167.04</v>
      </c>
      <c r="G118" s="18">
        <f>ROUND(E118*F118,2)</f>
        <v>1167.04</v>
      </c>
      <c r="H118" s="63">
        <v>1</v>
      </c>
      <c r="I118" s="66">
        <f>SUM(J114:J117)</f>
        <v>800</v>
      </c>
      <c r="J118" s="67">
        <f>ROUND(H118*I118,2)</f>
        <v>800</v>
      </c>
    </row>
    <row r="119" spans="1:10" ht="24.9" customHeight="1" x14ac:dyDescent="0.3">
      <c r="A119" s="11" t="s">
        <v>206</v>
      </c>
      <c r="B119" s="11" t="s">
        <v>8</v>
      </c>
      <c r="C119" s="11" t="s">
        <v>9</v>
      </c>
      <c r="D119" s="28" t="s">
        <v>53</v>
      </c>
      <c r="E119" s="12">
        <f>E121</f>
        <v>1</v>
      </c>
      <c r="F119" s="12">
        <f>F121</f>
        <v>357.25</v>
      </c>
      <c r="G119" s="12">
        <f>G121</f>
        <v>357.25</v>
      </c>
      <c r="H119" s="60">
        <f t="shared" ref="H119:J119" si="31">H121</f>
        <v>1</v>
      </c>
      <c r="I119" s="61">
        <f t="shared" si="31"/>
        <v>0</v>
      </c>
      <c r="J119" s="62">
        <f t="shared" si="31"/>
        <v>0</v>
      </c>
    </row>
    <row r="120" spans="1:10" ht="24.9" customHeight="1" x14ac:dyDescent="0.3">
      <c r="A120" s="13" t="s">
        <v>54</v>
      </c>
      <c r="B120" s="14" t="s">
        <v>12</v>
      </c>
      <c r="C120" s="14" t="s">
        <v>16</v>
      </c>
      <c r="D120" s="29" t="s">
        <v>55</v>
      </c>
      <c r="E120" s="15">
        <v>1</v>
      </c>
      <c r="F120" s="15">
        <v>357.25</v>
      </c>
      <c r="G120" s="16">
        <f>ROUND(E120*F120,2)</f>
        <v>357.25</v>
      </c>
      <c r="H120" s="63">
        <v>1</v>
      </c>
      <c r="I120" s="64"/>
      <c r="J120" s="65">
        <f>ROUND(H120*I120,2)</f>
        <v>0</v>
      </c>
    </row>
    <row r="121" spans="1:10" ht="24.9" customHeight="1" x14ac:dyDescent="0.3">
      <c r="A121" s="17"/>
      <c r="B121" s="17"/>
      <c r="C121" s="17"/>
      <c r="D121" s="30" t="s">
        <v>207</v>
      </c>
      <c r="E121" s="15">
        <v>1</v>
      </c>
      <c r="F121" s="18">
        <f>G120</f>
        <v>357.25</v>
      </c>
      <c r="G121" s="18">
        <f>ROUND(E121*F121,2)</f>
        <v>357.25</v>
      </c>
      <c r="H121" s="63">
        <v>1</v>
      </c>
      <c r="I121" s="66">
        <f>J120</f>
        <v>0</v>
      </c>
      <c r="J121" s="67">
        <f>ROUND(H121*I121,2)</f>
        <v>0</v>
      </c>
    </row>
    <row r="122" spans="1:10" ht="24.9" customHeight="1" x14ac:dyDescent="0.3">
      <c r="A122" s="11" t="s">
        <v>208</v>
      </c>
      <c r="B122" s="11" t="s">
        <v>8</v>
      </c>
      <c r="C122" s="11" t="s">
        <v>9</v>
      </c>
      <c r="D122" s="28" t="s">
        <v>58</v>
      </c>
      <c r="E122" s="12">
        <f>E127</f>
        <v>1</v>
      </c>
      <c r="F122" s="12">
        <f>F127</f>
        <v>2771.56</v>
      </c>
      <c r="G122" s="12">
        <f>G127</f>
        <v>2771.56</v>
      </c>
      <c r="H122" s="60">
        <f t="shared" ref="H122:J122" si="32">H127</f>
        <v>1</v>
      </c>
      <c r="I122" s="61">
        <f t="shared" si="32"/>
        <v>0</v>
      </c>
      <c r="J122" s="62">
        <f t="shared" si="32"/>
        <v>0</v>
      </c>
    </row>
    <row r="123" spans="1:10" ht="24.9" customHeight="1" x14ac:dyDescent="0.3">
      <c r="A123" s="13" t="s">
        <v>59</v>
      </c>
      <c r="B123" s="14" t="s">
        <v>12</v>
      </c>
      <c r="C123" s="14" t="s">
        <v>16</v>
      </c>
      <c r="D123" s="29" t="s">
        <v>60</v>
      </c>
      <c r="E123" s="15">
        <v>2</v>
      </c>
      <c r="F123" s="15">
        <v>458.85</v>
      </c>
      <c r="G123" s="16">
        <f>ROUND(E123*F123,2)</f>
        <v>917.7</v>
      </c>
      <c r="H123" s="63">
        <v>2</v>
      </c>
      <c r="I123" s="64"/>
      <c r="J123" s="65">
        <f>ROUND(H123*I123,2)</f>
        <v>0</v>
      </c>
    </row>
    <row r="124" spans="1:10" ht="24.9" customHeight="1" x14ac:dyDescent="0.3">
      <c r="A124" s="13" t="s">
        <v>61</v>
      </c>
      <c r="B124" s="14" t="s">
        <v>12</v>
      </c>
      <c r="C124" s="14" t="s">
        <v>16</v>
      </c>
      <c r="D124" s="29" t="s">
        <v>62</v>
      </c>
      <c r="E124" s="15">
        <v>2</v>
      </c>
      <c r="F124" s="15">
        <v>413.11</v>
      </c>
      <c r="G124" s="16">
        <f>ROUND(E124*F124,2)</f>
        <v>826.22</v>
      </c>
      <c r="H124" s="63">
        <v>2</v>
      </c>
      <c r="I124" s="64"/>
      <c r="J124" s="65">
        <f>ROUND(H124*I124,2)</f>
        <v>0</v>
      </c>
    </row>
    <row r="125" spans="1:10" ht="24.9" customHeight="1" x14ac:dyDescent="0.3">
      <c r="A125" s="13" t="s">
        <v>63</v>
      </c>
      <c r="B125" s="14" t="s">
        <v>12</v>
      </c>
      <c r="C125" s="14" t="s">
        <v>16</v>
      </c>
      <c r="D125" s="29" t="s">
        <v>64</v>
      </c>
      <c r="E125" s="15">
        <v>2</v>
      </c>
      <c r="F125" s="15">
        <v>438.47</v>
      </c>
      <c r="G125" s="16">
        <f>ROUND(E125*F125,2)</f>
        <v>876.94</v>
      </c>
      <c r="H125" s="63">
        <v>2</v>
      </c>
      <c r="I125" s="64"/>
      <c r="J125" s="65">
        <f>ROUND(H125*I125,2)</f>
        <v>0</v>
      </c>
    </row>
    <row r="126" spans="1:10" ht="24.9" customHeight="1" x14ac:dyDescent="0.3">
      <c r="A126" s="13" t="s">
        <v>65</v>
      </c>
      <c r="B126" s="14" t="s">
        <v>12</v>
      </c>
      <c r="C126" s="14" t="s">
        <v>16</v>
      </c>
      <c r="D126" s="29" t="s">
        <v>66</v>
      </c>
      <c r="E126" s="15">
        <v>2</v>
      </c>
      <c r="F126" s="15">
        <v>75.349999999999994</v>
      </c>
      <c r="G126" s="16">
        <f>ROUND(E126*F126,2)</f>
        <v>150.69999999999999</v>
      </c>
      <c r="H126" s="63">
        <v>2</v>
      </c>
      <c r="I126" s="64"/>
      <c r="J126" s="65">
        <f>ROUND(H126*I126,2)</f>
        <v>0</v>
      </c>
    </row>
    <row r="127" spans="1:10" ht="24.9" customHeight="1" x14ac:dyDescent="0.3">
      <c r="A127" s="17"/>
      <c r="B127" s="17"/>
      <c r="C127" s="17"/>
      <c r="D127" s="30" t="s">
        <v>209</v>
      </c>
      <c r="E127" s="15">
        <v>1</v>
      </c>
      <c r="F127" s="18">
        <f>SUM(G123:G126)</f>
        <v>2771.56</v>
      </c>
      <c r="G127" s="18">
        <f>ROUND(E127*F127,2)</f>
        <v>2771.56</v>
      </c>
      <c r="H127" s="63">
        <v>1</v>
      </c>
      <c r="I127" s="66">
        <f>SUM(J123:J126)</f>
        <v>0</v>
      </c>
      <c r="J127" s="67">
        <f>ROUND(H127*I127,2)</f>
        <v>0</v>
      </c>
    </row>
    <row r="128" spans="1:10" ht="24.9" customHeight="1" x14ac:dyDescent="0.3">
      <c r="A128" s="11" t="s">
        <v>210</v>
      </c>
      <c r="B128" s="11" t="s">
        <v>8</v>
      </c>
      <c r="C128" s="11" t="s">
        <v>9</v>
      </c>
      <c r="D128" s="28" t="s">
        <v>67</v>
      </c>
      <c r="E128" s="12">
        <f>E138</f>
        <v>1</v>
      </c>
      <c r="F128" s="12">
        <f>F138</f>
        <v>2813.97</v>
      </c>
      <c r="G128" s="12">
        <f>G138</f>
        <v>2813.97</v>
      </c>
      <c r="H128" s="60">
        <f t="shared" ref="H128:J128" si="33">H138</f>
        <v>1</v>
      </c>
      <c r="I128" s="61">
        <f t="shared" si="33"/>
        <v>0</v>
      </c>
      <c r="J128" s="62">
        <f t="shared" si="33"/>
        <v>0</v>
      </c>
    </row>
    <row r="129" spans="1:10" ht="24.9" customHeight="1" x14ac:dyDescent="0.3">
      <c r="A129" s="13" t="s">
        <v>68</v>
      </c>
      <c r="B129" s="14" t="s">
        <v>12</v>
      </c>
      <c r="C129" s="14" t="s">
        <v>13</v>
      </c>
      <c r="D129" s="29" t="s">
        <v>69</v>
      </c>
      <c r="E129" s="15">
        <v>2.0699999999999998</v>
      </c>
      <c r="F129" s="15">
        <v>224.13</v>
      </c>
      <c r="G129" s="16">
        <f t="shared" ref="G129:G138" si="34">ROUND(E129*F129,2)</f>
        <v>463.95</v>
      </c>
      <c r="H129" s="63">
        <v>2.0699999999999998</v>
      </c>
      <c r="I129" s="64"/>
      <c r="J129" s="65">
        <f t="shared" ref="J129:J138" si="35">ROUND(H129*I129,2)</f>
        <v>0</v>
      </c>
    </row>
    <row r="130" spans="1:10" ht="24.9" customHeight="1" x14ac:dyDescent="0.3">
      <c r="A130" s="13" t="s">
        <v>70</v>
      </c>
      <c r="B130" s="14" t="s">
        <v>12</v>
      </c>
      <c r="C130" s="14" t="s">
        <v>16</v>
      </c>
      <c r="D130" s="29" t="s">
        <v>71</v>
      </c>
      <c r="E130" s="15">
        <v>2</v>
      </c>
      <c r="F130" s="15">
        <v>504</v>
      </c>
      <c r="G130" s="16">
        <f t="shared" si="34"/>
        <v>1008</v>
      </c>
      <c r="H130" s="63">
        <v>2</v>
      </c>
      <c r="I130" s="64"/>
      <c r="J130" s="65">
        <f t="shared" si="35"/>
        <v>0</v>
      </c>
    </row>
    <row r="131" spans="1:10" ht="24.9" customHeight="1" x14ac:dyDescent="0.3">
      <c r="A131" s="13" t="s">
        <v>72</v>
      </c>
      <c r="B131" s="14" t="s">
        <v>12</v>
      </c>
      <c r="C131" s="14" t="s">
        <v>16</v>
      </c>
      <c r="D131" s="29" t="s">
        <v>73</v>
      </c>
      <c r="E131" s="15">
        <v>1</v>
      </c>
      <c r="F131" s="15">
        <v>156.44</v>
      </c>
      <c r="G131" s="16">
        <f t="shared" si="34"/>
        <v>156.44</v>
      </c>
      <c r="H131" s="63">
        <v>1</v>
      </c>
      <c r="I131" s="64"/>
      <c r="J131" s="65">
        <f t="shared" si="35"/>
        <v>0</v>
      </c>
    </row>
    <row r="132" spans="1:10" ht="24.9" customHeight="1" x14ac:dyDescent="0.3">
      <c r="A132" s="13" t="s">
        <v>74</v>
      </c>
      <c r="B132" s="14" t="s">
        <v>12</v>
      </c>
      <c r="C132" s="14" t="s">
        <v>16</v>
      </c>
      <c r="D132" s="29" t="s">
        <v>75</v>
      </c>
      <c r="E132" s="15">
        <v>1</v>
      </c>
      <c r="F132" s="15">
        <v>292.94</v>
      </c>
      <c r="G132" s="16">
        <f t="shared" si="34"/>
        <v>292.94</v>
      </c>
      <c r="H132" s="63">
        <v>1</v>
      </c>
      <c r="I132" s="64"/>
      <c r="J132" s="65">
        <f t="shared" si="35"/>
        <v>0</v>
      </c>
    </row>
    <row r="133" spans="1:10" ht="24.9" customHeight="1" x14ac:dyDescent="0.3">
      <c r="A133" s="13" t="s">
        <v>76</v>
      </c>
      <c r="B133" s="14" t="s">
        <v>12</v>
      </c>
      <c r="C133" s="14" t="s">
        <v>16</v>
      </c>
      <c r="D133" s="29" t="s">
        <v>77</v>
      </c>
      <c r="E133" s="15">
        <v>2</v>
      </c>
      <c r="F133" s="15">
        <v>112.27</v>
      </c>
      <c r="G133" s="16">
        <f t="shared" si="34"/>
        <v>224.54</v>
      </c>
      <c r="H133" s="63">
        <v>2</v>
      </c>
      <c r="I133" s="64"/>
      <c r="J133" s="65">
        <f t="shared" si="35"/>
        <v>0</v>
      </c>
    </row>
    <row r="134" spans="1:10" ht="24.9" customHeight="1" x14ac:dyDescent="0.3">
      <c r="A134" s="13" t="s">
        <v>78</v>
      </c>
      <c r="B134" s="14" t="s">
        <v>12</v>
      </c>
      <c r="C134" s="14" t="s">
        <v>16</v>
      </c>
      <c r="D134" s="29" t="s">
        <v>79</v>
      </c>
      <c r="E134" s="15">
        <v>1</v>
      </c>
      <c r="F134" s="15">
        <v>89.84</v>
      </c>
      <c r="G134" s="16">
        <f t="shared" si="34"/>
        <v>89.84</v>
      </c>
      <c r="H134" s="63">
        <v>1</v>
      </c>
      <c r="I134" s="64"/>
      <c r="J134" s="65">
        <f t="shared" si="35"/>
        <v>0</v>
      </c>
    </row>
    <row r="135" spans="1:10" ht="24.9" customHeight="1" x14ac:dyDescent="0.3">
      <c r="A135" s="13" t="s">
        <v>80</v>
      </c>
      <c r="B135" s="14" t="s">
        <v>12</v>
      </c>
      <c r="C135" s="14" t="s">
        <v>16</v>
      </c>
      <c r="D135" s="29" t="s">
        <v>81</v>
      </c>
      <c r="E135" s="15">
        <v>1</v>
      </c>
      <c r="F135" s="15">
        <v>68.45</v>
      </c>
      <c r="G135" s="16">
        <f t="shared" si="34"/>
        <v>68.45</v>
      </c>
      <c r="H135" s="63">
        <v>1</v>
      </c>
      <c r="I135" s="64"/>
      <c r="J135" s="65">
        <f t="shared" si="35"/>
        <v>0</v>
      </c>
    </row>
    <row r="136" spans="1:10" ht="24.9" customHeight="1" x14ac:dyDescent="0.3">
      <c r="A136" s="13" t="s">
        <v>82</v>
      </c>
      <c r="B136" s="14" t="s">
        <v>12</v>
      </c>
      <c r="C136" s="14" t="s">
        <v>16</v>
      </c>
      <c r="D136" s="29" t="s">
        <v>83</v>
      </c>
      <c r="E136" s="15">
        <v>1</v>
      </c>
      <c r="F136" s="15">
        <v>465.73</v>
      </c>
      <c r="G136" s="16">
        <f t="shared" si="34"/>
        <v>465.73</v>
      </c>
      <c r="H136" s="63">
        <v>1</v>
      </c>
      <c r="I136" s="64"/>
      <c r="J136" s="65">
        <f t="shared" si="35"/>
        <v>0</v>
      </c>
    </row>
    <row r="137" spans="1:10" ht="24.9" customHeight="1" x14ac:dyDescent="0.3">
      <c r="A137" s="13" t="s">
        <v>84</v>
      </c>
      <c r="B137" s="14" t="s">
        <v>12</v>
      </c>
      <c r="C137" s="14" t="s">
        <v>16</v>
      </c>
      <c r="D137" s="29" t="s">
        <v>85</v>
      </c>
      <c r="E137" s="15">
        <v>1</v>
      </c>
      <c r="F137" s="15">
        <v>44.08</v>
      </c>
      <c r="G137" s="16">
        <f t="shared" si="34"/>
        <v>44.08</v>
      </c>
      <c r="H137" s="63">
        <v>1</v>
      </c>
      <c r="I137" s="64"/>
      <c r="J137" s="65">
        <f t="shared" si="35"/>
        <v>0</v>
      </c>
    </row>
    <row r="138" spans="1:10" ht="24.9" customHeight="1" x14ac:dyDescent="0.3">
      <c r="A138" s="17"/>
      <c r="B138" s="17"/>
      <c r="C138" s="17"/>
      <c r="D138" s="30" t="s">
        <v>211</v>
      </c>
      <c r="E138" s="15">
        <v>1</v>
      </c>
      <c r="F138" s="18">
        <f>SUM(G129:G137)</f>
        <v>2813.97</v>
      </c>
      <c r="G138" s="18">
        <f t="shared" si="34"/>
        <v>2813.97</v>
      </c>
      <c r="H138" s="63">
        <v>1</v>
      </c>
      <c r="I138" s="66">
        <f>SUM(J129:J137)</f>
        <v>0</v>
      </c>
      <c r="J138" s="67">
        <f t="shared" si="35"/>
        <v>0</v>
      </c>
    </row>
    <row r="139" spans="1:10" ht="24.9" customHeight="1" x14ac:dyDescent="0.3">
      <c r="A139" s="11" t="s">
        <v>212</v>
      </c>
      <c r="B139" s="11" t="s">
        <v>8</v>
      </c>
      <c r="C139" s="11" t="s">
        <v>9</v>
      </c>
      <c r="D139" s="28" t="s">
        <v>86</v>
      </c>
      <c r="E139" s="12">
        <f>E158</f>
        <v>1</v>
      </c>
      <c r="F139" s="12">
        <f>F158</f>
        <v>8837.89</v>
      </c>
      <c r="G139" s="12">
        <f>G158</f>
        <v>8837.89</v>
      </c>
      <c r="H139" s="60">
        <f t="shared" ref="H139:J139" si="36">H158</f>
        <v>1</v>
      </c>
      <c r="I139" s="61">
        <f t="shared" si="36"/>
        <v>800</v>
      </c>
      <c r="J139" s="62">
        <f t="shared" si="36"/>
        <v>800</v>
      </c>
    </row>
    <row r="140" spans="1:10" ht="24.9" customHeight="1" x14ac:dyDescent="0.3">
      <c r="A140" s="13" t="s">
        <v>87</v>
      </c>
      <c r="B140" s="14" t="s">
        <v>12</v>
      </c>
      <c r="C140" s="14" t="s">
        <v>16</v>
      </c>
      <c r="D140" s="29" t="s">
        <v>88</v>
      </c>
      <c r="E140" s="15">
        <v>1</v>
      </c>
      <c r="F140" s="15">
        <v>672</v>
      </c>
      <c r="G140" s="16">
        <f t="shared" ref="G140:G158" si="37">ROUND(E140*F140,2)</f>
        <v>672</v>
      </c>
      <c r="H140" s="63">
        <v>1</v>
      </c>
      <c r="I140" s="64"/>
      <c r="J140" s="65">
        <f t="shared" ref="J140:J158" si="38">ROUND(H140*I140,2)</f>
        <v>0</v>
      </c>
    </row>
    <row r="141" spans="1:10" ht="24.9" customHeight="1" x14ac:dyDescent="0.3">
      <c r="A141" s="13" t="s">
        <v>89</v>
      </c>
      <c r="B141" s="14" t="s">
        <v>12</v>
      </c>
      <c r="C141" s="14" t="s">
        <v>16</v>
      </c>
      <c r="D141" s="29" t="s">
        <v>90</v>
      </c>
      <c r="E141" s="15">
        <v>1</v>
      </c>
      <c r="F141" s="15">
        <v>1409.55</v>
      </c>
      <c r="G141" s="16">
        <f t="shared" si="37"/>
        <v>1409.55</v>
      </c>
      <c r="H141" s="63">
        <v>1</v>
      </c>
      <c r="I141" s="64"/>
      <c r="J141" s="65">
        <f t="shared" si="38"/>
        <v>0</v>
      </c>
    </row>
    <row r="142" spans="1:10" ht="24.9" customHeight="1" x14ac:dyDescent="0.3">
      <c r="A142" s="13" t="s">
        <v>91</v>
      </c>
      <c r="B142" s="14" t="s">
        <v>12</v>
      </c>
      <c r="C142" s="14" t="s">
        <v>41</v>
      </c>
      <c r="D142" s="29" t="s">
        <v>92</v>
      </c>
      <c r="E142" s="15">
        <v>20</v>
      </c>
      <c r="F142" s="15">
        <v>30.06</v>
      </c>
      <c r="G142" s="16">
        <f t="shared" si="37"/>
        <v>601.20000000000005</v>
      </c>
      <c r="H142" s="63">
        <v>20</v>
      </c>
      <c r="I142" s="64"/>
      <c r="J142" s="65">
        <f t="shared" si="38"/>
        <v>0</v>
      </c>
    </row>
    <row r="143" spans="1:10" ht="24.9" customHeight="1" x14ac:dyDescent="0.3">
      <c r="A143" s="13" t="s">
        <v>93</v>
      </c>
      <c r="B143" s="14" t="s">
        <v>12</v>
      </c>
      <c r="C143" s="14" t="s">
        <v>36</v>
      </c>
      <c r="D143" s="29" t="s">
        <v>94</v>
      </c>
      <c r="E143" s="15">
        <v>30</v>
      </c>
      <c r="F143" s="15">
        <v>39.25</v>
      </c>
      <c r="G143" s="16">
        <f t="shared" si="37"/>
        <v>1177.5</v>
      </c>
      <c r="H143" s="63">
        <v>30</v>
      </c>
      <c r="I143" s="64"/>
      <c r="J143" s="65">
        <f t="shared" si="38"/>
        <v>0</v>
      </c>
    </row>
    <row r="144" spans="1:10" ht="24.9" customHeight="1" x14ac:dyDescent="0.3">
      <c r="A144" s="13" t="s">
        <v>95</v>
      </c>
      <c r="B144" s="14" t="s">
        <v>12</v>
      </c>
      <c r="C144" s="14" t="s">
        <v>16</v>
      </c>
      <c r="D144" s="29" t="s">
        <v>96</v>
      </c>
      <c r="E144" s="15">
        <v>1</v>
      </c>
      <c r="F144" s="15">
        <v>94.5</v>
      </c>
      <c r="G144" s="16">
        <f t="shared" si="37"/>
        <v>94.5</v>
      </c>
      <c r="H144" s="63">
        <v>1</v>
      </c>
      <c r="I144" s="64"/>
      <c r="J144" s="65">
        <f t="shared" si="38"/>
        <v>0</v>
      </c>
    </row>
    <row r="145" spans="1:10" ht="24.9" customHeight="1" x14ac:dyDescent="0.3">
      <c r="A145" s="13" t="s">
        <v>97</v>
      </c>
      <c r="B145" s="14" t="s">
        <v>12</v>
      </c>
      <c r="C145" s="14" t="s">
        <v>98</v>
      </c>
      <c r="D145" s="29" t="s">
        <v>99</v>
      </c>
      <c r="E145" s="15">
        <v>16.5</v>
      </c>
      <c r="F145" s="15">
        <v>36.42</v>
      </c>
      <c r="G145" s="16">
        <f t="shared" si="37"/>
        <v>600.92999999999995</v>
      </c>
      <c r="H145" s="63">
        <v>16.5</v>
      </c>
      <c r="I145" s="64"/>
      <c r="J145" s="65">
        <f t="shared" si="38"/>
        <v>0</v>
      </c>
    </row>
    <row r="146" spans="1:10" ht="24.9" customHeight="1" x14ac:dyDescent="0.3">
      <c r="A146" s="13" t="s">
        <v>100</v>
      </c>
      <c r="B146" s="14" t="s">
        <v>12</v>
      </c>
      <c r="C146" s="14" t="s">
        <v>16</v>
      </c>
      <c r="D146" s="29" t="s">
        <v>101</v>
      </c>
      <c r="E146" s="15">
        <v>1</v>
      </c>
      <c r="F146" s="15">
        <v>140.96</v>
      </c>
      <c r="G146" s="16">
        <f t="shared" si="37"/>
        <v>140.96</v>
      </c>
      <c r="H146" s="63">
        <v>1</v>
      </c>
      <c r="I146" s="64"/>
      <c r="J146" s="65">
        <f t="shared" si="38"/>
        <v>0</v>
      </c>
    </row>
    <row r="147" spans="1:10" ht="24.9" customHeight="1" x14ac:dyDescent="0.3">
      <c r="A147" s="13" t="s">
        <v>102</v>
      </c>
      <c r="B147" s="14" t="s">
        <v>12</v>
      </c>
      <c r="C147" s="14" t="s">
        <v>16</v>
      </c>
      <c r="D147" s="29" t="s">
        <v>103</v>
      </c>
      <c r="E147" s="15">
        <v>1</v>
      </c>
      <c r="F147" s="15">
        <v>77.7</v>
      </c>
      <c r="G147" s="16">
        <f t="shared" si="37"/>
        <v>77.7</v>
      </c>
      <c r="H147" s="63">
        <v>1</v>
      </c>
      <c r="I147" s="64"/>
      <c r="J147" s="65">
        <f t="shared" si="38"/>
        <v>0</v>
      </c>
    </row>
    <row r="148" spans="1:10" ht="24.9" customHeight="1" x14ac:dyDescent="0.3">
      <c r="A148" s="13" t="s">
        <v>104</v>
      </c>
      <c r="B148" s="14" t="s">
        <v>12</v>
      </c>
      <c r="C148" s="14" t="s">
        <v>16</v>
      </c>
      <c r="D148" s="29" t="s">
        <v>105</v>
      </c>
      <c r="E148" s="15">
        <v>1</v>
      </c>
      <c r="F148" s="15">
        <v>672</v>
      </c>
      <c r="G148" s="16">
        <f t="shared" si="37"/>
        <v>672</v>
      </c>
      <c r="H148" s="63">
        <v>1</v>
      </c>
      <c r="I148" s="64"/>
      <c r="J148" s="65">
        <f t="shared" si="38"/>
        <v>0</v>
      </c>
    </row>
    <row r="149" spans="1:10" ht="24.9" customHeight="1" x14ac:dyDescent="0.3">
      <c r="A149" s="13" t="s">
        <v>106</v>
      </c>
      <c r="B149" s="14" t="s">
        <v>12</v>
      </c>
      <c r="C149" s="14" t="s">
        <v>16</v>
      </c>
      <c r="D149" s="29" t="s">
        <v>107</v>
      </c>
      <c r="E149" s="15">
        <v>1</v>
      </c>
      <c r="F149" s="15">
        <v>139.82</v>
      </c>
      <c r="G149" s="16">
        <f t="shared" si="37"/>
        <v>139.82</v>
      </c>
      <c r="H149" s="63">
        <v>1</v>
      </c>
      <c r="I149" s="64"/>
      <c r="J149" s="65">
        <f t="shared" si="38"/>
        <v>0</v>
      </c>
    </row>
    <row r="150" spans="1:10" ht="24.9" customHeight="1" x14ac:dyDescent="0.3">
      <c r="A150" s="13" t="s">
        <v>108</v>
      </c>
      <c r="B150" s="14" t="s">
        <v>12</v>
      </c>
      <c r="C150" s="14" t="s">
        <v>16</v>
      </c>
      <c r="D150" s="29" t="s">
        <v>109</v>
      </c>
      <c r="E150" s="15">
        <v>1</v>
      </c>
      <c r="F150" s="15">
        <v>160.58000000000001</v>
      </c>
      <c r="G150" s="16">
        <f t="shared" si="37"/>
        <v>160.58000000000001</v>
      </c>
      <c r="H150" s="63">
        <v>1</v>
      </c>
      <c r="I150" s="64"/>
      <c r="J150" s="65">
        <f t="shared" si="38"/>
        <v>0</v>
      </c>
    </row>
    <row r="151" spans="1:10" ht="24.9" customHeight="1" x14ac:dyDescent="0.3">
      <c r="A151" s="13" t="s">
        <v>110</v>
      </c>
      <c r="B151" s="14" t="s">
        <v>12</v>
      </c>
      <c r="C151" s="14" t="s">
        <v>41</v>
      </c>
      <c r="D151" s="29" t="s">
        <v>111</v>
      </c>
      <c r="E151" s="15">
        <v>20</v>
      </c>
      <c r="F151" s="15">
        <v>6.58</v>
      </c>
      <c r="G151" s="16">
        <f t="shared" si="37"/>
        <v>131.6</v>
      </c>
      <c r="H151" s="63">
        <v>20</v>
      </c>
      <c r="I151" s="64"/>
      <c r="J151" s="65">
        <f t="shared" si="38"/>
        <v>0</v>
      </c>
    </row>
    <row r="152" spans="1:10" ht="24.9" customHeight="1" x14ac:dyDescent="0.3">
      <c r="A152" s="13" t="s">
        <v>112</v>
      </c>
      <c r="B152" s="14" t="s">
        <v>12</v>
      </c>
      <c r="C152" s="14" t="s">
        <v>41</v>
      </c>
      <c r="D152" s="29" t="s">
        <v>113</v>
      </c>
      <c r="E152" s="15">
        <v>20</v>
      </c>
      <c r="F152" s="15">
        <v>6.58</v>
      </c>
      <c r="G152" s="16">
        <f t="shared" si="37"/>
        <v>131.6</v>
      </c>
      <c r="H152" s="63">
        <v>20</v>
      </c>
      <c r="I152" s="64"/>
      <c r="J152" s="65">
        <f t="shared" si="38"/>
        <v>0</v>
      </c>
    </row>
    <row r="153" spans="1:10" ht="24.9" customHeight="1" x14ac:dyDescent="0.3">
      <c r="A153" s="13" t="s">
        <v>114</v>
      </c>
      <c r="B153" s="14" t="s">
        <v>12</v>
      </c>
      <c r="C153" s="14" t="s">
        <v>16</v>
      </c>
      <c r="D153" s="29" t="s">
        <v>115</v>
      </c>
      <c r="E153" s="15">
        <v>1</v>
      </c>
      <c r="F153" s="15">
        <v>129.35</v>
      </c>
      <c r="G153" s="16">
        <f t="shared" si="37"/>
        <v>129.35</v>
      </c>
      <c r="H153" s="63">
        <v>1</v>
      </c>
      <c r="I153" s="64"/>
      <c r="J153" s="65">
        <f t="shared" si="38"/>
        <v>0</v>
      </c>
    </row>
    <row r="154" spans="1:10" ht="24.9" customHeight="1" x14ac:dyDescent="0.3">
      <c r="A154" s="13" t="s">
        <v>116</v>
      </c>
      <c r="B154" s="14" t="s">
        <v>12</v>
      </c>
      <c r="C154" s="14" t="s">
        <v>41</v>
      </c>
      <c r="D154" s="29" t="s">
        <v>117</v>
      </c>
      <c r="E154" s="15">
        <v>10</v>
      </c>
      <c r="F154" s="15">
        <v>6.36</v>
      </c>
      <c r="G154" s="16">
        <f t="shared" si="37"/>
        <v>63.6</v>
      </c>
      <c r="H154" s="63">
        <v>10</v>
      </c>
      <c r="I154" s="64"/>
      <c r="J154" s="65">
        <f t="shared" si="38"/>
        <v>0</v>
      </c>
    </row>
    <row r="155" spans="1:10" ht="24.9" customHeight="1" x14ac:dyDescent="0.3">
      <c r="A155" s="13" t="s">
        <v>50</v>
      </c>
      <c r="B155" s="14" t="s">
        <v>12</v>
      </c>
      <c r="C155" s="14" t="s">
        <v>51</v>
      </c>
      <c r="D155" s="29" t="s">
        <v>52</v>
      </c>
      <c r="E155" s="15">
        <v>1</v>
      </c>
      <c r="F155" s="15">
        <v>840</v>
      </c>
      <c r="G155" s="16">
        <f t="shared" si="37"/>
        <v>840</v>
      </c>
      <c r="H155" s="63">
        <v>1</v>
      </c>
      <c r="I155" s="68">
        <v>800</v>
      </c>
      <c r="J155" s="65">
        <f t="shared" si="38"/>
        <v>800</v>
      </c>
    </row>
    <row r="156" spans="1:10" ht="24.9" customHeight="1" x14ac:dyDescent="0.3">
      <c r="A156" s="13" t="s">
        <v>118</v>
      </c>
      <c r="B156" s="14" t="s">
        <v>12</v>
      </c>
      <c r="C156" s="14" t="s">
        <v>36</v>
      </c>
      <c r="D156" s="29" t="s">
        <v>119</v>
      </c>
      <c r="E156" s="15">
        <v>40</v>
      </c>
      <c r="F156" s="15">
        <v>37</v>
      </c>
      <c r="G156" s="16">
        <f t="shared" si="37"/>
        <v>1480</v>
      </c>
      <c r="H156" s="63">
        <v>40</v>
      </c>
      <c r="I156" s="64"/>
      <c r="J156" s="65">
        <f t="shared" si="38"/>
        <v>0</v>
      </c>
    </row>
    <row r="157" spans="1:10" ht="24.9" customHeight="1" x14ac:dyDescent="0.3">
      <c r="A157" s="13" t="s">
        <v>120</v>
      </c>
      <c r="B157" s="14" t="s">
        <v>12</v>
      </c>
      <c r="C157" s="14" t="s">
        <v>16</v>
      </c>
      <c r="D157" s="29" t="s">
        <v>121</v>
      </c>
      <c r="E157" s="15">
        <v>1</v>
      </c>
      <c r="F157" s="15">
        <v>315</v>
      </c>
      <c r="G157" s="16">
        <f t="shared" si="37"/>
        <v>315</v>
      </c>
      <c r="H157" s="63">
        <v>1</v>
      </c>
      <c r="I157" s="64"/>
      <c r="J157" s="65">
        <f t="shared" si="38"/>
        <v>0</v>
      </c>
    </row>
    <row r="158" spans="1:10" ht="24.9" customHeight="1" x14ac:dyDescent="0.3">
      <c r="A158" s="17"/>
      <c r="B158" s="17"/>
      <c r="C158" s="17"/>
      <c r="D158" s="30" t="s">
        <v>213</v>
      </c>
      <c r="E158" s="15">
        <v>1</v>
      </c>
      <c r="F158" s="18">
        <f>SUM(G140:G157)</f>
        <v>8837.89</v>
      </c>
      <c r="G158" s="18">
        <f t="shared" si="37"/>
        <v>8837.89</v>
      </c>
      <c r="H158" s="63">
        <v>1</v>
      </c>
      <c r="I158" s="66">
        <f>SUM(J140:J157)</f>
        <v>800</v>
      </c>
      <c r="J158" s="67">
        <f t="shared" si="38"/>
        <v>800</v>
      </c>
    </row>
    <row r="159" spans="1:10" ht="24.9" customHeight="1" x14ac:dyDescent="0.3">
      <c r="A159" s="11" t="s">
        <v>214</v>
      </c>
      <c r="B159" s="11" t="s">
        <v>8</v>
      </c>
      <c r="C159" s="11" t="s">
        <v>9</v>
      </c>
      <c r="D159" s="28" t="s">
        <v>122</v>
      </c>
      <c r="E159" s="12">
        <f>E189</f>
        <v>1</v>
      </c>
      <c r="F159" s="12">
        <f>F189</f>
        <v>1387.88</v>
      </c>
      <c r="G159" s="12">
        <f>G189</f>
        <v>1387.88</v>
      </c>
      <c r="H159" s="60">
        <f t="shared" ref="H159:J159" si="39">H189</f>
        <v>1</v>
      </c>
      <c r="I159" s="61">
        <f t="shared" si="39"/>
        <v>0</v>
      </c>
      <c r="J159" s="62">
        <f t="shared" si="39"/>
        <v>0</v>
      </c>
    </row>
    <row r="160" spans="1:10" ht="24.9" customHeight="1" x14ac:dyDescent="0.3">
      <c r="A160" s="19" t="s">
        <v>123</v>
      </c>
      <c r="B160" s="19" t="s">
        <v>8</v>
      </c>
      <c r="C160" s="19" t="s">
        <v>9</v>
      </c>
      <c r="D160" s="31" t="s">
        <v>20</v>
      </c>
      <c r="E160" s="20">
        <f>E162</f>
        <v>1</v>
      </c>
      <c r="F160" s="20">
        <f>F162</f>
        <v>94.77</v>
      </c>
      <c r="G160" s="20">
        <f>G162</f>
        <v>94.77</v>
      </c>
      <c r="H160" s="69">
        <f t="shared" ref="H160:J160" si="40">H162</f>
        <v>1</v>
      </c>
      <c r="I160" s="70">
        <f t="shared" si="40"/>
        <v>0</v>
      </c>
      <c r="J160" s="71">
        <f t="shared" si="40"/>
        <v>0</v>
      </c>
    </row>
    <row r="161" spans="1:10" ht="24.9" customHeight="1" x14ac:dyDescent="0.3">
      <c r="A161" s="13" t="s">
        <v>124</v>
      </c>
      <c r="B161" s="14" t="s">
        <v>12</v>
      </c>
      <c r="C161" s="14" t="s">
        <v>41</v>
      </c>
      <c r="D161" s="29" t="s">
        <v>125</v>
      </c>
      <c r="E161" s="15">
        <v>1</v>
      </c>
      <c r="F161" s="15">
        <v>94.77</v>
      </c>
      <c r="G161" s="16">
        <f>ROUND(E161*F161,2)</f>
        <v>94.77</v>
      </c>
      <c r="H161" s="63">
        <v>1</v>
      </c>
      <c r="I161" s="64"/>
      <c r="J161" s="65">
        <f>ROUND(H161*I161,2)</f>
        <v>0</v>
      </c>
    </row>
    <row r="162" spans="1:10" ht="24.9" customHeight="1" x14ac:dyDescent="0.3">
      <c r="A162" s="17"/>
      <c r="B162" s="17"/>
      <c r="C162" s="17"/>
      <c r="D162" s="30" t="s">
        <v>126</v>
      </c>
      <c r="E162" s="15">
        <v>1</v>
      </c>
      <c r="F162" s="18">
        <f>G161</f>
        <v>94.77</v>
      </c>
      <c r="G162" s="18">
        <f>ROUND(E162*F162,2)</f>
        <v>94.77</v>
      </c>
      <c r="H162" s="63">
        <v>1</v>
      </c>
      <c r="I162" s="66">
        <f>J161</f>
        <v>0</v>
      </c>
      <c r="J162" s="67">
        <f>ROUND(H162*I162,2)</f>
        <v>0</v>
      </c>
    </row>
    <row r="163" spans="1:10" ht="24.9" customHeight="1" x14ac:dyDescent="0.3">
      <c r="A163" s="19" t="s">
        <v>127</v>
      </c>
      <c r="B163" s="19" t="s">
        <v>8</v>
      </c>
      <c r="C163" s="19" t="s">
        <v>9</v>
      </c>
      <c r="D163" s="31" t="s">
        <v>128</v>
      </c>
      <c r="E163" s="20">
        <f>E165</f>
        <v>1</v>
      </c>
      <c r="F163" s="20">
        <f>F165</f>
        <v>246.9</v>
      </c>
      <c r="G163" s="20">
        <f>G165</f>
        <v>246.9</v>
      </c>
      <c r="H163" s="69">
        <f t="shared" ref="H163:J163" si="41">H165</f>
        <v>1</v>
      </c>
      <c r="I163" s="70">
        <f t="shared" si="41"/>
        <v>0</v>
      </c>
      <c r="J163" s="71">
        <f t="shared" si="41"/>
        <v>0</v>
      </c>
    </row>
    <row r="164" spans="1:10" ht="24.9" customHeight="1" x14ac:dyDescent="0.3">
      <c r="A164" s="13" t="s">
        <v>129</v>
      </c>
      <c r="B164" s="14" t="s">
        <v>12</v>
      </c>
      <c r="C164" s="14" t="s">
        <v>130</v>
      </c>
      <c r="D164" s="29" t="s">
        <v>131</v>
      </c>
      <c r="E164" s="15">
        <v>1</v>
      </c>
      <c r="F164" s="15">
        <v>246.9</v>
      </c>
      <c r="G164" s="16">
        <f>ROUND(E164*F164,2)</f>
        <v>246.9</v>
      </c>
      <c r="H164" s="63">
        <v>1</v>
      </c>
      <c r="I164" s="64"/>
      <c r="J164" s="65">
        <f>ROUND(H164*I164,2)</f>
        <v>0</v>
      </c>
    </row>
    <row r="165" spans="1:10" ht="24.9" customHeight="1" x14ac:dyDescent="0.3">
      <c r="A165" s="17"/>
      <c r="B165" s="17"/>
      <c r="C165" s="17"/>
      <c r="D165" s="30" t="s">
        <v>132</v>
      </c>
      <c r="E165" s="15">
        <v>1</v>
      </c>
      <c r="F165" s="18">
        <f>G164</f>
        <v>246.9</v>
      </c>
      <c r="G165" s="18">
        <f>ROUND(E165*F165,2)</f>
        <v>246.9</v>
      </c>
      <c r="H165" s="63">
        <v>1</v>
      </c>
      <c r="I165" s="66">
        <f>J164</f>
        <v>0</v>
      </c>
      <c r="J165" s="67">
        <f>ROUND(H165*I165,2)</f>
        <v>0</v>
      </c>
    </row>
    <row r="166" spans="1:10" ht="24.9" customHeight="1" x14ac:dyDescent="0.3">
      <c r="A166" s="19" t="s">
        <v>133</v>
      </c>
      <c r="B166" s="19" t="s">
        <v>8</v>
      </c>
      <c r="C166" s="19" t="s">
        <v>9</v>
      </c>
      <c r="D166" s="31" t="s">
        <v>134</v>
      </c>
      <c r="E166" s="20">
        <f>E168</f>
        <v>1</v>
      </c>
      <c r="F166" s="20">
        <f>F168</f>
        <v>96.6</v>
      </c>
      <c r="G166" s="20">
        <f>G168</f>
        <v>96.6</v>
      </c>
      <c r="H166" s="69">
        <f t="shared" ref="H166:J166" si="42">H168</f>
        <v>1</v>
      </c>
      <c r="I166" s="70">
        <f t="shared" si="42"/>
        <v>0</v>
      </c>
      <c r="J166" s="71">
        <f t="shared" si="42"/>
        <v>0</v>
      </c>
    </row>
    <row r="167" spans="1:10" ht="24.9" customHeight="1" x14ac:dyDescent="0.3">
      <c r="A167" s="13" t="s">
        <v>135</v>
      </c>
      <c r="B167" s="14" t="s">
        <v>12</v>
      </c>
      <c r="C167" s="14" t="s">
        <v>41</v>
      </c>
      <c r="D167" s="29" t="s">
        <v>136</v>
      </c>
      <c r="E167" s="15">
        <v>20</v>
      </c>
      <c r="F167" s="15">
        <v>4.83</v>
      </c>
      <c r="G167" s="16">
        <f>ROUND(E167*F167,2)</f>
        <v>96.6</v>
      </c>
      <c r="H167" s="63">
        <v>20</v>
      </c>
      <c r="I167" s="64"/>
      <c r="J167" s="65">
        <f>ROUND(H167*I167,2)</f>
        <v>0</v>
      </c>
    </row>
    <row r="168" spans="1:10" ht="24.9" customHeight="1" x14ac:dyDescent="0.3">
      <c r="A168" s="17"/>
      <c r="B168" s="17"/>
      <c r="C168" s="17"/>
      <c r="D168" s="30" t="s">
        <v>137</v>
      </c>
      <c r="E168" s="15">
        <v>1</v>
      </c>
      <c r="F168" s="18">
        <f>G167</f>
        <v>96.6</v>
      </c>
      <c r="G168" s="18">
        <f>ROUND(E168*F168,2)</f>
        <v>96.6</v>
      </c>
      <c r="H168" s="63">
        <v>1</v>
      </c>
      <c r="I168" s="66">
        <f>J167</f>
        <v>0</v>
      </c>
      <c r="J168" s="67">
        <f>ROUND(H168*I168,2)</f>
        <v>0</v>
      </c>
    </row>
    <row r="169" spans="1:10" ht="24.9" customHeight="1" x14ac:dyDescent="0.3">
      <c r="A169" s="19" t="s">
        <v>138</v>
      </c>
      <c r="B169" s="19" t="s">
        <v>8</v>
      </c>
      <c r="C169" s="19" t="s">
        <v>9</v>
      </c>
      <c r="D169" s="31" t="s">
        <v>139</v>
      </c>
      <c r="E169" s="20">
        <f>E171</f>
        <v>1</v>
      </c>
      <c r="F169" s="20">
        <f>F171</f>
        <v>447.67</v>
      </c>
      <c r="G169" s="20">
        <f>G171</f>
        <v>447.67</v>
      </c>
      <c r="H169" s="69">
        <f t="shared" ref="H169:J169" si="43">H171</f>
        <v>1</v>
      </c>
      <c r="I169" s="70">
        <f t="shared" si="43"/>
        <v>0</v>
      </c>
      <c r="J169" s="71">
        <f t="shared" si="43"/>
        <v>0</v>
      </c>
    </row>
    <row r="170" spans="1:10" ht="24.9" customHeight="1" x14ac:dyDescent="0.3">
      <c r="A170" s="13" t="s">
        <v>140</v>
      </c>
      <c r="B170" s="14" t="s">
        <v>12</v>
      </c>
      <c r="C170" s="14" t="s">
        <v>130</v>
      </c>
      <c r="D170" s="29" t="s">
        <v>141</v>
      </c>
      <c r="E170" s="15">
        <v>1</v>
      </c>
      <c r="F170" s="15">
        <v>447.67</v>
      </c>
      <c r="G170" s="16">
        <f>ROUND(E170*F170,2)</f>
        <v>447.67</v>
      </c>
      <c r="H170" s="63">
        <v>1</v>
      </c>
      <c r="I170" s="64"/>
      <c r="J170" s="65">
        <f>ROUND(H170*I170,2)</f>
        <v>0</v>
      </c>
    </row>
    <row r="171" spans="1:10" ht="24.9" customHeight="1" x14ac:dyDescent="0.3">
      <c r="A171" s="17"/>
      <c r="B171" s="17"/>
      <c r="C171" s="17"/>
      <c r="D171" s="30" t="s">
        <v>142</v>
      </c>
      <c r="E171" s="15">
        <v>1</v>
      </c>
      <c r="F171" s="18">
        <f>G170</f>
        <v>447.67</v>
      </c>
      <c r="G171" s="18">
        <f>ROUND(E171*F171,2)</f>
        <v>447.67</v>
      </c>
      <c r="H171" s="63">
        <v>1</v>
      </c>
      <c r="I171" s="66">
        <f>J170</f>
        <v>0</v>
      </c>
      <c r="J171" s="67">
        <f>ROUND(H171*I171,2)</f>
        <v>0</v>
      </c>
    </row>
    <row r="172" spans="1:10" ht="24.9" customHeight="1" x14ac:dyDescent="0.3">
      <c r="A172" s="19" t="s">
        <v>143</v>
      </c>
      <c r="B172" s="19" t="s">
        <v>8</v>
      </c>
      <c r="C172" s="19" t="s">
        <v>9</v>
      </c>
      <c r="D172" s="31" t="s">
        <v>144</v>
      </c>
      <c r="E172" s="20">
        <f>E175</f>
        <v>1</v>
      </c>
      <c r="F172" s="20">
        <f>F175</f>
        <v>46.2</v>
      </c>
      <c r="G172" s="20">
        <f>G175</f>
        <v>46.2</v>
      </c>
      <c r="H172" s="69">
        <f t="shared" ref="H172:J172" si="44">H175</f>
        <v>1</v>
      </c>
      <c r="I172" s="70">
        <f t="shared" si="44"/>
        <v>0</v>
      </c>
      <c r="J172" s="71">
        <f t="shared" si="44"/>
        <v>0</v>
      </c>
    </row>
    <row r="173" spans="1:10" ht="24.9" customHeight="1" x14ac:dyDescent="0.3">
      <c r="A173" s="13" t="s">
        <v>145</v>
      </c>
      <c r="B173" s="14" t="s">
        <v>12</v>
      </c>
      <c r="C173" s="14" t="s">
        <v>41</v>
      </c>
      <c r="D173" s="29" t="s">
        <v>146</v>
      </c>
      <c r="E173" s="15">
        <v>10</v>
      </c>
      <c r="F173" s="15">
        <v>2.0299999999999998</v>
      </c>
      <c r="G173" s="16">
        <f>ROUND(E173*F173,2)</f>
        <v>20.3</v>
      </c>
      <c r="H173" s="63">
        <v>10</v>
      </c>
      <c r="I173" s="64"/>
      <c r="J173" s="65">
        <f>ROUND(H173*I173,2)</f>
        <v>0</v>
      </c>
    </row>
    <row r="174" spans="1:10" ht="24.9" customHeight="1" x14ac:dyDescent="0.3">
      <c r="A174" s="13" t="s">
        <v>147</v>
      </c>
      <c r="B174" s="14" t="s">
        <v>12</v>
      </c>
      <c r="C174" s="14" t="s">
        <v>41</v>
      </c>
      <c r="D174" s="29" t="s">
        <v>148</v>
      </c>
      <c r="E174" s="15">
        <v>10</v>
      </c>
      <c r="F174" s="15">
        <v>2.59</v>
      </c>
      <c r="G174" s="16">
        <f>ROUND(E174*F174,2)</f>
        <v>25.9</v>
      </c>
      <c r="H174" s="63">
        <v>10</v>
      </c>
      <c r="I174" s="64"/>
      <c r="J174" s="65">
        <f>ROUND(H174*I174,2)</f>
        <v>0</v>
      </c>
    </row>
    <row r="175" spans="1:10" ht="24.9" customHeight="1" x14ac:dyDescent="0.3">
      <c r="A175" s="17"/>
      <c r="B175" s="17"/>
      <c r="C175" s="17"/>
      <c r="D175" s="30" t="s">
        <v>149</v>
      </c>
      <c r="E175" s="15">
        <v>1</v>
      </c>
      <c r="F175" s="18">
        <f>SUM(G173:G174)</f>
        <v>46.2</v>
      </c>
      <c r="G175" s="18">
        <f>ROUND(E175*F175,2)</f>
        <v>46.2</v>
      </c>
      <c r="H175" s="63">
        <v>1</v>
      </c>
      <c r="I175" s="66">
        <f>SUM(J173:J174)</f>
        <v>0</v>
      </c>
      <c r="J175" s="67">
        <f>ROUND(H175*I175,2)</f>
        <v>0</v>
      </c>
    </row>
    <row r="176" spans="1:10" ht="24.9" customHeight="1" x14ac:dyDescent="0.3">
      <c r="A176" s="19" t="s">
        <v>150</v>
      </c>
      <c r="B176" s="19" t="s">
        <v>8</v>
      </c>
      <c r="C176" s="19" t="s">
        <v>9</v>
      </c>
      <c r="D176" s="31" t="s">
        <v>151</v>
      </c>
      <c r="E176" s="20">
        <f>E179</f>
        <v>1</v>
      </c>
      <c r="F176" s="20">
        <f>F179</f>
        <v>134</v>
      </c>
      <c r="G176" s="20">
        <f>G179</f>
        <v>134</v>
      </c>
      <c r="H176" s="69">
        <f t="shared" ref="H176:J176" si="45">H179</f>
        <v>1</v>
      </c>
      <c r="I176" s="70">
        <f t="shared" si="45"/>
        <v>0</v>
      </c>
      <c r="J176" s="71">
        <f t="shared" si="45"/>
        <v>0</v>
      </c>
    </row>
    <row r="177" spans="1:10" ht="24.9" customHeight="1" x14ac:dyDescent="0.3">
      <c r="A177" s="13" t="s">
        <v>152</v>
      </c>
      <c r="B177" s="14" t="s">
        <v>12</v>
      </c>
      <c r="C177" s="14" t="s">
        <v>16</v>
      </c>
      <c r="D177" s="29" t="s">
        <v>153</v>
      </c>
      <c r="E177" s="15">
        <v>1</v>
      </c>
      <c r="F177" s="15">
        <v>98.49</v>
      </c>
      <c r="G177" s="16">
        <f>ROUND(E177*F177,2)</f>
        <v>98.49</v>
      </c>
      <c r="H177" s="63">
        <v>1</v>
      </c>
      <c r="I177" s="64"/>
      <c r="J177" s="65">
        <f>ROUND(H177*I177,2)</f>
        <v>0</v>
      </c>
    </row>
    <row r="178" spans="1:10" ht="24.9" customHeight="1" x14ac:dyDescent="0.3">
      <c r="A178" s="13" t="s">
        <v>154</v>
      </c>
      <c r="B178" s="14" t="s">
        <v>12</v>
      </c>
      <c r="C178" s="14" t="s">
        <v>16</v>
      </c>
      <c r="D178" s="29" t="s">
        <v>155</v>
      </c>
      <c r="E178" s="15">
        <v>1</v>
      </c>
      <c r="F178" s="15">
        <v>35.51</v>
      </c>
      <c r="G178" s="16">
        <f>ROUND(E178*F178,2)</f>
        <v>35.51</v>
      </c>
      <c r="H178" s="63">
        <v>1</v>
      </c>
      <c r="I178" s="64"/>
      <c r="J178" s="65">
        <f>ROUND(H178*I178,2)</f>
        <v>0</v>
      </c>
    </row>
    <row r="179" spans="1:10" ht="24.9" customHeight="1" x14ac:dyDescent="0.3">
      <c r="A179" s="17"/>
      <c r="B179" s="17"/>
      <c r="C179" s="17"/>
      <c r="D179" s="30" t="s">
        <v>156</v>
      </c>
      <c r="E179" s="15">
        <v>1</v>
      </c>
      <c r="F179" s="18">
        <f>SUM(G177:G178)</f>
        <v>134</v>
      </c>
      <c r="G179" s="18">
        <f>ROUND(E179*F179,2)</f>
        <v>134</v>
      </c>
      <c r="H179" s="63">
        <v>1</v>
      </c>
      <c r="I179" s="66">
        <f>SUM(J177:J178)</f>
        <v>0</v>
      </c>
      <c r="J179" s="67">
        <f>ROUND(H179*I179,2)</f>
        <v>0</v>
      </c>
    </row>
    <row r="180" spans="1:10" ht="24.9" customHeight="1" x14ac:dyDescent="0.3">
      <c r="A180" s="19" t="s">
        <v>157</v>
      </c>
      <c r="B180" s="19" t="s">
        <v>8</v>
      </c>
      <c r="C180" s="19" t="s">
        <v>9</v>
      </c>
      <c r="D180" s="31" t="s">
        <v>158</v>
      </c>
      <c r="E180" s="20">
        <f>E182</f>
        <v>1</v>
      </c>
      <c r="F180" s="20">
        <f>F182</f>
        <v>128.31</v>
      </c>
      <c r="G180" s="20">
        <f>G182</f>
        <v>128.31</v>
      </c>
      <c r="H180" s="69">
        <f t="shared" ref="H180:J180" si="46">H182</f>
        <v>1</v>
      </c>
      <c r="I180" s="70">
        <f t="shared" si="46"/>
        <v>0</v>
      </c>
      <c r="J180" s="71">
        <f t="shared" si="46"/>
        <v>0</v>
      </c>
    </row>
    <row r="181" spans="1:10" ht="24.9" customHeight="1" x14ac:dyDescent="0.3">
      <c r="A181" s="13" t="s">
        <v>159</v>
      </c>
      <c r="B181" s="14" t="s">
        <v>12</v>
      </c>
      <c r="C181" s="14" t="s">
        <v>16</v>
      </c>
      <c r="D181" s="29" t="s">
        <v>160</v>
      </c>
      <c r="E181" s="15">
        <v>3</v>
      </c>
      <c r="F181" s="15">
        <v>42.77</v>
      </c>
      <c r="G181" s="16">
        <f>ROUND(E181*F181,2)</f>
        <v>128.31</v>
      </c>
      <c r="H181" s="63">
        <v>3</v>
      </c>
      <c r="I181" s="64"/>
      <c r="J181" s="65">
        <f>ROUND(H181*I181,2)</f>
        <v>0</v>
      </c>
    </row>
    <row r="182" spans="1:10" ht="24.9" customHeight="1" x14ac:dyDescent="0.3">
      <c r="A182" s="17"/>
      <c r="B182" s="17"/>
      <c r="C182" s="17"/>
      <c r="D182" s="30" t="s">
        <v>161</v>
      </c>
      <c r="E182" s="15">
        <v>1</v>
      </c>
      <c r="F182" s="18">
        <f>G181</f>
        <v>128.31</v>
      </c>
      <c r="G182" s="18">
        <f>ROUND(E182*F182,2)</f>
        <v>128.31</v>
      </c>
      <c r="H182" s="63">
        <v>1</v>
      </c>
      <c r="I182" s="66">
        <f>J181</f>
        <v>0</v>
      </c>
      <c r="J182" s="67">
        <f>ROUND(H182*I182,2)</f>
        <v>0</v>
      </c>
    </row>
    <row r="183" spans="1:10" ht="24.9" customHeight="1" x14ac:dyDescent="0.3">
      <c r="A183" s="19" t="s">
        <v>162</v>
      </c>
      <c r="B183" s="19" t="s">
        <v>8</v>
      </c>
      <c r="C183" s="19" t="s">
        <v>9</v>
      </c>
      <c r="D183" s="31" t="s">
        <v>163</v>
      </c>
      <c r="E183" s="20">
        <f>E185</f>
        <v>1</v>
      </c>
      <c r="F183" s="20">
        <f>F185</f>
        <v>46.68</v>
      </c>
      <c r="G183" s="20">
        <f>G185</f>
        <v>46.68</v>
      </c>
      <c r="H183" s="69">
        <f t="shared" ref="H183:J183" si="47">H185</f>
        <v>1</v>
      </c>
      <c r="I183" s="70">
        <f t="shared" si="47"/>
        <v>0</v>
      </c>
      <c r="J183" s="71">
        <f t="shared" si="47"/>
        <v>0</v>
      </c>
    </row>
    <row r="184" spans="1:10" ht="24.9" customHeight="1" x14ac:dyDescent="0.3">
      <c r="A184" s="13" t="s">
        <v>164</v>
      </c>
      <c r="B184" s="14" t="s">
        <v>12</v>
      </c>
      <c r="C184" s="14" t="s">
        <v>130</v>
      </c>
      <c r="D184" s="29" t="s">
        <v>165</v>
      </c>
      <c r="E184" s="15">
        <v>1</v>
      </c>
      <c r="F184" s="15">
        <v>46.68</v>
      </c>
      <c r="G184" s="16">
        <f>ROUND(E184*F184,2)</f>
        <v>46.68</v>
      </c>
      <c r="H184" s="63">
        <v>1</v>
      </c>
      <c r="I184" s="64"/>
      <c r="J184" s="65">
        <f>ROUND(H184*I184,2)</f>
        <v>0</v>
      </c>
    </row>
    <row r="185" spans="1:10" ht="24.9" customHeight="1" x14ac:dyDescent="0.3">
      <c r="A185" s="17"/>
      <c r="B185" s="17"/>
      <c r="C185" s="17"/>
      <c r="D185" s="30" t="s">
        <v>166</v>
      </c>
      <c r="E185" s="15">
        <v>1</v>
      </c>
      <c r="F185" s="18">
        <f>G184</f>
        <v>46.68</v>
      </c>
      <c r="G185" s="18">
        <f>ROUND(E185*F185,2)</f>
        <v>46.68</v>
      </c>
      <c r="H185" s="63">
        <v>1</v>
      </c>
      <c r="I185" s="66">
        <f>J184</f>
        <v>0</v>
      </c>
      <c r="J185" s="67">
        <f>ROUND(H185*I185,2)</f>
        <v>0</v>
      </c>
    </row>
    <row r="186" spans="1:10" ht="24.9" customHeight="1" x14ac:dyDescent="0.3">
      <c r="A186" s="19" t="s">
        <v>167</v>
      </c>
      <c r="B186" s="19" t="s">
        <v>8</v>
      </c>
      <c r="C186" s="19" t="s">
        <v>9</v>
      </c>
      <c r="D186" s="31" t="s">
        <v>168</v>
      </c>
      <c r="E186" s="20">
        <f>E188</f>
        <v>1</v>
      </c>
      <c r="F186" s="20">
        <f>F188</f>
        <v>146.75</v>
      </c>
      <c r="G186" s="20">
        <f>G188</f>
        <v>146.75</v>
      </c>
      <c r="H186" s="69">
        <f t="shared" ref="H186:J186" si="48">H188</f>
        <v>1</v>
      </c>
      <c r="I186" s="70">
        <f t="shared" si="48"/>
        <v>0</v>
      </c>
      <c r="J186" s="71">
        <f t="shared" si="48"/>
        <v>0</v>
      </c>
    </row>
    <row r="187" spans="1:10" ht="24.9" customHeight="1" x14ac:dyDescent="0.3">
      <c r="A187" s="13" t="s">
        <v>169</v>
      </c>
      <c r="B187" s="14" t="s">
        <v>12</v>
      </c>
      <c r="C187" s="14" t="s">
        <v>130</v>
      </c>
      <c r="D187" s="29" t="s">
        <v>170</v>
      </c>
      <c r="E187" s="15">
        <v>1</v>
      </c>
      <c r="F187" s="15">
        <v>146.75</v>
      </c>
      <c r="G187" s="16">
        <f>ROUND(E187*F187,2)</f>
        <v>146.75</v>
      </c>
      <c r="H187" s="63">
        <v>1</v>
      </c>
      <c r="I187" s="64"/>
      <c r="J187" s="65">
        <f>ROUND(H187*I187,2)</f>
        <v>0</v>
      </c>
    </row>
    <row r="188" spans="1:10" ht="24.9" customHeight="1" x14ac:dyDescent="0.3">
      <c r="A188" s="17"/>
      <c r="B188" s="17"/>
      <c r="C188" s="17"/>
      <c r="D188" s="30" t="s">
        <v>171</v>
      </c>
      <c r="E188" s="15">
        <v>1</v>
      </c>
      <c r="F188" s="18">
        <f>G187</f>
        <v>146.75</v>
      </c>
      <c r="G188" s="18">
        <f>ROUND(E188*F188,2)</f>
        <v>146.75</v>
      </c>
      <c r="H188" s="63">
        <v>1</v>
      </c>
      <c r="I188" s="66">
        <f>J187</f>
        <v>0</v>
      </c>
      <c r="J188" s="67">
        <f>ROUND(H188*I188,2)</f>
        <v>0</v>
      </c>
    </row>
    <row r="189" spans="1:10" ht="24.9" customHeight="1" x14ac:dyDescent="0.3">
      <c r="A189" s="17"/>
      <c r="B189" s="17"/>
      <c r="C189" s="17"/>
      <c r="D189" s="30" t="s">
        <v>215</v>
      </c>
      <c r="E189" s="15">
        <v>1</v>
      </c>
      <c r="F189" s="18">
        <f>G160+G163+G166+G169+G172+G176+G180+G183+G186</f>
        <v>1387.88</v>
      </c>
      <c r="G189" s="18">
        <f>ROUND(E189*F189,2)</f>
        <v>1387.88</v>
      </c>
      <c r="H189" s="63">
        <v>1</v>
      </c>
      <c r="I189" s="66">
        <f>J160+J163+J166+J169+J172+J176+J180+J183+J186</f>
        <v>0</v>
      </c>
      <c r="J189" s="67">
        <f>ROUND(H189*I189,2)</f>
        <v>0</v>
      </c>
    </row>
    <row r="190" spans="1:10" ht="24.9" customHeight="1" x14ac:dyDescent="0.3">
      <c r="A190" s="17"/>
      <c r="B190" s="17"/>
      <c r="C190" s="17"/>
      <c r="D190" s="30" t="s">
        <v>216</v>
      </c>
      <c r="E190" s="15">
        <v>1</v>
      </c>
      <c r="F190" s="18">
        <f>G96+G101+G113+G119+G122+G128+G139+G159</f>
        <v>18932.73</v>
      </c>
      <c r="G190" s="18">
        <f>ROUND(E190*F190,2)</f>
        <v>18932.73</v>
      </c>
      <c r="H190" s="63">
        <v>1</v>
      </c>
      <c r="I190" s="66">
        <f>J96+J101+J113+J119+J122+J128+J139+J159</f>
        <v>1600</v>
      </c>
      <c r="J190" s="67">
        <f>ROUND(H190*I190,2)</f>
        <v>1600</v>
      </c>
    </row>
    <row r="191" spans="1:10" ht="24.9" customHeight="1" x14ac:dyDescent="0.3">
      <c r="A191" s="9" t="s">
        <v>217</v>
      </c>
      <c r="B191" s="9" t="s">
        <v>8</v>
      </c>
      <c r="C191" s="9" t="s">
        <v>9</v>
      </c>
      <c r="D191" s="27" t="s">
        <v>218</v>
      </c>
      <c r="E191" s="10">
        <f>E286</f>
        <v>1</v>
      </c>
      <c r="F191" s="10">
        <f>F286</f>
        <v>18932.73</v>
      </c>
      <c r="G191" s="10">
        <f>G286</f>
        <v>18932.73</v>
      </c>
      <c r="H191" s="57">
        <f t="shared" ref="H191:J191" si="49">H286</f>
        <v>1</v>
      </c>
      <c r="I191" s="58">
        <f t="shared" si="49"/>
        <v>1600</v>
      </c>
      <c r="J191" s="59">
        <f t="shared" si="49"/>
        <v>1600</v>
      </c>
    </row>
    <row r="192" spans="1:10" ht="24.9" customHeight="1" x14ac:dyDescent="0.3">
      <c r="A192" s="11" t="s">
        <v>219</v>
      </c>
      <c r="B192" s="11" t="s">
        <v>8</v>
      </c>
      <c r="C192" s="11" t="s">
        <v>9</v>
      </c>
      <c r="D192" s="28" t="s">
        <v>10</v>
      </c>
      <c r="E192" s="12">
        <f>E196</f>
        <v>1</v>
      </c>
      <c r="F192" s="12">
        <f>F196</f>
        <v>1088.55</v>
      </c>
      <c r="G192" s="12">
        <f>G196</f>
        <v>1088.55</v>
      </c>
      <c r="H192" s="60">
        <f t="shared" ref="H192:J192" si="50">H196</f>
        <v>1</v>
      </c>
      <c r="I192" s="61">
        <f t="shared" si="50"/>
        <v>0</v>
      </c>
      <c r="J192" s="62">
        <f t="shared" si="50"/>
        <v>0</v>
      </c>
    </row>
    <row r="193" spans="1:10" ht="24.9" customHeight="1" x14ac:dyDescent="0.3">
      <c r="A193" s="13" t="s">
        <v>11</v>
      </c>
      <c r="B193" s="14" t="s">
        <v>12</v>
      </c>
      <c r="C193" s="14" t="s">
        <v>13</v>
      </c>
      <c r="D193" s="29" t="s">
        <v>14</v>
      </c>
      <c r="E193" s="15">
        <v>20</v>
      </c>
      <c r="F193" s="15">
        <v>41.91</v>
      </c>
      <c r="G193" s="16">
        <f>ROUND(E193*F193,2)</f>
        <v>838.2</v>
      </c>
      <c r="H193" s="63">
        <v>20</v>
      </c>
      <c r="I193" s="64"/>
      <c r="J193" s="65">
        <f>ROUND(H193*I193,2)</f>
        <v>0</v>
      </c>
    </row>
    <row r="194" spans="1:10" ht="24.9" customHeight="1" x14ac:dyDescent="0.3">
      <c r="A194" s="13" t="s">
        <v>15</v>
      </c>
      <c r="B194" s="14" t="s">
        <v>12</v>
      </c>
      <c r="C194" s="14" t="s">
        <v>16</v>
      </c>
      <c r="D194" s="29" t="s">
        <v>17</v>
      </c>
      <c r="E194" s="15">
        <v>1</v>
      </c>
      <c r="F194" s="15">
        <v>56.61</v>
      </c>
      <c r="G194" s="16">
        <f>ROUND(E194*F194,2)</f>
        <v>56.61</v>
      </c>
      <c r="H194" s="63">
        <v>1</v>
      </c>
      <c r="I194" s="64"/>
      <c r="J194" s="65">
        <f>ROUND(H194*I194,2)</f>
        <v>0</v>
      </c>
    </row>
    <row r="195" spans="1:10" ht="24.9" customHeight="1" x14ac:dyDescent="0.3">
      <c r="A195" s="13" t="s">
        <v>18</v>
      </c>
      <c r="B195" s="14" t="s">
        <v>12</v>
      </c>
      <c r="C195" s="14" t="s">
        <v>16</v>
      </c>
      <c r="D195" s="29" t="s">
        <v>19</v>
      </c>
      <c r="E195" s="15">
        <v>2</v>
      </c>
      <c r="F195" s="15">
        <v>96.87</v>
      </c>
      <c r="G195" s="16">
        <f>ROUND(E195*F195,2)</f>
        <v>193.74</v>
      </c>
      <c r="H195" s="63">
        <v>2</v>
      </c>
      <c r="I195" s="64"/>
      <c r="J195" s="65">
        <f>ROUND(H195*I195,2)</f>
        <v>0</v>
      </c>
    </row>
    <row r="196" spans="1:10" ht="24.9" customHeight="1" x14ac:dyDescent="0.3">
      <c r="A196" s="17"/>
      <c r="B196" s="17"/>
      <c r="C196" s="17"/>
      <c r="D196" s="30" t="s">
        <v>220</v>
      </c>
      <c r="E196" s="15">
        <v>1</v>
      </c>
      <c r="F196" s="18">
        <f>SUM(G193:G195)</f>
        <v>1088.55</v>
      </c>
      <c r="G196" s="18">
        <f>ROUND(E196*F196,2)</f>
        <v>1088.55</v>
      </c>
      <c r="H196" s="63">
        <v>1</v>
      </c>
      <c r="I196" s="66">
        <f>SUM(J193:J195)</f>
        <v>0</v>
      </c>
      <c r="J196" s="67">
        <f>ROUND(H196*I196,2)</f>
        <v>0</v>
      </c>
    </row>
    <row r="197" spans="1:10" ht="24.9" customHeight="1" x14ac:dyDescent="0.3">
      <c r="A197" s="11" t="s">
        <v>221</v>
      </c>
      <c r="B197" s="11" t="s">
        <v>8</v>
      </c>
      <c r="C197" s="11" t="s">
        <v>9</v>
      </c>
      <c r="D197" s="28" t="s">
        <v>20</v>
      </c>
      <c r="E197" s="12">
        <f>E208</f>
        <v>1</v>
      </c>
      <c r="F197" s="12">
        <f>F208</f>
        <v>508.59</v>
      </c>
      <c r="G197" s="12">
        <f>G208</f>
        <v>508.59</v>
      </c>
      <c r="H197" s="60">
        <f t="shared" ref="H197:J197" si="51">H208</f>
        <v>1</v>
      </c>
      <c r="I197" s="61">
        <f t="shared" si="51"/>
        <v>0</v>
      </c>
      <c r="J197" s="62">
        <f t="shared" si="51"/>
        <v>0</v>
      </c>
    </row>
    <row r="198" spans="1:10" ht="24.9" customHeight="1" x14ac:dyDescent="0.3">
      <c r="A198" s="13" t="s">
        <v>21</v>
      </c>
      <c r="B198" s="14" t="s">
        <v>12</v>
      </c>
      <c r="C198" s="14" t="s">
        <v>16</v>
      </c>
      <c r="D198" s="29" t="s">
        <v>22</v>
      </c>
      <c r="E198" s="15">
        <v>1</v>
      </c>
      <c r="F198" s="15">
        <v>26.42</v>
      </c>
      <c r="G198" s="16">
        <f t="shared" ref="G198:G208" si="52">ROUND(E198*F198,2)</f>
        <v>26.42</v>
      </c>
      <c r="H198" s="63">
        <v>1</v>
      </c>
      <c r="I198" s="64"/>
      <c r="J198" s="65">
        <f t="shared" ref="J198:J208" si="53">ROUND(H198*I198,2)</f>
        <v>0</v>
      </c>
    </row>
    <row r="199" spans="1:10" ht="24.9" customHeight="1" x14ac:dyDescent="0.3">
      <c r="A199" s="13" t="s">
        <v>23</v>
      </c>
      <c r="B199" s="14" t="s">
        <v>12</v>
      </c>
      <c r="C199" s="14" t="s">
        <v>16</v>
      </c>
      <c r="D199" s="29" t="s">
        <v>24</v>
      </c>
      <c r="E199" s="15">
        <v>1</v>
      </c>
      <c r="F199" s="15">
        <v>26.42</v>
      </c>
      <c r="G199" s="16">
        <f t="shared" si="52"/>
        <v>26.42</v>
      </c>
      <c r="H199" s="63">
        <v>1</v>
      </c>
      <c r="I199" s="64"/>
      <c r="J199" s="65">
        <f t="shared" si="53"/>
        <v>0</v>
      </c>
    </row>
    <row r="200" spans="1:10" ht="24.9" customHeight="1" x14ac:dyDescent="0.3">
      <c r="A200" s="13" t="s">
        <v>25</v>
      </c>
      <c r="B200" s="14" t="s">
        <v>12</v>
      </c>
      <c r="C200" s="14" t="s">
        <v>16</v>
      </c>
      <c r="D200" s="29" t="s">
        <v>26</v>
      </c>
      <c r="E200" s="15">
        <v>2</v>
      </c>
      <c r="F200" s="15">
        <v>13.21</v>
      </c>
      <c r="G200" s="16">
        <f t="shared" si="52"/>
        <v>26.42</v>
      </c>
      <c r="H200" s="63">
        <v>2</v>
      </c>
      <c r="I200" s="64"/>
      <c r="J200" s="65">
        <f t="shared" si="53"/>
        <v>0</v>
      </c>
    </row>
    <row r="201" spans="1:10" ht="24.9" customHeight="1" x14ac:dyDescent="0.3">
      <c r="A201" s="13" t="s">
        <v>27</v>
      </c>
      <c r="B201" s="14" t="s">
        <v>12</v>
      </c>
      <c r="C201" s="14" t="s">
        <v>16</v>
      </c>
      <c r="D201" s="29" t="s">
        <v>28</v>
      </c>
      <c r="E201" s="15">
        <v>2</v>
      </c>
      <c r="F201" s="15">
        <v>13.21</v>
      </c>
      <c r="G201" s="16">
        <f t="shared" si="52"/>
        <v>26.42</v>
      </c>
      <c r="H201" s="63">
        <v>2</v>
      </c>
      <c r="I201" s="64"/>
      <c r="J201" s="65">
        <f t="shared" si="53"/>
        <v>0</v>
      </c>
    </row>
    <row r="202" spans="1:10" ht="24.9" customHeight="1" x14ac:dyDescent="0.3">
      <c r="A202" s="13" t="s">
        <v>29</v>
      </c>
      <c r="B202" s="14" t="s">
        <v>12</v>
      </c>
      <c r="C202" s="14" t="s">
        <v>16</v>
      </c>
      <c r="D202" s="29" t="s">
        <v>30</v>
      </c>
      <c r="E202" s="15">
        <v>4</v>
      </c>
      <c r="F202" s="15">
        <v>13.21</v>
      </c>
      <c r="G202" s="16">
        <f t="shared" si="52"/>
        <v>52.84</v>
      </c>
      <c r="H202" s="63">
        <v>4</v>
      </c>
      <c r="I202" s="64"/>
      <c r="J202" s="65">
        <f t="shared" si="53"/>
        <v>0</v>
      </c>
    </row>
    <row r="203" spans="1:10" ht="24.9" customHeight="1" x14ac:dyDescent="0.3">
      <c r="A203" s="13" t="s">
        <v>31</v>
      </c>
      <c r="B203" s="14" t="s">
        <v>12</v>
      </c>
      <c r="C203" s="14" t="s">
        <v>16</v>
      </c>
      <c r="D203" s="29" t="s">
        <v>32</v>
      </c>
      <c r="E203" s="15">
        <v>1</v>
      </c>
      <c r="F203" s="15">
        <v>26.42</v>
      </c>
      <c r="G203" s="16">
        <f t="shared" si="52"/>
        <v>26.42</v>
      </c>
      <c r="H203" s="63">
        <v>1</v>
      </c>
      <c r="I203" s="64"/>
      <c r="J203" s="65">
        <f t="shared" si="53"/>
        <v>0</v>
      </c>
    </row>
    <row r="204" spans="1:10" ht="24.9" customHeight="1" x14ac:dyDescent="0.3">
      <c r="A204" s="13" t="s">
        <v>33</v>
      </c>
      <c r="B204" s="14" t="s">
        <v>12</v>
      </c>
      <c r="C204" s="14" t="s">
        <v>13</v>
      </c>
      <c r="D204" s="29" t="s">
        <v>34</v>
      </c>
      <c r="E204" s="15">
        <v>5.5</v>
      </c>
      <c r="F204" s="15">
        <v>13.21</v>
      </c>
      <c r="G204" s="16">
        <f t="shared" si="52"/>
        <v>72.66</v>
      </c>
      <c r="H204" s="63">
        <v>5.5</v>
      </c>
      <c r="I204" s="64"/>
      <c r="J204" s="65">
        <f t="shared" si="53"/>
        <v>0</v>
      </c>
    </row>
    <row r="205" spans="1:10" ht="24.9" customHeight="1" x14ac:dyDescent="0.3">
      <c r="A205" s="13" t="s">
        <v>35</v>
      </c>
      <c r="B205" s="14" t="s">
        <v>12</v>
      </c>
      <c r="C205" s="14" t="s">
        <v>36</v>
      </c>
      <c r="D205" s="29" t="s">
        <v>37</v>
      </c>
      <c r="E205" s="15">
        <v>3</v>
      </c>
      <c r="F205" s="15">
        <v>13.21</v>
      </c>
      <c r="G205" s="16">
        <f t="shared" si="52"/>
        <v>39.630000000000003</v>
      </c>
      <c r="H205" s="63">
        <v>3</v>
      </c>
      <c r="I205" s="64"/>
      <c r="J205" s="65">
        <f t="shared" si="53"/>
        <v>0</v>
      </c>
    </row>
    <row r="206" spans="1:10" ht="24.9" customHeight="1" x14ac:dyDescent="0.3">
      <c r="A206" s="13" t="s">
        <v>38</v>
      </c>
      <c r="B206" s="14" t="s">
        <v>12</v>
      </c>
      <c r="C206" s="14" t="s">
        <v>13</v>
      </c>
      <c r="D206" s="29" t="s">
        <v>39</v>
      </c>
      <c r="E206" s="15">
        <v>5.5</v>
      </c>
      <c r="F206" s="15">
        <v>26.42</v>
      </c>
      <c r="G206" s="16">
        <f t="shared" si="52"/>
        <v>145.31</v>
      </c>
      <c r="H206" s="63">
        <v>5.5</v>
      </c>
      <c r="I206" s="64"/>
      <c r="J206" s="65">
        <f t="shared" si="53"/>
        <v>0</v>
      </c>
    </row>
    <row r="207" spans="1:10" ht="24.9" customHeight="1" x14ac:dyDescent="0.3">
      <c r="A207" s="13" t="s">
        <v>172</v>
      </c>
      <c r="B207" s="14" t="s">
        <v>12</v>
      </c>
      <c r="C207" s="14" t="s">
        <v>13</v>
      </c>
      <c r="D207" s="29" t="s">
        <v>173</v>
      </c>
      <c r="E207" s="15">
        <v>2.5</v>
      </c>
      <c r="F207" s="15">
        <v>26.42</v>
      </c>
      <c r="G207" s="16">
        <f t="shared" si="52"/>
        <v>66.05</v>
      </c>
      <c r="H207" s="63">
        <v>2.5</v>
      </c>
      <c r="I207" s="64"/>
      <c r="J207" s="65">
        <f t="shared" si="53"/>
        <v>0</v>
      </c>
    </row>
    <row r="208" spans="1:10" ht="24.9" customHeight="1" x14ac:dyDescent="0.3">
      <c r="A208" s="17"/>
      <c r="B208" s="17"/>
      <c r="C208" s="17"/>
      <c r="D208" s="30" t="s">
        <v>222</v>
      </c>
      <c r="E208" s="15">
        <v>1</v>
      </c>
      <c r="F208" s="18">
        <f>SUM(G198:G207)</f>
        <v>508.59</v>
      </c>
      <c r="G208" s="18">
        <f t="shared" si="52"/>
        <v>508.59</v>
      </c>
      <c r="H208" s="63">
        <v>1</v>
      </c>
      <c r="I208" s="66">
        <f>SUM(J198:J207)</f>
        <v>0</v>
      </c>
      <c r="J208" s="67">
        <f t="shared" si="53"/>
        <v>0</v>
      </c>
    </row>
    <row r="209" spans="1:10" ht="24.9" customHeight="1" x14ac:dyDescent="0.3">
      <c r="A209" s="11" t="s">
        <v>223</v>
      </c>
      <c r="B209" s="11" t="s">
        <v>8</v>
      </c>
      <c r="C209" s="11" t="s">
        <v>9</v>
      </c>
      <c r="D209" s="28" t="s">
        <v>43</v>
      </c>
      <c r="E209" s="12">
        <f>E214</f>
        <v>1</v>
      </c>
      <c r="F209" s="12">
        <f>F214</f>
        <v>1167.04</v>
      </c>
      <c r="G209" s="12">
        <f>G214</f>
        <v>1167.04</v>
      </c>
      <c r="H209" s="60">
        <f t="shared" ref="H209:J209" si="54">H214</f>
        <v>1</v>
      </c>
      <c r="I209" s="61">
        <f t="shared" si="54"/>
        <v>800</v>
      </c>
      <c r="J209" s="62">
        <f t="shared" si="54"/>
        <v>800</v>
      </c>
    </row>
    <row r="210" spans="1:10" ht="24.9" customHeight="1" x14ac:dyDescent="0.3">
      <c r="A210" s="13" t="s">
        <v>44</v>
      </c>
      <c r="B210" s="14" t="s">
        <v>12</v>
      </c>
      <c r="C210" s="14" t="s">
        <v>13</v>
      </c>
      <c r="D210" s="29" t="s">
        <v>45</v>
      </c>
      <c r="E210" s="15">
        <v>5.5</v>
      </c>
      <c r="F210" s="15">
        <v>19.670000000000002</v>
      </c>
      <c r="G210" s="16">
        <f>ROUND(E210*F210,2)</f>
        <v>108.19</v>
      </c>
      <c r="H210" s="63">
        <v>5.5</v>
      </c>
      <c r="I210" s="64"/>
      <c r="J210" s="65">
        <f>ROUND(H210*I210,2)</f>
        <v>0</v>
      </c>
    </row>
    <row r="211" spans="1:10" ht="24.9" customHeight="1" x14ac:dyDescent="0.3">
      <c r="A211" s="13" t="s">
        <v>46</v>
      </c>
      <c r="B211" s="14" t="s">
        <v>12</v>
      </c>
      <c r="C211" s="14" t="s">
        <v>13</v>
      </c>
      <c r="D211" s="29" t="s">
        <v>47</v>
      </c>
      <c r="E211" s="15">
        <v>5.5</v>
      </c>
      <c r="F211" s="15">
        <v>15.69</v>
      </c>
      <c r="G211" s="16">
        <f>ROUND(E211*F211,2)</f>
        <v>86.3</v>
      </c>
      <c r="H211" s="63">
        <v>5.5</v>
      </c>
      <c r="I211" s="64"/>
      <c r="J211" s="65">
        <f>ROUND(H211*I211,2)</f>
        <v>0</v>
      </c>
    </row>
    <row r="212" spans="1:10" ht="24.9" customHeight="1" x14ac:dyDescent="0.3">
      <c r="A212" s="13" t="s">
        <v>48</v>
      </c>
      <c r="B212" s="14" t="s">
        <v>12</v>
      </c>
      <c r="C212" s="14" t="s">
        <v>13</v>
      </c>
      <c r="D212" s="29" t="s">
        <v>49</v>
      </c>
      <c r="E212" s="15">
        <v>5.5</v>
      </c>
      <c r="F212" s="15">
        <v>24.1</v>
      </c>
      <c r="G212" s="16">
        <f>ROUND(E212*F212,2)</f>
        <v>132.55000000000001</v>
      </c>
      <c r="H212" s="63">
        <v>5.5</v>
      </c>
      <c r="I212" s="64"/>
      <c r="J212" s="65">
        <f>ROUND(H212*I212,2)</f>
        <v>0</v>
      </c>
    </row>
    <row r="213" spans="1:10" ht="24.9" customHeight="1" x14ac:dyDescent="0.3">
      <c r="A213" s="13" t="s">
        <v>50</v>
      </c>
      <c r="B213" s="14" t="s">
        <v>12</v>
      </c>
      <c r="C213" s="14" t="s">
        <v>51</v>
      </c>
      <c r="D213" s="29" t="s">
        <v>52</v>
      </c>
      <c r="E213" s="15">
        <v>1</v>
      </c>
      <c r="F213" s="15">
        <v>840</v>
      </c>
      <c r="G213" s="16">
        <f>ROUND(E213*F213,2)</f>
        <v>840</v>
      </c>
      <c r="H213" s="63">
        <v>1</v>
      </c>
      <c r="I213" s="68">
        <v>800</v>
      </c>
      <c r="J213" s="65">
        <f>ROUND(H213*I213,2)</f>
        <v>800</v>
      </c>
    </row>
    <row r="214" spans="1:10" ht="24.9" customHeight="1" x14ac:dyDescent="0.3">
      <c r="A214" s="17"/>
      <c r="B214" s="17"/>
      <c r="C214" s="17"/>
      <c r="D214" s="30" t="s">
        <v>224</v>
      </c>
      <c r="E214" s="15">
        <v>1</v>
      </c>
      <c r="F214" s="18">
        <f>SUM(G210:G213)</f>
        <v>1167.04</v>
      </c>
      <c r="G214" s="18">
        <f>ROUND(E214*F214,2)</f>
        <v>1167.04</v>
      </c>
      <c r="H214" s="63">
        <v>1</v>
      </c>
      <c r="I214" s="66">
        <f>SUM(J210:J213)</f>
        <v>800</v>
      </c>
      <c r="J214" s="67">
        <f>ROUND(H214*I214,2)</f>
        <v>800</v>
      </c>
    </row>
    <row r="215" spans="1:10" ht="24.9" customHeight="1" x14ac:dyDescent="0.3">
      <c r="A215" s="11" t="s">
        <v>225</v>
      </c>
      <c r="B215" s="11" t="s">
        <v>8</v>
      </c>
      <c r="C215" s="11" t="s">
        <v>9</v>
      </c>
      <c r="D215" s="28" t="s">
        <v>53</v>
      </c>
      <c r="E215" s="12">
        <f>E217</f>
        <v>1</v>
      </c>
      <c r="F215" s="12">
        <f>F217</f>
        <v>357.25</v>
      </c>
      <c r="G215" s="12">
        <f>G217</f>
        <v>357.25</v>
      </c>
      <c r="H215" s="60">
        <f t="shared" ref="H215:J215" si="55">H217</f>
        <v>1</v>
      </c>
      <c r="I215" s="61">
        <f t="shared" si="55"/>
        <v>0</v>
      </c>
      <c r="J215" s="62">
        <f t="shared" si="55"/>
        <v>0</v>
      </c>
    </row>
    <row r="216" spans="1:10" ht="24.9" customHeight="1" x14ac:dyDescent="0.3">
      <c r="A216" s="13" t="s">
        <v>54</v>
      </c>
      <c r="B216" s="14" t="s">
        <v>12</v>
      </c>
      <c r="C216" s="14" t="s">
        <v>16</v>
      </c>
      <c r="D216" s="29" t="s">
        <v>55</v>
      </c>
      <c r="E216" s="15">
        <v>1</v>
      </c>
      <c r="F216" s="15">
        <v>357.25</v>
      </c>
      <c r="G216" s="16">
        <f>ROUND(E216*F216,2)</f>
        <v>357.25</v>
      </c>
      <c r="H216" s="63">
        <v>1</v>
      </c>
      <c r="I216" s="64"/>
      <c r="J216" s="65">
        <f>ROUND(H216*I216,2)</f>
        <v>0</v>
      </c>
    </row>
    <row r="217" spans="1:10" ht="24.9" customHeight="1" x14ac:dyDescent="0.3">
      <c r="A217" s="17"/>
      <c r="B217" s="17"/>
      <c r="C217" s="17"/>
      <c r="D217" s="30" t="s">
        <v>226</v>
      </c>
      <c r="E217" s="15">
        <v>1</v>
      </c>
      <c r="F217" s="18">
        <f>G216</f>
        <v>357.25</v>
      </c>
      <c r="G217" s="18">
        <f>ROUND(E217*F217,2)</f>
        <v>357.25</v>
      </c>
      <c r="H217" s="63">
        <v>1</v>
      </c>
      <c r="I217" s="66">
        <f>J216</f>
        <v>0</v>
      </c>
      <c r="J217" s="67">
        <f>ROUND(H217*I217,2)</f>
        <v>0</v>
      </c>
    </row>
    <row r="218" spans="1:10" ht="24.9" customHeight="1" x14ac:dyDescent="0.3">
      <c r="A218" s="11" t="s">
        <v>227</v>
      </c>
      <c r="B218" s="11" t="s">
        <v>8</v>
      </c>
      <c r="C218" s="11" t="s">
        <v>9</v>
      </c>
      <c r="D218" s="28" t="s">
        <v>58</v>
      </c>
      <c r="E218" s="12">
        <f>E223</f>
        <v>1</v>
      </c>
      <c r="F218" s="12">
        <f>F223</f>
        <v>2771.56</v>
      </c>
      <c r="G218" s="12">
        <f>G223</f>
        <v>2771.56</v>
      </c>
      <c r="H218" s="60">
        <f t="shared" ref="H218:J218" si="56">H223</f>
        <v>1</v>
      </c>
      <c r="I218" s="61">
        <f t="shared" si="56"/>
        <v>0</v>
      </c>
      <c r="J218" s="62">
        <f t="shared" si="56"/>
        <v>0</v>
      </c>
    </row>
    <row r="219" spans="1:10" ht="24.9" customHeight="1" x14ac:dyDescent="0.3">
      <c r="A219" s="13" t="s">
        <v>59</v>
      </c>
      <c r="B219" s="14" t="s">
        <v>12</v>
      </c>
      <c r="C219" s="14" t="s">
        <v>16</v>
      </c>
      <c r="D219" s="29" t="s">
        <v>60</v>
      </c>
      <c r="E219" s="15">
        <v>2</v>
      </c>
      <c r="F219" s="15">
        <v>458.85</v>
      </c>
      <c r="G219" s="16">
        <f>ROUND(E219*F219,2)</f>
        <v>917.7</v>
      </c>
      <c r="H219" s="63">
        <v>2</v>
      </c>
      <c r="I219" s="64"/>
      <c r="J219" s="65">
        <f>ROUND(H219*I219,2)</f>
        <v>0</v>
      </c>
    </row>
    <row r="220" spans="1:10" ht="24.9" customHeight="1" x14ac:dyDescent="0.3">
      <c r="A220" s="13" t="s">
        <v>61</v>
      </c>
      <c r="B220" s="14" t="s">
        <v>12</v>
      </c>
      <c r="C220" s="14" t="s">
        <v>16</v>
      </c>
      <c r="D220" s="29" t="s">
        <v>62</v>
      </c>
      <c r="E220" s="15">
        <v>2</v>
      </c>
      <c r="F220" s="15">
        <v>413.11</v>
      </c>
      <c r="G220" s="16">
        <f>ROUND(E220*F220,2)</f>
        <v>826.22</v>
      </c>
      <c r="H220" s="63">
        <v>2</v>
      </c>
      <c r="I220" s="64"/>
      <c r="J220" s="65">
        <f>ROUND(H220*I220,2)</f>
        <v>0</v>
      </c>
    </row>
    <row r="221" spans="1:10" ht="24.9" customHeight="1" x14ac:dyDescent="0.3">
      <c r="A221" s="13" t="s">
        <v>63</v>
      </c>
      <c r="B221" s="14" t="s">
        <v>12</v>
      </c>
      <c r="C221" s="14" t="s">
        <v>16</v>
      </c>
      <c r="D221" s="29" t="s">
        <v>64</v>
      </c>
      <c r="E221" s="15">
        <v>2</v>
      </c>
      <c r="F221" s="15">
        <v>438.47</v>
      </c>
      <c r="G221" s="16">
        <f>ROUND(E221*F221,2)</f>
        <v>876.94</v>
      </c>
      <c r="H221" s="63">
        <v>2</v>
      </c>
      <c r="I221" s="64"/>
      <c r="J221" s="65">
        <f>ROUND(H221*I221,2)</f>
        <v>0</v>
      </c>
    </row>
    <row r="222" spans="1:10" ht="24.9" customHeight="1" x14ac:dyDescent="0.3">
      <c r="A222" s="13" t="s">
        <v>65</v>
      </c>
      <c r="B222" s="14" t="s">
        <v>12</v>
      </c>
      <c r="C222" s="14" t="s">
        <v>16</v>
      </c>
      <c r="D222" s="29" t="s">
        <v>66</v>
      </c>
      <c r="E222" s="15">
        <v>2</v>
      </c>
      <c r="F222" s="15">
        <v>75.349999999999994</v>
      </c>
      <c r="G222" s="16">
        <f>ROUND(E222*F222,2)</f>
        <v>150.69999999999999</v>
      </c>
      <c r="H222" s="63">
        <v>2</v>
      </c>
      <c r="I222" s="64"/>
      <c r="J222" s="65">
        <f>ROUND(H222*I222,2)</f>
        <v>0</v>
      </c>
    </row>
    <row r="223" spans="1:10" ht="24.9" customHeight="1" x14ac:dyDescent="0.3">
      <c r="A223" s="17"/>
      <c r="B223" s="17"/>
      <c r="C223" s="17"/>
      <c r="D223" s="30" t="s">
        <v>228</v>
      </c>
      <c r="E223" s="15">
        <v>1</v>
      </c>
      <c r="F223" s="18">
        <f>SUM(G219:G222)</f>
        <v>2771.56</v>
      </c>
      <c r="G223" s="18">
        <f>ROUND(E223*F223,2)</f>
        <v>2771.56</v>
      </c>
      <c r="H223" s="63">
        <v>1</v>
      </c>
      <c r="I223" s="66">
        <f>SUM(J219:J222)</f>
        <v>0</v>
      </c>
      <c r="J223" s="67">
        <f>ROUND(H223*I223,2)</f>
        <v>0</v>
      </c>
    </row>
    <row r="224" spans="1:10" ht="24.9" customHeight="1" x14ac:dyDescent="0.3">
      <c r="A224" s="11" t="s">
        <v>229</v>
      </c>
      <c r="B224" s="11" t="s">
        <v>8</v>
      </c>
      <c r="C224" s="11" t="s">
        <v>9</v>
      </c>
      <c r="D224" s="28" t="s">
        <v>67</v>
      </c>
      <c r="E224" s="12">
        <f>E234</f>
        <v>1</v>
      </c>
      <c r="F224" s="12">
        <f>F234</f>
        <v>2813.97</v>
      </c>
      <c r="G224" s="12">
        <f>G234</f>
        <v>2813.97</v>
      </c>
      <c r="H224" s="60">
        <f t="shared" ref="H224:J224" si="57">H234</f>
        <v>1</v>
      </c>
      <c r="I224" s="61">
        <f t="shared" si="57"/>
        <v>0</v>
      </c>
      <c r="J224" s="62">
        <f t="shared" si="57"/>
        <v>0</v>
      </c>
    </row>
    <row r="225" spans="1:10" ht="24.9" customHeight="1" x14ac:dyDescent="0.3">
      <c r="A225" s="13" t="s">
        <v>68</v>
      </c>
      <c r="B225" s="14" t="s">
        <v>12</v>
      </c>
      <c r="C225" s="14" t="s">
        <v>13</v>
      </c>
      <c r="D225" s="29" t="s">
        <v>69</v>
      </c>
      <c r="E225" s="15">
        <v>2.0699999999999998</v>
      </c>
      <c r="F225" s="15">
        <v>224.13</v>
      </c>
      <c r="G225" s="16">
        <f t="shared" ref="G225:G234" si="58">ROUND(E225*F225,2)</f>
        <v>463.95</v>
      </c>
      <c r="H225" s="63">
        <v>2.0699999999999998</v>
      </c>
      <c r="I225" s="64"/>
      <c r="J225" s="65">
        <f t="shared" ref="J225:J234" si="59">ROUND(H225*I225,2)</f>
        <v>0</v>
      </c>
    </row>
    <row r="226" spans="1:10" ht="24.9" customHeight="1" x14ac:dyDescent="0.3">
      <c r="A226" s="13" t="s">
        <v>70</v>
      </c>
      <c r="B226" s="14" t="s">
        <v>12</v>
      </c>
      <c r="C226" s="14" t="s">
        <v>16</v>
      </c>
      <c r="D226" s="29" t="s">
        <v>71</v>
      </c>
      <c r="E226" s="15">
        <v>2</v>
      </c>
      <c r="F226" s="15">
        <v>504</v>
      </c>
      <c r="G226" s="16">
        <f t="shared" si="58"/>
        <v>1008</v>
      </c>
      <c r="H226" s="63">
        <v>2</v>
      </c>
      <c r="I226" s="64"/>
      <c r="J226" s="65">
        <f t="shared" si="59"/>
        <v>0</v>
      </c>
    </row>
    <row r="227" spans="1:10" ht="24.9" customHeight="1" x14ac:dyDescent="0.3">
      <c r="A227" s="13" t="s">
        <v>72</v>
      </c>
      <c r="B227" s="14" t="s">
        <v>12</v>
      </c>
      <c r="C227" s="14" t="s">
        <v>16</v>
      </c>
      <c r="D227" s="29" t="s">
        <v>73</v>
      </c>
      <c r="E227" s="15">
        <v>1</v>
      </c>
      <c r="F227" s="15">
        <v>156.44</v>
      </c>
      <c r="G227" s="16">
        <f t="shared" si="58"/>
        <v>156.44</v>
      </c>
      <c r="H227" s="63">
        <v>1</v>
      </c>
      <c r="I227" s="64"/>
      <c r="J227" s="65">
        <f t="shared" si="59"/>
        <v>0</v>
      </c>
    </row>
    <row r="228" spans="1:10" ht="24.9" customHeight="1" x14ac:dyDescent="0.3">
      <c r="A228" s="13" t="s">
        <v>74</v>
      </c>
      <c r="B228" s="14" t="s">
        <v>12</v>
      </c>
      <c r="C228" s="14" t="s">
        <v>16</v>
      </c>
      <c r="D228" s="29" t="s">
        <v>75</v>
      </c>
      <c r="E228" s="15">
        <v>1</v>
      </c>
      <c r="F228" s="15">
        <v>292.94</v>
      </c>
      <c r="G228" s="16">
        <f t="shared" si="58"/>
        <v>292.94</v>
      </c>
      <c r="H228" s="63">
        <v>1</v>
      </c>
      <c r="I228" s="64"/>
      <c r="J228" s="65">
        <f t="shared" si="59"/>
        <v>0</v>
      </c>
    </row>
    <row r="229" spans="1:10" ht="24.9" customHeight="1" x14ac:dyDescent="0.3">
      <c r="A229" s="13" t="s">
        <v>76</v>
      </c>
      <c r="B229" s="14" t="s">
        <v>12</v>
      </c>
      <c r="C229" s="14" t="s">
        <v>16</v>
      </c>
      <c r="D229" s="29" t="s">
        <v>77</v>
      </c>
      <c r="E229" s="15">
        <v>2</v>
      </c>
      <c r="F229" s="15">
        <v>112.27</v>
      </c>
      <c r="G229" s="16">
        <f t="shared" si="58"/>
        <v>224.54</v>
      </c>
      <c r="H229" s="63">
        <v>2</v>
      </c>
      <c r="I229" s="64"/>
      <c r="J229" s="65">
        <f t="shared" si="59"/>
        <v>0</v>
      </c>
    </row>
    <row r="230" spans="1:10" ht="24.9" customHeight="1" x14ac:dyDescent="0.3">
      <c r="A230" s="13" t="s">
        <v>78</v>
      </c>
      <c r="B230" s="14" t="s">
        <v>12</v>
      </c>
      <c r="C230" s="14" t="s">
        <v>16</v>
      </c>
      <c r="D230" s="29" t="s">
        <v>79</v>
      </c>
      <c r="E230" s="15">
        <v>1</v>
      </c>
      <c r="F230" s="15">
        <v>89.84</v>
      </c>
      <c r="G230" s="16">
        <f t="shared" si="58"/>
        <v>89.84</v>
      </c>
      <c r="H230" s="63">
        <v>1</v>
      </c>
      <c r="I230" s="64"/>
      <c r="J230" s="65">
        <f t="shared" si="59"/>
        <v>0</v>
      </c>
    </row>
    <row r="231" spans="1:10" ht="24.9" customHeight="1" x14ac:dyDescent="0.3">
      <c r="A231" s="13" t="s">
        <v>80</v>
      </c>
      <c r="B231" s="14" t="s">
        <v>12</v>
      </c>
      <c r="C231" s="14" t="s">
        <v>16</v>
      </c>
      <c r="D231" s="29" t="s">
        <v>81</v>
      </c>
      <c r="E231" s="15">
        <v>1</v>
      </c>
      <c r="F231" s="15">
        <v>68.45</v>
      </c>
      <c r="G231" s="16">
        <f t="shared" si="58"/>
        <v>68.45</v>
      </c>
      <c r="H231" s="63">
        <v>1</v>
      </c>
      <c r="I231" s="64"/>
      <c r="J231" s="65">
        <f t="shared" si="59"/>
        <v>0</v>
      </c>
    </row>
    <row r="232" spans="1:10" ht="24.9" customHeight="1" x14ac:dyDescent="0.3">
      <c r="A232" s="13" t="s">
        <v>82</v>
      </c>
      <c r="B232" s="14" t="s">
        <v>12</v>
      </c>
      <c r="C232" s="14" t="s">
        <v>16</v>
      </c>
      <c r="D232" s="29" t="s">
        <v>83</v>
      </c>
      <c r="E232" s="15">
        <v>1</v>
      </c>
      <c r="F232" s="15">
        <v>465.73</v>
      </c>
      <c r="G232" s="16">
        <f t="shared" si="58"/>
        <v>465.73</v>
      </c>
      <c r="H232" s="63">
        <v>1</v>
      </c>
      <c r="I232" s="64"/>
      <c r="J232" s="65">
        <f t="shared" si="59"/>
        <v>0</v>
      </c>
    </row>
    <row r="233" spans="1:10" ht="24.9" customHeight="1" x14ac:dyDescent="0.3">
      <c r="A233" s="13" t="s">
        <v>84</v>
      </c>
      <c r="B233" s="14" t="s">
        <v>12</v>
      </c>
      <c r="C233" s="14" t="s">
        <v>16</v>
      </c>
      <c r="D233" s="29" t="s">
        <v>85</v>
      </c>
      <c r="E233" s="15">
        <v>1</v>
      </c>
      <c r="F233" s="15">
        <v>44.08</v>
      </c>
      <c r="G233" s="16">
        <f t="shared" si="58"/>
        <v>44.08</v>
      </c>
      <c r="H233" s="63">
        <v>1</v>
      </c>
      <c r="I233" s="64"/>
      <c r="J233" s="65">
        <f t="shared" si="59"/>
        <v>0</v>
      </c>
    </row>
    <row r="234" spans="1:10" ht="24.9" customHeight="1" x14ac:dyDescent="0.3">
      <c r="A234" s="17"/>
      <c r="B234" s="17"/>
      <c r="C234" s="17"/>
      <c r="D234" s="30" t="s">
        <v>230</v>
      </c>
      <c r="E234" s="15">
        <v>1</v>
      </c>
      <c r="F234" s="18">
        <f>SUM(G225:G233)</f>
        <v>2813.97</v>
      </c>
      <c r="G234" s="18">
        <f t="shared" si="58"/>
        <v>2813.97</v>
      </c>
      <c r="H234" s="63">
        <v>1</v>
      </c>
      <c r="I234" s="66">
        <f>SUM(J225:J233)</f>
        <v>0</v>
      </c>
      <c r="J234" s="67">
        <f t="shared" si="59"/>
        <v>0</v>
      </c>
    </row>
    <row r="235" spans="1:10" ht="24.9" customHeight="1" x14ac:dyDescent="0.3">
      <c r="A235" s="11" t="s">
        <v>231</v>
      </c>
      <c r="B235" s="11" t="s">
        <v>8</v>
      </c>
      <c r="C235" s="11" t="s">
        <v>9</v>
      </c>
      <c r="D235" s="28" t="s">
        <v>86</v>
      </c>
      <c r="E235" s="12">
        <f>E254</f>
        <v>1</v>
      </c>
      <c r="F235" s="12">
        <f>F254</f>
        <v>8837.89</v>
      </c>
      <c r="G235" s="12">
        <f>G254</f>
        <v>8837.89</v>
      </c>
      <c r="H235" s="60">
        <f t="shared" ref="H235:J235" si="60">H254</f>
        <v>1</v>
      </c>
      <c r="I235" s="61">
        <f t="shared" si="60"/>
        <v>800</v>
      </c>
      <c r="J235" s="62">
        <f t="shared" si="60"/>
        <v>800</v>
      </c>
    </row>
    <row r="236" spans="1:10" ht="24.9" customHeight="1" x14ac:dyDescent="0.3">
      <c r="A236" s="13" t="s">
        <v>87</v>
      </c>
      <c r="B236" s="14" t="s">
        <v>12</v>
      </c>
      <c r="C236" s="14" t="s">
        <v>16</v>
      </c>
      <c r="D236" s="29" t="s">
        <v>88</v>
      </c>
      <c r="E236" s="15">
        <v>1</v>
      </c>
      <c r="F236" s="15">
        <v>672</v>
      </c>
      <c r="G236" s="16">
        <f t="shared" ref="G236:G254" si="61">ROUND(E236*F236,2)</f>
        <v>672</v>
      </c>
      <c r="H236" s="63">
        <v>1</v>
      </c>
      <c r="I236" s="64"/>
      <c r="J236" s="65">
        <f t="shared" ref="J236:J254" si="62">ROUND(H236*I236,2)</f>
        <v>0</v>
      </c>
    </row>
    <row r="237" spans="1:10" ht="24.9" customHeight="1" x14ac:dyDescent="0.3">
      <c r="A237" s="13" t="s">
        <v>89</v>
      </c>
      <c r="B237" s="14" t="s">
        <v>12</v>
      </c>
      <c r="C237" s="14" t="s">
        <v>16</v>
      </c>
      <c r="D237" s="29" t="s">
        <v>90</v>
      </c>
      <c r="E237" s="15">
        <v>1</v>
      </c>
      <c r="F237" s="15">
        <v>1409.55</v>
      </c>
      <c r="G237" s="16">
        <f t="shared" si="61"/>
        <v>1409.55</v>
      </c>
      <c r="H237" s="63">
        <v>1</v>
      </c>
      <c r="I237" s="64"/>
      <c r="J237" s="65">
        <f t="shared" si="62"/>
        <v>0</v>
      </c>
    </row>
    <row r="238" spans="1:10" ht="24.9" customHeight="1" x14ac:dyDescent="0.3">
      <c r="A238" s="13" t="s">
        <v>91</v>
      </c>
      <c r="B238" s="14" t="s">
        <v>12</v>
      </c>
      <c r="C238" s="14" t="s">
        <v>41</v>
      </c>
      <c r="D238" s="29" t="s">
        <v>92</v>
      </c>
      <c r="E238" s="15">
        <v>20</v>
      </c>
      <c r="F238" s="15">
        <v>30.06</v>
      </c>
      <c r="G238" s="16">
        <f t="shared" si="61"/>
        <v>601.20000000000005</v>
      </c>
      <c r="H238" s="63">
        <v>20</v>
      </c>
      <c r="I238" s="64"/>
      <c r="J238" s="65">
        <f t="shared" si="62"/>
        <v>0</v>
      </c>
    </row>
    <row r="239" spans="1:10" ht="24.9" customHeight="1" x14ac:dyDescent="0.3">
      <c r="A239" s="13" t="s">
        <v>93</v>
      </c>
      <c r="B239" s="14" t="s">
        <v>12</v>
      </c>
      <c r="C239" s="14" t="s">
        <v>36</v>
      </c>
      <c r="D239" s="29" t="s">
        <v>94</v>
      </c>
      <c r="E239" s="15">
        <v>30</v>
      </c>
      <c r="F239" s="15">
        <v>39.25</v>
      </c>
      <c r="G239" s="16">
        <f t="shared" si="61"/>
        <v>1177.5</v>
      </c>
      <c r="H239" s="63">
        <v>30</v>
      </c>
      <c r="I239" s="64"/>
      <c r="J239" s="65">
        <f t="shared" si="62"/>
        <v>0</v>
      </c>
    </row>
    <row r="240" spans="1:10" ht="24.9" customHeight="1" x14ac:dyDescent="0.3">
      <c r="A240" s="13" t="s">
        <v>95</v>
      </c>
      <c r="B240" s="14" t="s">
        <v>12</v>
      </c>
      <c r="C240" s="14" t="s">
        <v>16</v>
      </c>
      <c r="D240" s="29" t="s">
        <v>96</v>
      </c>
      <c r="E240" s="15">
        <v>1</v>
      </c>
      <c r="F240" s="15">
        <v>94.5</v>
      </c>
      <c r="G240" s="16">
        <f t="shared" si="61"/>
        <v>94.5</v>
      </c>
      <c r="H240" s="63">
        <v>1</v>
      </c>
      <c r="I240" s="64"/>
      <c r="J240" s="65">
        <f t="shared" si="62"/>
        <v>0</v>
      </c>
    </row>
    <row r="241" spans="1:10" ht="24.9" customHeight="1" x14ac:dyDescent="0.3">
      <c r="A241" s="13" t="s">
        <v>97</v>
      </c>
      <c r="B241" s="14" t="s">
        <v>12</v>
      </c>
      <c r="C241" s="14" t="s">
        <v>98</v>
      </c>
      <c r="D241" s="29" t="s">
        <v>99</v>
      </c>
      <c r="E241" s="15">
        <v>16.5</v>
      </c>
      <c r="F241" s="15">
        <v>36.42</v>
      </c>
      <c r="G241" s="16">
        <f t="shared" si="61"/>
        <v>600.92999999999995</v>
      </c>
      <c r="H241" s="63">
        <v>16.5</v>
      </c>
      <c r="I241" s="64"/>
      <c r="J241" s="65">
        <f t="shared" si="62"/>
        <v>0</v>
      </c>
    </row>
    <row r="242" spans="1:10" ht="24.9" customHeight="1" x14ac:dyDescent="0.3">
      <c r="A242" s="13" t="s">
        <v>100</v>
      </c>
      <c r="B242" s="14" t="s">
        <v>12</v>
      </c>
      <c r="C242" s="14" t="s">
        <v>16</v>
      </c>
      <c r="D242" s="29" t="s">
        <v>101</v>
      </c>
      <c r="E242" s="15">
        <v>1</v>
      </c>
      <c r="F242" s="15">
        <v>140.96</v>
      </c>
      <c r="G242" s="16">
        <f t="shared" si="61"/>
        <v>140.96</v>
      </c>
      <c r="H242" s="63">
        <v>1</v>
      </c>
      <c r="I242" s="64"/>
      <c r="J242" s="65">
        <f t="shared" si="62"/>
        <v>0</v>
      </c>
    </row>
    <row r="243" spans="1:10" ht="24.9" customHeight="1" x14ac:dyDescent="0.3">
      <c r="A243" s="13" t="s">
        <v>102</v>
      </c>
      <c r="B243" s="14" t="s">
        <v>12</v>
      </c>
      <c r="C243" s="14" t="s">
        <v>16</v>
      </c>
      <c r="D243" s="29" t="s">
        <v>103</v>
      </c>
      <c r="E243" s="15">
        <v>1</v>
      </c>
      <c r="F243" s="15">
        <v>77.7</v>
      </c>
      <c r="G243" s="16">
        <f t="shared" si="61"/>
        <v>77.7</v>
      </c>
      <c r="H243" s="63">
        <v>1</v>
      </c>
      <c r="I243" s="64"/>
      <c r="J243" s="65">
        <f t="shared" si="62"/>
        <v>0</v>
      </c>
    </row>
    <row r="244" spans="1:10" ht="24.9" customHeight="1" x14ac:dyDescent="0.3">
      <c r="A244" s="13" t="s">
        <v>104</v>
      </c>
      <c r="B244" s="14" t="s">
        <v>12</v>
      </c>
      <c r="C244" s="14" t="s">
        <v>16</v>
      </c>
      <c r="D244" s="29" t="s">
        <v>105</v>
      </c>
      <c r="E244" s="15">
        <v>1</v>
      </c>
      <c r="F244" s="15">
        <v>672</v>
      </c>
      <c r="G244" s="16">
        <f t="shared" si="61"/>
        <v>672</v>
      </c>
      <c r="H244" s="63">
        <v>1</v>
      </c>
      <c r="I244" s="64"/>
      <c r="J244" s="65">
        <f t="shared" si="62"/>
        <v>0</v>
      </c>
    </row>
    <row r="245" spans="1:10" ht="24.9" customHeight="1" x14ac:dyDescent="0.3">
      <c r="A245" s="13" t="s">
        <v>106</v>
      </c>
      <c r="B245" s="14" t="s">
        <v>12</v>
      </c>
      <c r="C245" s="14" t="s">
        <v>16</v>
      </c>
      <c r="D245" s="29" t="s">
        <v>107</v>
      </c>
      <c r="E245" s="15">
        <v>1</v>
      </c>
      <c r="F245" s="15">
        <v>139.82</v>
      </c>
      <c r="G245" s="16">
        <f t="shared" si="61"/>
        <v>139.82</v>
      </c>
      <c r="H245" s="63">
        <v>1</v>
      </c>
      <c r="I245" s="64"/>
      <c r="J245" s="65">
        <f t="shared" si="62"/>
        <v>0</v>
      </c>
    </row>
    <row r="246" spans="1:10" ht="24.9" customHeight="1" x14ac:dyDescent="0.3">
      <c r="A246" s="13" t="s">
        <v>108</v>
      </c>
      <c r="B246" s="14" t="s">
        <v>12</v>
      </c>
      <c r="C246" s="14" t="s">
        <v>16</v>
      </c>
      <c r="D246" s="29" t="s">
        <v>109</v>
      </c>
      <c r="E246" s="15">
        <v>1</v>
      </c>
      <c r="F246" s="15">
        <v>160.58000000000001</v>
      </c>
      <c r="G246" s="16">
        <f t="shared" si="61"/>
        <v>160.58000000000001</v>
      </c>
      <c r="H246" s="63">
        <v>1</v>
      </c>
      <c r="I246" s="64"/>
      <c r="J246" s="65">
        <f t="shared" si="62"/>
        <v>0</v>
      </c>
    </row>
    <row r="247" spans="1:10" ht="24.9" customHeight="1" x14ac:dyDescent="0.3">
      <c r="A247" s="13" t="s">
        <v>110</v>
      </c>
      <c r="B247" s="14" t="s">
        <v>12</v>
      </c>
      <c r="C247" s="14" t="s">
        <v>41</v>
      </c>
      <c r="D247" s="29" t="s">
        <v>111</v>
      </c>
      <c r="E247" s="15">
        <v>20</v>
      </c>
      <c r="F247" s="15">
        <v>6.58</v>
      </c>
      <c r="G247" s="16">
        <f t="shared" si="61"/>
        <v>131.6</v>
      </c>
      <c r="H247" s="63">
        <v>20</v>
      </c>
      <c r="I247" s="64"/>
      <c r="J247" s="65">
        <f t="shared" si="62"/>
        <v>0</v>
      </c>
    </row>
    <row r="248" spans="1:10" ht="24.9" customHeight="1" x14ac:dyDescent="0.3">
      <c r="A248" s="13" t="s">
        <v>112</v>
      </c>
      <c r="B248" s="14" t="s">
        <v>12</v>
      </c>
      <c r="C248" s="14" t="s">
        <v>41</v>
      </c>
      <c r="D248" s="29" t="s">
        <v>113</v>
      </c>
      <c r="E248" s="15">
        <v>20</v>
      </c>
      <c r="F248" s="15">
        <v>6.58</v>
      </c>
      <c r="G248" s="16">
        <f t="shared" si="61"/>
        <v>131.6</v>
      </c>
      <c r="H248" s="63">
        <v>20</v>
      </c>
      <c r="I248" s="64"/>
      <c r="J248" s="65">
        <f t="shared" si="62"/>
        <v>0</v>
      </c>
    </row>
    <row r="249" spans="1:10" ht="24.9" customHeight="1" x14ac:dyDescent="0.3">
      <c r="A249" s="13" t="s">
        <v>114</v>
      </c>
      <c r="B249" s="14" t="s">
        <v>12</v>
      </c>
      <c r="C249" s="14" t="s">
        <v>16</v>
      </c>
      <c r="D249" s="29" t="s">
        <v>115</v>
      </c>
      <c r="E249" s="15">
        <v>1</v>
      </c>
      <c r="F249" s="15">
        <v>129.35</v>
      </c>
      <c r="G249" s="16">
        <f t="shared" si="61"/>
        <v>129.35</v>
      </c>
      <c r="H249" s="63">
        <v>1</v>
      </c>
      <c r="I249" s="64"/>
      <c r="J249" s="65">
        <f t="shared" si="62"/>
        <v>0</v>
      </c>
    </row>
    <row r="250" spans="1:10" ht="24.9" customHeight="1" x14ac:dyDescent="0.3">
      <c r="A250" s="13" t="s">
        <v>116</v>
      </c>
      <c r="B250" s="14" t="s">
        <v>12</v>
      </c>
      <c r="C250" s="14" t="s">
        <v>41</v>
      </c>
      <c r="D250" s="29" t="s">
        <v>117</v>
      </c>
      <c r="E250" s="15">
        <v>10</v>
      </c>
      <c r="F250" s="15">
        <v>6.36</v>
      </c>
      <c r="G250" s="16">
        <f t="shared" si="61"/>
        <v>63.6</v>
      </c>
      <c r="H250" s="63">
        <v>10</v>
      </c>
      <c r="I250" s="64"/>
      <c r="J250" s="65">
        <f t="shared" si="62"/>
        <v>0</v>
      </c>
    </row>
    <row r="251" spans="1:10" ht="24.9" customHeight="1" x14ac:dyDescent="0.3">
      <c r="A251" s="13" t="s">
        <v>50</v>
      </c>
      <c r="B251" s="14" t="s">
        <v>12</v>
      </c>
      <c r="C251" s="14" t="s">
        <v>51</v>
      </c>
      <c r="D251" s="29" t="s">
        <v>52</v>
      </c>
      <c r="E251" s="15">
        <v>1</v>
      </c>
      <c r="F251" s="15">
        <v>840</v>
      </c>
      <c r="G251" s="16">
        <f t="shared" si="61"/>
        <v>840</v>
      </c>
      <c r="H251" s="63">
        <v>1</v>
      </c>
      <c r="I251" s="68">
        <v>800</v>
      </c>
      <c r="J251" s="65">
        <f t="shared" si="62"/>
        <v>800</v>
      </c>
    </row>
    <row r="252" spans="1:10" ht="24.9" customHeight="1" x14ac:dyDescent="0.3">
      <c r="A252" s="13" t="s">
        <v>118</v>
      </c>
      <c r="B252" s="14" t="s">
        <v>12</v>
      </c>
      <c r="C252" s="14" t="s">
        <v>36</v>
      </c>
      <c r="D252" s="29" t="s">
        <v>119</v>
      </c>
      <c r="E252" s="15">
        <v>40</v>
      </c>
      <c r="F252" s="15">
        <v>37</v>
      </c>
      <c r="G252" s="16">
        <f t="shared" si="61"/>
        <v>1480</v>
      </c>
      <c r="H252" s="63">
        <v>40</v>
      </c>
      <c r="I252" s="64"/>
      <c r="J252" s="65">
        <f t="shared" si="62"/>
        <v>0</v>
      </c>
    </row>
    <row r="253" spans="1:10" ht="24.9" customHeight="1" x14ac:dyDescent="0.3">
      <c r="A253" s="13" t="s">
        <v>120</v>
      </c>
      <c r="B253" s="14" t="s">
        <v>12</v>
      </c>
      <c r="C253" s="14" t="s">
        <v>16</v>
      </c>
      <c r="D253" s="29" t="s">
        <v>121</v>
      </c>
      <c r="E253" s="15">
        <v>1</v>
      </c>
      <c r="F253" s="15">
        <v>315</v>
      </c>
      <c r="G253" s="16">
        <f t="shared" si="61"/>
        <v>315</v>
      </c>
      <c r="H253" s="63">
        <v>1</v>
      </c>
      <c r="I253" s="64"/>
      <c r="J253" s="65">
        <f t="shared" si="62"/>
        <v>0</v>
      </c>
    </row>
    <row r="254" spans="1:10" ht="24.9" customHeight="1" x14ac:dyDescent="0.3">
      <c r="A254" s="17"/>
      <c r="B254" s="17"/>
      <c r="C254" s="17"/>
      <c r="D254" s="30" t="s">
        <v>232</v>
      </c>
      <c r="E254" s="15">
        <v>1</v>
      </c>
      <c r="F254" s="18">
        <f>SUM(G236:G253)</f>
        <v>8837.89</v>
      </c>
      <c r="G254" s="18">
        <f t="shared" si="61"/>
        <v>8837.89</v>
      </c>
      <c r="H254" s="63">
        <v>1</v>
      </c>
      <c r="I254" s="66">
        <f>SUM(J236:J253)</f>
        <v>800</v>
      </c>
      <c r="J254" s="67">
        <f t="shared" si="62"/>
        <v>800</v>
      </c>
    </row>
    <row r="255" spans="1:10" ht="24.9" customHeight="1" x14ac:dyDescent="0.3">
      <c r="A255" s="11" t="s">
        <v>233</v>
      </c>
      <c r="B255" s="11" t="s">
        <v>8</v>
      </c>
      <c r="C255" s="11" t="s">
        <v>9</v>
      </c>
      <c r="D255" s="28" t="s">
        <v>122</v>
      </c>
      <c r="E255" s="12">
        <f>E285</f>
        <v>1</v>
      </c>
      <c r="F255" s="12">
        <f>F285</f>
        <v>1387.88</v>
      </c>
      <c r="G255" s="12">
        <f>G285</f>
        <v>1387.88</v>
      </c>
      <c r="H255" s="60">
        <f t="shared" ref="H255:J255" si="63">H285</f>
        <v>1</v>
      </c>
      <c r="I255" s="61">
        <f t="shared" si="63"/>
        <v>0</v>
      </c>
      <c r="J255" s="62">
        <f t="shared" si="63"/>
        <v>0</v>
      </c>
    </row>
    <row r="256" spans="1:10" ht="24.9" customHeight="1" x14ac:dyDescent="0.3">
      <c r="A256" s="19" t="s">
        <v>123</v>
      </c>
      <c r="B256" s="19" t="s">
        <v>8</v>
      </c>
      <c r="C256" s="19" t="s">
        <v>9</v>
      </c>
      <c r="D256" s="31" t="s">
        <v>20</v>
      </c>
      <c r="E256" s="20">
        <f>E258</f>
        <v>1</v>
      </c>
      <c r="F256" s="20">
        <f>F258</f>
        <v>94.77</v>
      </c>
      <c r="G256" s="20">
        <f>G258</f>
        <v>94.77</v>
      </c>
      <c r="H256" s="69">
        <f t="shared" ref="H256:J256" si="64">H258</f>
        <v>1</v>
      </c>
      <c r="I256" s="70">
        <f t="shared" si="64"/>
        <v>0</v>
      </c>
      <c r="J256" s="71">
        <f t="shared" si="64"/>
        <v>0</v>
      </c>
    </row>
    <row r="257" spans="1:10" ht="24.9" customHeight="1" x14ac:dyDescent="0.3">
      <c r="A257" s="13" t="s">
        <v>124</v>
      </c>
      <c r="B257" s="14" t="s">
        <v>12</v>
      </c>
      <c r="C257" s="14" t="s">
        <v>41</v>
      </c>
      <c r="D257" s="29" t="s">
        <v>125</v>
      </c>
      <c r="E257" s="15">
        <v>1</v>
      </c>
      <c r="F257" s="15">
        <v>94.77</v>
      </c>
      <c r="G257" s="16">
        <f>ROUND(E257*F257,2)</f>
        <v>94.77</v>
      </c>
      <c r="H257" s="63">
        <v>1</v>
      </c>
      <c r="I257" s="64"/>
      <c r="J257" s="65">
        <f>ROUND(H257*I257,2)</f>
        <v>0</v>
      </c>
    </row>
    <row r="258" spans="1:10" ht="24.9" customHeight="1" x14ac:dyDescent="0.3">
      <c r="A258" s="17"/>
      <c r="B258" s="17"/>
      <c r="C258" s="17"/>
      <c r="D258" s="30" t="s">
        <v>126</v>
      </c>
      <c r="E258" s="15">
        <v>1</v>
      </c>
      <c r="F258" s="18">
        <f>G257</f>
        <v>94.77</v>
      </c>
      <c r="G258" s="18">
        <f>ROUND(E258*F258,2)</f>
        <v>94.77</v>
      </c>
      <c r="H258" s="63">
        <v>1</v>
      </c>
      <c r="I258" s="66">
        <f>J257</f>
        <v>0</v>
      </c>
      <c r="J258" s="67">
        <f>ROUND(H258*I258,2)</f>
        <v>0</v>
      </c>
    </row>
    <row r="259" spans="1:10" ht="24.9" customHeight="1" x14ac:dyDescent="0.3">
      <c r="A259" s="19" t="s">
        <v>127</v>
      </c>
      <c r="B259" s="19" t="s">
        <v>8</v>
      </c>
      <c r="C259" s="19" t="s">
        <v>9</v>
      </c>
      <c r="D259" s="31" t="s">
        <v>128</v>
      </c>
      <c r="E259" s="20">
        <f>E261</f>
        <v>1</v>
      </c>
      <c r="F259" s="20">
        <f>F261</f>
        <v>246.9</v>
      </c>
      <c r="G259" s="20">
        <f>G261</f>
        <v>246.9</v>
      </c>
      <c r="H259" s="69">
        <f t="shared" ref="H259:J259" si="65">H261</f>
        <v>1</v>
      </c>
      <c r="I259" s="70">
        <f t="shared" si="65"/>
        <v>0</v>
      </c>
      <c r="J259" s="71">
        <f t="shared" si="65"/>
        <v>0</v>
      </c>
    </row>
    <row r="260" spans="1:10" ht="24.9" customHeight="1" x14ac:dyDescent="0.3">
      <c r="A260" s="13" t="s">
        <v>129</v>
      </c>
      <c r="B260" s="14" t="s">
        <v>12</v>
      </c>
      <c r="C260" s="14" t="s">
        <v>130</v>
      </c>
      <c r="D260" s="29" t="s">
        <v>131</v>
      </c>
      <c r="E260" s="15">
        <v>1</v>
      </c>
      <c r="F260" s="15">
        <v>246.9</v>
      </c>
      <c r="G260" s="16">
        <f>ROUND(E260*F260,2)</f>
        <v>246.9</v>
      </c>
      <c r="H260" s="63">
        <v>1</v>
      </c>
      <c r="I260" s="64"/>
      <c r="J260" s="65">
        <f>ROUND(H260*I260,2)</f>
        <v>0</v>
      </c>
    </row>
    <row r="261" spans="1:10" ht="24.9" customHeight="1" x14ac:dyDescent="0.3">
      <c r="A261" s="17"/>
      <c r="B261" s="17"/>
      <c r="C261" s="17"/>
      <c r="D261" s="30" t="s">
        <v>132</v>
      </c>
      <c r="E261" s="15">
        <v>1</v>
      </c>
      <c r="F261" s="18">
        <f>G260</f>
        <v>246.9</v>
      </c>
      <c r="G261" s="18">
        <f>ROUND(E261*F261,2)</f>
        <v>246.9</v>
      </c>
      <c r="H261" s="63">
        <v>1</v>
      </c>
      <c r="I261" s="66">
        <f>J260</f>
        <v>0</v>
      </c>
      <c r="J261" s="67">
        <f>ROUND(H261*I261,2)</f>
        <v>0</v>
      </c>
    </row>
    <row r="262" spans="1:10" ht="24.9" customHeight="1" x14ac:dyDescent="0.3">
      <c r="A262" s="19" t="s">
        <v>133</v>
      </c>
      <c r="B262" s="19" t="s">
        <v>8</v>
      </c>
      <c r="C262" s="19" t="s">
        <v>9</v>
      </c>
      <c r="D262" s="31" t="s">
        <v>134</v>
      </c>
      <c r="E262" s="20">
        <f>E264</f>
        <v>1</v>
      </c>
      <c r="F262" s="20">
        <f>F264</f>
        <v>96.6</v>
      </c>
      <c r="G262" s="20">
        <f>G264</f>
        <v>96.6</v>
      </c>
      <c r="H262" s="69">
        <f t="shared" ref="H262:J262" si="66">H264</f>
        <v>1</v>
      </c>
      <c r="I262" s="70">
        <f t="shared" si="66"/>
        <v>0</v>
      </c>
      <c r="J262" s="71">
        <f t="shared" si="66"/>
        <v>0</v>
      </c>
    </row>
    <row r="263" spans="1:10" ht="24.9" customHeight="1" x14ac:dyDescent="0.3">
      <c r="A263" s="13" t="s">
        <v>135</v>
      </c>
      <c r="B263" s="14" t="s">
        <v>12</v>
      </c>
      <c r="C263" s="14" t="s">
        <v>41</v>
      </c>
      <c r="D263" s="29" t="s">
        <v>136</v>
      </c>
      <c r="E263" s="15">
        <v>20</v>
      </c>
      <c r="F263" s="15">
        <v>4.83</v>
      </c>
      <c r="G263" s="16">
        <f>ROUND(E263*F263,2)</f>
        <v>96.6</v>
      </c>
      <c r="H263" s="63">
        <v>20</v>
      </c>
      <c r="I263" s="64"/>
      <c r="J263" s="65">
        <f>ROUND(H263*I263,2)</f>
        <v>0</v>
      </c>
    </row>
    <row r="264" spans="1:10" ht="24.9" customHeight="1" x14ac:dyDescent="0.3">
      <c r="A264" s="17"/>
      <c r="B264" s="17"/>
      <c r="C264" s="17"/>
      <c r="D264" s="30" t="s">
        <v>137</v>
      </c>
      <c r="E264" s="15">
        <v>1</v>
      </c>
      <c r="F264" s="18">
        <f>G263</f>
        <v>96.6</v>
      </c>
      <c r="G264" s="18">
        <f>ROUND(E264*F264,2)</f>
        <v>96.6</v>
      </c>
      <c r="H264" s="63">
        <v>1</v>
      </c>
      <c r="I264" s="66">
        <f>J263</f>
        <v>0</v>
      </c>
      <c r="J264" s="67">
        <f>ROUND(H264*I264,2)</f>
        <v>0</v>
      </c>
    </row>
    <row r="265" spans="1:10" ht="24.9" customHeight="1" x14ac:dyDescent="0.3">
      <c r="A265" s="19" t="s">
        <v>138</v>
      </c>
      <c r="B265" s="19" t="s">
        <v>8</v>
      </c>
      <c r="C265" s="19" t="s">
        <v>9</v>
      </c>
      <c r="D265" s="31" t="s">
        <v>139</v>
      </c>
      <c r="E265" s="20">
        <f>E267</f>
        <v>1</v>
      </c>
      <c r="F265" s="20">
        <f>F267</f>
        <v>447.67</v>
      </c>
      <c r="G265" s="20">
        <f>G267</f>
        <v>447.67</v>
      </c>
      <c r="H265" s="69">
        <f t="shared" ref="H265:J265" si="67">H267</f>
        <v>1</v>
      </c>
      <c r="I265" s="70">
        <f t="shared" si="67"/>
        <v>0</v>
      </c>
      <c r="J265" s="71">
        <f t="shared" si="67"/>
        <v>0</v>
      </c>
    </row>
    <row r="266" spans="1:10" ht="24.9" customHeight="1" x14ac:dyDescent="0.3">
      <c r="A266" s="13" t="s">
        <v>140</v>
      </c>
      <c r="B266" s="14" t="s">
        <v>12</v>
      </c>
      <c r="C266" s="14" t="s">
        <v>130</v>
      </c>
      <c r="D266" s="29" t="s">
        <v>141</v>
      </c>
      <c r="E266" s="15">
        <v>1</v>
      </c>
      <c r="F266" s="15">
        <v>447.67</v>
      </c>
      <c r="G266" s="16">
        <f>ROUND(E266*F266,2)</f>
        <v>447.67</v>
      </c>
      <c r="H266" s="63">
        <v>1</v>
      </c>
      <c r="I266" s="64"/>
      <c r="J266" s="65">
        <f>ROUND(H266*I266,2)</f>
        <v>0</v>
      </c>
    </row>
    <row r="267" spans="1:10" ht="24.9" customHeight="1" x14ac:dyDescent="0.3">
      <c r="A267" s="17"/>
      <c r="B267" s="17"/>
      <c r="C267" s="17"/>
      <c r="D267" s="30" t="s">
        <v>142</v>
      </c>
      <c r="E267" s="15">
        <v>1</v>
      </c>
      <c r="F267" s="18">
        <f>G266</f>
        <v>447.67</v>
      </c>
      <c r="G267" s="18">
        <f>ROUND(E267*F267,2)</f>
        <v>447.67</v>
      </c>
      <c r="H267" s="63">
        <v>1</v>
      </c>
      <c r="I267" s="66">
        <f>J266</f>
        <v>0</v>
      </c>
      <c r="J267" s="67">
        <f>ROUND(H267*I267,2)</f>
        <v>0</v>
      </c>
    </row>
    <row r="268" spans="1:10" ht="24.9" customHeight="1" x14ac:dyDescent="0.3">
      <c r="A268" s="19" t="s">
        <v>143</v>
      </c>
      <c r="B268" s="19" t="s">
        <v>8</v>
      </c>
      <c r="C268" s="19" t="s">
        <v>9</v>
      </c>
      <c r="D268" s="31" t="s">
        <v>144</v>
      </c>
      <c r="E268" s="20">
        <f>E271</f>
        <v>1</v>
      </c>
      <c r="F268" s="20">
        <f>F271</f>
        <v>46.2</v>
      </c>
      <c r="G268" s="20">
        <f>G271</f>
        <v>46.2</v>
      </c>
      <c r="H268" s="69">
        <f t="shared" ref="H268:J268" si="68">H271</f>
        <v>1</v>
      </c>
      <c r="I268" s="70">
        <f t="shared" si="68"/>
        <v>0</v>
      </c>
      <c r="J268" s="71">
        <f t="shared" si="68"/>
        <v>0</v>
      </c>
    </row>
    <row r="269" spans="1:10" ht="24.9" customHeight="1" x14ac:dyDescent="0.3">
      <c r="A269" s="13" t="s">
        <v>145</v>
      </c>
      <c r="B269" s="14" t="s">
        <v>12</v>
      </c>
      <c r="C269" s="14" t="s">
        <v>41</v>
      </c>
      <c r="D269" s="29" t="s">
        <v>146</v>
      </c>
      <c r="E269" s="15">
        <v>10</v>
      </c>
      <c r="F269" s="15">
        <v>2.0299999999999998</v>
      </c>
      <c r="G269" s="16">
        <f>ROUND(E269*F269,2)</f>
        <v>20.3</v>
      </c>
      <c r="H269" s="63">
        <v>10</v>
      </c>
      <c r="I269" s="64"/>
      <c r="J269" s="65">
        <f>ROUND(H269*I269,2)</f>
        <v>0</v>
      </c>
    </row>
    <row r="270" spans="1:10" ht="24.9" customHeight="1" x14ac:dyDescent="0.3">
      <c r="A270" s="13" t="s">
        <v>147</v>
      </c>
      <c r="B270" s="14" t="s">
        <v>12</v>
      </c>
      <c r="C270" s="14" t="s">
        <v>41</v>
      </c>
      <c r="D270" s="29" t="s">
        <v>148</v>
      </c>
      <c r="E270" s="15">
        <v>10</v>
      </c>
      <c r="F270" s="15">
        <v>2.59</v>
      </c>
      <c r="G270" s="16">
        <f>ROUND(E270*F270,2)</f>
        <v>25.9</v>
      </c>
      <c r="H270" s="63">
        <v>10</v>
      </c>
      <c r="I270" s="64"/>
      <c r="J270" s="65">
        <f>ROUND(H270*I270,2)</f>
        <v>0</v>
      </c>
    </row>
    <row r="271" spans="1:10" ht="24.9" customHeight="1" x14ac:dyDescent="0.3">
      <c r="A271" s="17"/>
      <c r="B271" s="17"/>
      <c r="C271" s="17"/>
      <c r="D271" s="30" t="s">
        <v>149</v>
      </c>
      <c r="E271" s="15">
        <v>1</v>
      </c>
      <c r="F271" s="18">
        <f>SUM(G269:G270)</f>
        <v>46.2</v>
      </c>
      <c r="G271" s="18">
        <f>ROUND(E271*F271,2)</f>
        <v>46.2</v>
      </c>
      <c r="H271" s="63">
        <v>1</v>
      </c>
      <c r="I271" s="66">
        <f>SUM(J269:J270)</f>
        <v>0</v>
      </c>
      <c r="J271" s="67">
        <f>ROUND(H271*I271,2)</f>
        <v>0</v>
      </c>
    </row>
    <row r="272" spans="1:10" ht="24.9" customHeight="1" x14ac:dyDescent="0.3">
      <c r="A272" s="19" t="s">
        <v>150</v>
      </c>
      <c r="B272" s="19" t="s">
        <v>8</v>
      </c>
      <c r="C272" s="19" t="s">
        <v>9</v>
      </c>
      <c r="D272" s="31" t="s">
        <v>151</v>
      </c>
      <c r="E272" s="20">
        <f>E275</f>
        <v>1</v>
      </c>
      <c r="F272" s="20">
        <f>F275</f>
        <v>134</v>
      </c>
      <c r="G272" s="20">
        <f>G275</f>
        <v>134</v>
      </c>
      <c r="H272" s="69">
        <f t="shared" ref="H272:J272" si="69">H275</f>
        <v>1</v>
      </c>
      <c r="I272" s="70">
        <f t="shared" si="69"/>
        <v>0</v>
      </c>
      <c r="J272" s="71">
        <f t="shared" si="69"/>
        <v>0</v>
      </c>
    </row>
    <row r="273" spans="1:10" ht="24.9" customHeight="1" x14ac:dyDescent="0.3">
      <c r="A273" s="13" t="s">
        <v>152</v>
      </c>
      <c r="B273" s="14" t="s">
        <v>12</v>
      </c>
      <c r="C273" s="14" t="s">
        <v>16</v>
      </c>
      <c r="D273" s="29" t="s">
        <v>153</v>
      </c>
      <c r="E273" s="15">
        <v>1</v>
      </c>
      <c r="F273" s="15">
        <v>98.49</v>
      </c>
      <c r="G273" s="16">
        <f>ROUND(E273*F273,2)</f>
        <v>98.49</v>
      </c>
      <c r="H273" s="63">
        <v>1</v>
      </c>
      <c r="I273" s="64"/>
      <c r="J273" s="65">
        <f>ROUND(H273*I273,2)</f>
        <v>0</v>
      </c>
    </row>
    <row r="274" spans="1:10" ht="24.9" customHeight="1" x14ac:dyDescent="0.3">
      <c r="A274" s="13" t="s">
        <v>154</v>
      </c>
      <c r="B274" s="14" t="s">
        <v>12</v>
      </c>
      <c r="C274" s="14" t="s">
        <v>16</v>
      </c>
      <c r="D274" s="29" t="s">
        <v>155</v>
      </c>
      <c r="E274" s="15">
        <v>1</v>
      </c>
      <c r="F274" s="15">
        <v>35.51</v>
      </c>
      <c r="G274" s="16">
        <f>ROUND(E274*F274,2)</f>
        <v>35.51</v>
      </c>
      <c r="H274" s="63">
        <v>1</v>
      </c>
      <c r="I274" s="64"/>
      <c r="J274" s="65">
        <f>ROUND(H274*I274,2)</f>
        <v>0</v>
      </c>
    </row>
    <row r="275" spans="1:10" ht="24.9" customHeight="1" x14ac:dyDescent="0.3">
      <c r="A275" s="17"/>
      <c r="B275" s="17"/>
      <c r="C275" s="17"/>
      <c r="D275" s="30" t="s">
        <v>156</v>
      </c>
      <c r="E275" s="15">
        <v>1</v>
      </c>
      <c r="F275" s="18">
        <f>SUM(G273:G274)</f>
        <v>134</v>
      </c>
      <c r="G275" s="18">
        <f>ROUND(E275*F275,2)</f>
        <v>134</v>
      </c>
      <c r="H275" s="63">
        <v>1</v>
      </c>
      <c r="I275" s="66">
        <f>SUM(J273:J274)</f>
        <v>0</v>
      </c>
      <c r="J275" s="67">
        <f>ROUND(H275*I275,2)</f>
        <v>0</v>
      </c>
    </row>
    <row r="276" spans="1:10" ht="24.9" customHeight="1" x14ac:dyDescent="0.3">
      <c r="A276" s="19" t="s">
        <v>157</v>
      </c>
      <c r="B276" s="19" t="s">
        <v>8</v>
      </c>
      <c r="C276" s="19" t="s">
        <v>9</v>
      </c>
      <c r="D276" s="31" t="s">
        <v>158</v>
      </c>
      <c r="E276" s="20">
        <f>E278</f>
        <v>1</v>
      </c>
      <c r="F276" s="20">
        <f>F278</f>
        <v>128.31</v>
      </c>
      <c r="G276" s="20">
        <f>G278</f>
        <v>128.31</v>
      </c>
      <c r="H276" s="69">
        <f t="shared" ref="H276:J276" si="70">H278</f>
        <v>1</v>
      </c>
      <c r="I276" s="70">
        <f t="shared" si="70"/>
        <v>0</v>
      </c>
      <c r="J276" s="71">
        <f t="shared" si="70"/>
        <v>0</v>
      </c>
    </row>
    <row r="277" spans="1:10" ht="24.9" customHeight="1" x14ac:dyDescent="0.3">
      <c r="A277" s="13" t="s">
        <v>159</v>
      </c>
      <c r="B277" s="14" t="s">
        <v>12</v>
      </c>
      <c r="C277" s="14" t="s">
        <v>16</v>
      </c>
      <c r="D277" s="29" t="s">
        <v>160</v>
      </c>
      <c r="E277" s="15">
        <v>3</v>
      </c>
      <c r="F277" s="15">
        <v>42.77</v>
      </c>
      <c r="G277" s="16">
        <f>ROUND(E277*F277,2)</f>
        <v>128.31</v>
      </c>
      <c r="H277" s="63">
        <v>3</v>
      </c>
      <c r="I277" s="64"/>
      <c r="J277" s="65">
        <f>ROUND(H277*I277,2)</f>
        <v>0</v>
      </c>
    </row>
    <row r="278" spans="1:10" ht="24.9" customHeight="1" x14ac:dyDescent="0.3">
      <c r="A278" s="17"/>
      <c r="B278" s="17"/>
      <c r="C278" s="17"/>
      <c r="D278" s="30" t="s">
        <v>161</v>
      </c>
      <c r="E278" s="15">
        <v>1</v>
      </c>
      <c r="F278" s="18">
        <f>G277</f>
        <v>128.31</v>
      </c>
      <c r="G278" s="18">
        <f>ROUND(E278*F278,2)</f>
        <v>128.31</v>
      </c>
      <c r="H278" s="63">
        <v>1</v>
      </c>
      <c r="I278" s="66">
        <f>J277</f>
        <v>0</v>
      </c>
      <c r="J278" s="67">
        <f>ROUND(H278*I278,2)</f>
        <v>0</v>
      </c>
    </row>
    <row r="279" spans="1:10" ht="24.9" customHeight="1" x14ac:dyDescent="0.3">
      <c r="A279" s="19" t="s">
        <v>162</v>
      </c>
      <c r="B279" s="19" t="s">
        <v>8</v>
      </c>
      <c r="C279" s="19" t="s">
        <v>9</v>
      </c>
      <c r="D279" s="31" t="s">
        <v>163</v>
      </c>
      <c r="E279" s="20">
        <f>E281</f>
        <v>1</v>
      </c>
      <c r="F279" s="20">
        <f>F281</f>
        <v>46.68</v>
      </c>
      <c r="G279" s="20">
        <f>G281</f>
        <v>46.68</v>
      </c>
      <c r="H279" s="69">
        <f t="shared" ref="H279:J279" si="71">H281</f>
        <v>1</v>
      </c>
      <c r="I279" s="70">
        <f t="shared" si="71"/>
        <v>0</v>
      </c>
      <c r="J279" s="71">
        <f t="shared" si="71"/>
        <v>0</v>
      </c>
    </row>
    <row r="280" spans="1:10" ht="24.9" customHeight="1" x14ac:dyDescent="0.3">
      <c r="A280" s="13" t="s">
        <v>164</v>
      </c>
      <c r="B280" s="14" t="s">
        <v>12</v>
      </c>
      <c r="C280" s="14" t="s">
        <v>130</v>
      </c>
      <c r="D280" s="29" t="s">
        <v>165</v>
      </c>
      <c r="E280" s="15">
        <v>1</v>
      </c>
      <c r="F280" s="15">
        <v>46.68</v>
      </c>
      <c r="G280" s="16">
        <f>ROUND(E280*F280,2)</f>
        <v>46.68</v>
      </c>
      <c r="H280" s="63">
        <v>1</v>
      </c>
      <c r="I280" s="64"/>
      <c r="J280" s="65">
        <f>ROUND(H280*I280,2)</f>
        <v>0</v>
      </c>
    </row>
    <row r="281" spans="1:10" ht="24.9" customHeight="1" x14ac:dyDescent="0.3">
      <c r="A281" s="17"/>
      <c r="B281" s="17"/>
      <c r="C281" s="17"/>
      <c r="D281" s="30" t="s">
        <v>166</v>
      </c>
      <c r="E281" s="15">
        <v>1</v>
      </c>
      <c r="F281" s="18">
        <f>G280</f>
        <v>46.68</v>
      </c>
      <c r="G281" s="18">
        <f>ROUND(E281*F281,2)</f>
        <v>46.68</v>
      </c>
      <c r="H281" s="63">
        <v>1</v>
      </c>
      <c r="I281" s="66">
        <f>J280</f>
        <v>0</v>
      </c>
      <c r="J281" s="67">
        <f>ROUND(H281*I281,2)</f>
        <v>0</v>
      </c>
    </row>
    <row r="282" spans="1:10" ht="24.9" customHeight="1" x14ac:dyDescent="0.3">
      <c r="A282" s="19" t="s">
        <v>167</v>
      </c>
      <c r="B282" s="19" t="s">
        <v>8</v>
      </c>
      <c r="C282" s="19" t="s">
        <v>9</v>
      </c>
      <c r="D282" s="31" t="s">
        <v>168</v>
      </c>
      <c r="E282" s="20">
        <f>E284</f>
        <v>1</v>
      </c>
      <c r="F282" s="20">
        <f>F284</f>
        <v>146.75</v>
      </c>
      <c r="G282" s="20">
        <f>G284</f>
        <v>146.75</v>
      </c>
      <c r="H282" s="69">
        <f t="shared" ref="H282:J282" si="72">H284</f>
        <v>1</v>
      </c>
      <c r="I282" s="70">
        <f t="shared" si="72"/>
        <v>0</v>
      </c>
      <c r="J282" s="71">
        <f t="shared" si="72"/>
        <v>0</v>
      </c>
    </row>
    <row r="283" spans="1:10" ht="24.9" customHeight="1" x14ac:dyDescent="0.3">
      <c r="A283" s="13" t="s">
        <v>169</v>
      </c>
      <c r="B283" s="14" t="s">
        <v>12</v>
      </c>
      <c r="C283" s="14" t="s">
        <v>130</v>
      </c>
      <c r="D283" s="29" t="s">
        <v>170</v>
      </c>
      <c r="E283" s="15">
        <v>1</v>
      </c>
      <c r="F283" s="15">
        <v>146.75</v>
      </c>
      <c r="G283" s="16">
        <f>ROUND(E283*F283,2)</f>
        <v>146.75</v>
      </c>
      <c r="H283" s="63">
        <v>1</v>
      </c>
      <c r="I283" s="64"/>
      <c r="J283" s="65">
        <f>ROUND(H283*I283,2)</f>
        <v>0</v>
      </c>
    </row>
    <row r="284" spans="1:10" ht="24.9" customHeight="1" x14ac:dyDescent="0.3">
      <c r="A284" s="17"/>
      <c r="B284" s="17"/>
      <c r="C284" s="17"/>
      <c r="D284" s="30" t="s">
        <v>171</v>
      </c>
      <c r="E284" s="15">
        <v>1</v>
      </c>
      <c r="F284" s="18">
        <f>G283</f>
        <v>146.75</v>
      </c>
      <c r="G284" s="18">
        <f>ROUND(E284*F284,2)</f>
        <v>146.75</v>
      </c>
      <c r="H284" s="63">
        <v>1</v>
      </c>
      <c r="I284" s="66">
        <f>J283</f>
        <v>0</v>
      </c>
      <c r="J284" s="67">
        <f>ROUND(H284*I284,2)</f>
        <v>0</v>
      </c>
    </row>
    <row r="285" spans="1:10" ht="24.9" customHeight="1" x14ac:dyDescent="0.3">
      <c r="A285" s="17"/>
      <c r="B285" s="17"/>
      <c r="C285" s="17"/>
      <c r="D285" s="30" t="s">
        <v>234</v>
      </c>
      <c r="E285" s="15">
        <v>1</v>
      </c>
      <c r="F285" s="18">
        <f>G256+G259+G262+G265+G268+G272+G276+G279+G282</f>
        <v>1387.88</v>
      </c>
      <c r="G285" s="18">
        <f>ROUND(E285*F285,2)</f>
        <v>1387.88</v>
      </c>
      <c r="H285" s="63">
        <v>1</v>
      </c>
      <c r="I285" s="66">
        <f>J256+J259+J262+J265+J268+J272+J276+J279+J282</f>
        <v>0</v>
      </c>
      <c r="J285" s="67">
        <f>ROUND(H285*I285,2)</f>
        <v>0</v>
      </c>
    </row>
    <row r="286" spans="1:10" ht="24.9" customHeight="1" x14ac:dyDescent="0.3">
      <c r="A286" s="17"/>
      <c r="B286" s="17"/>
      <c r="C286" s="17"/>
      <c r="D286" s="30" t="s">
        <v>235</v>
      </c>
      <c r="E286" s="15">
        <v>1</v>
      </c>
      <c r="F286" s="18">
        <f>G192+G197+G209+G215+G218+G224+G235+G255</f>
        <v>18932.73</v>
      </c>
      <c r="G286" s="18">
        <f>ROUND(E286*F286,2)</f>
        <v>18932.73</v>
      </c>
      <c r="H286" s="63">
        <v>1</v>
      </c>
      <c r="I286" s="66">
        <f>J192+J197+J209+J215+J218+J224+J235+J255</f>
        <v>1600</v>
      </c>
      <c r="J286" s="67">
        <f>ROUND(H286*I286,2)</f>
        <v>1600</v>
      </c>
    </row>
    <row r="287" spans="1:10" ht="24.9" customHeight="1" x14ac:dyDescent="0.3">
      <c r="A287" s="9" t="s">
        <v>236</v>
      </c>
      <c r="B287" s="9" t="s">
        <v>8</v>
      </c>
      <c r="C287" s="9" t="s">
        <v>9</v>
      </c>
      <c r="D287" s="27" t="s">
        <v>237</v>
      </c>
      <c r="E287" s="10">
        <f>E382</f>
        <v>1</v>
      </c>
      <c r="F287" s="10">
        <f>F382</f>
        <v>18932.73</v>
      </c>
      <c r="G287" s="10">
        <f>G382</f>
        <v>18932.73</v>
      </c>
      <c r="H287" s="57">
        <f t="shared" ref="H287:J287" si="73">H382</f>
        <v>1</v>
      </c>
      <c r="I287" s="58">
        <f t="shared" si="73"/>
        <v>1600</v>
      </c>
      <c r="J287" s="59">
        <f t="shared" si="73"/>
        <v>1600</v>
      </c>
    </row>
    <row r="288" spans="1:10" ht="24.9" customHeight="1" x14ac:dyDescent="0.3">
      <c r="A288" s="11" t="s">
        <v>238</v>
      </c>
      <c r="B288" s="11" t="s">
        <v>8</v>
      </c>
      <c r="C288" s="11" t="s">
        <v>9</v>
      </c>
      <c r="D288" s="28" t="s">
        <v>10</v>
      </c>
      <c r="E288" s="12">
        <f>E292</f>
        <v>1</v>
      </c>
      <c r="F288" s="12">
        <f>F292</f>
        <v>1088.55</v>
      </c>
      <c r="G288" s="12">
        <f>G292</f>
        <v>1088.55</v>
      </c>
      <c r="H288" s="60">
        <f t="shared" ref="H288:J288" si="74">H292</f>
        <v>1</v>
      </c>
      <c r="I288" s="61">
        <f t="shared" si="74"/>
        <v>0</v>
      </c>
      <c r="J288" s="62">
        <f t="shared" si="74"/>
        <v>0</v>
      </c>
    </row>
    <row r="289" spans="1:10" ht="24.9" customHeight="1" x14ac:dyDescent="0.3">
      <c r="A289" s="13" t="s">
        <v>11</v>
      </c>
      <c r="B289" s="14" t="s">
        <v>12</v>
      </c>
      <c r="C289" s="14" t="s">
        <v>13</v>
      </c>
      <c r="D289" s="29" t="s">
        <v>14</v>
      </c>
      <c r="E289" s="15">
        <v>20</v>
      </c>
      <c r="F289" s="15">
        <v>41.91</v>
      </c>
      <c r="G289" s="16">
        <f>ROUND(E289*F289,2)</f>
        <v>838.2</v>
      </c>
      <c r="H289" s="63">
        <v>20</v>
      </c>
      <c r="I289" s="64"/>
      <c r="J289" s="65">
        <f>ROUND(H289*I289,2)</f>
        <v>0</v>
      </c>
    </row>
    <row r="290" spans="1:10" ht="24.9" customHeight="1" x14ac:dyDescent="0.3">
      <c r="A290" s="13" t="s">
        <v>15</v>
      </c>
      <c r="B290" s="14" t="s">
        <v>12</v>
      </c>
      <c r="C290" s="14" t="s">
        <v>16</v>
      </c>
      <c r="D290" s="29" t="s">
        <v>17</v>
      </c>
      <c r="E290" s="15">
        <v>1</v>
      </c>
      <c r="F290" s="15">
        <v>56.61</v>
      </c>
      <c r="G290" s="16">
        <f>ROUND(E290*F290,2)</f>
        <v>56.61</v>
      </c>
      <c r="H290" s="63">
        <v>1</v>
      </c>
      <c r="I290" s="64"/>
      <c r="J290" s="65">
        <f>ROUND(H290*I290,2)</f>
        <v>0</v>
      </c>
    </row>
    <row r="291" spans="1:10" ht="24.9" customHeight="1" x14ac:dyDescent="0.3">
      <c r="A291" s="13" t="s">
        <v>18</v>
      </c>
      <c r="B291" s="14" t="s">
        <v>12</v>
      </c>
      <c r="C291" s="14" t="s">
        <v>16</v>
      </c>
      <c r="D291" s="29" t="s">
        <v>19</v>
      </c>
      <c r="E291" s="15">
        <v>2</v>
      </c>
      <c r="F291" s="15">
        <v>96.87</v>
      </c>
      <c r="G291" s="16">
        <f>ROUND(E291*F291,2)</f>
        <v>193.74</v>
      </c>
      <c r="H291" s="63">
        <v>2</v>
      </c>
      <c r="I291" s="64"/>
      <c r="J291" s="65">
        <f>ROUND(H291*I291,2)</f>
        <v>0</v>
      </c>
    </row>
    <row r="292" spans="1:10" ht="24.9" customHeight="1" x14ac:dyDescent="0.3">
      <c r="A292" s="17"/>
      <c r="B292" s="17"/>
      <c r="C292" s="17"/>
      <c r="D292" s="30" t="s">
        <v>239</v>
      </c>
      <c r="E292" s="15">
        <v>1</v>
      </c>
      <c r="F292" s="18">
        <f>SUM(G289:G291)</f>
        <v>1088.55</v>
      </c>
      <c r="G292" s="18">
        <f>ROUND(E292*F292,2)</f>
        <v>1088.55</v>
      </c>
      <c r="H292" s="63">
        <v>1</v>
      </c>
      <c r="I292" s="66">
        <f>SUM(J289:J291)</f>
        <v>0</v>
      </c>
      <c r="J292" s="67">
        <f>ROUND(H292*I292,2)</f>
        <v>0</v>
      </c>
    </row>
    <row r="293" spans="1:10" ht="24.9" customHeight="1" x14ac:dyDescent="0.3">
      <c r="A293" s="11" t="s">
        <v>240</v>
      </c>
      <c r="B293" s="11" t="s">
        <v>8</v>
      </c>
      <c r="C293" s="11" t="s">
        <v>9</v>
      </c>
      <c r="D293" s="28" t="s">
        <v>20</v>
      </c>
      <c r="E293" s="12">
        <f>E304</f>
        <v>1</v>
      </c>
      <c r="F293" s="12">
        <f>F304</f>
        <v>508.59</v>
      </c>
      <c r="G293" s="12">
        <f>G304</f>
        <v>508.59</v>
      </c>
      <c r="H293" s="60">
        <f t="shared" ref="H293:J293" si="75">H304</f>
        <v>1</v>
      </c>
      <c r="I293" s="61">
        <f t="shared" si="75"/>
        <v>0</v>
      </c>
      <c r="J293" s="62">
        <f t="shared" si="75"/>
        <v>0</v>
      </c>
    </row>
    <row r="294" spans="1:10" ht="24.9" customHeight="1" x14ac:dyDescent="0.3">
      <c r="A294" s="13" t="s">
        <v>21</v>
      </c>
      <c r="B294" s="14" t="s">
        <v>12</v>
      </c>
      <c r="C294" s="14" t="s">
        <v>16</v>
      </c>
      <c r="D294" s="29" t="s">
        <v>22</v>
      </c>
      <c r="E294" s="15">
        <v>1</v>
      </c>
      <c r="F294" s="15">
        <v>26.42</v>
      </c>
      <c r="G294" s="16">
        <f t="shared" ref="G294:G304" si="76">ROUND(E294*F294,2)</f>
        <v>26.42</v>
      </c>
      <c r="H294" s="63">
        <v>1</v>
      </c>
      <c r="I294" s="64"/>
      <c r="J294" s="65">
        <f t="shared" ref="J294:J304" si="77">ROUND(H294*I294,2)</f>
        <v>0</v>
      </c>
    </row>
    <row r="295" spans="1:10" ht="24.9" customHeight="1" x14ac:dyDescent="0.3">
      <c r="A295" s="13" t="s">
        <v>23</v>
      </c>
      <c r="B295" s="14" t="s">
        <v>12</v>
      </c>
      <c r="C295" s="14" t="s">
        <v>16</v>
      </c>
      <c r="D295" s="29" t="s">
        <v>24</v>
      </c>
      <c r="E295" s="15">
        <v>1</v>
      </c>
      <c r="F295" s="15">
        <v>26.42</v>
      </c>
      <c r="G295" s="16">
        <f t="shared" si="76"/>
        <v>26.42</v>
      </c>
      <c r="H295" s="63">
        <v>1</v>
      </c>
      <c r="I295" s="64"/>
      <c r="J295" s="65">
        <f t="shared" si="77"/>
        <v>0</v>
      </c>
    </row>
    <row r="296" spans="1:10" ht="24.9" customHeight="1" x14ac:dyDescent="0.3">
      <c r="A296" s="13" t="s">
        <v>25</v>
      </c>
      <c r="B296" s="14" t="s">
        <v>12</v>
      </c>
      <c r="C296" s="14" t="s">
        <v>16</v>
      </c>
      <c r="D296" s="29" t="s">
        <v>26</v>
      </c>
      <c r="E296" s="15">
        <v>2</v>
      </c>
      <c r="F296" s="15">
        <v>13.21</v>
      </c>
      <c r="G296" s="16">
        <f t="shared" si="76"/>
        <v>26.42</v>
      </c>
      <c r="H296" s="63">
        <v>2</v>
      </c>
      <c r="I296" s="64"/>
      <c r="J296" s="65">
        <f t="shared" si="77"/>
        <v>0</v>
      </c>
    </row>
    <row r="297" spans="1:10" ht="24.9" customHeight="1" x14ac:dyDescent="0.3">
      <c r="A297" s="13" t="s">
        <v>27</v>
      </c>
      <c r="B297" s="14" t="s">
        <v>12</v>
      </c>
      <c r="C297" s="14" t="s">
        <v>16</v>
      </c>
      <c r="D297" s="29" t="s">
        <v>28</v>
      </c>
      <c r="E297" s="15">
        <v>2</v>
      </c>
      <c r="F297" s="15">
        <v>13.21</v>
      </c>
      <c r="G297" s="16">
        <f t="shared" si="76"/>
        <v>26.42</v>
      </c>
      <c r="H297" s="63">
        <v>2</v>
      </c>
      <c r="I297" s="64"/>
      <c r="J297" s="65">
        <f t="shared" si="77"/>
        <v>0</v>
      </c>
    </row>
    <row r="298" spans="1:10" ht="24.9" customHeight="1" x14ac:dyDescent="0.3">
      <c r="A298" s="13" t="s">
        <v>29</v>
      </c>
      <c r="B298" s="14" t="s">
        <v>12</v>
      </c>
      <c r="C298" s="14" t="s">
        <v>16</v>
      </c>
      <c r="D298" s="29" t="s">
        <v>30</v>
      </c>
      <c r="E298" s="15">
        <v>4</v>
      </c>
      <c r="F298" s="15">
        <v>13.21</v>
      </c>
      <c r="G298" s="16">
        <f t="shared" si="76"/>
        <v>52.84</v>
      </c>
      <c r="H298" s="63">
        <v>4</v>
      </c>
      <c r="I298" s="64"/>
      <c r="J298" s="65">
        <f t="shared" si="77"/>
        <v>0</v>
      </c>
    </row>
    <row r="299" spans="1:10" ht="24.9" customHeight="1" x14ac:dyDescent="0.3">
      <c r="A299" s="13" t="s">
        <v>31</v>
      </c>
      <c r="B299" s="14" t="s">
        <v>12</v>
      </c>
      <c r="C299" s="14" t="s">
        <v>16</v>
      </c>
      <c r="D299" s="29" t="s">
        <v>32</v>
      </c>
      <c r="E299" s="15">
        <v>1</v>
      </c>
      <c r="F299" s="15">
        <v>26.42</v>
      </c>
      <c r="G299" s="16">
        <f t="shared" si="76"/>
        <v>26.42</v>
      </c>
      <c r="H299" s="63">
        <v>1</v>
      </c>
      <c r="I299" s="64"/>
      <c r="J299" s="65">
        <f t="shared" si="77"/>
        <v>0</v>
      </c>
    </row>
    <row r="300" spans="1:10" ht="24.9" customHeight="1" x14ac:dyDescent="0.3">
      <c r="A300" s="13" t="s">
        <v>33</v>
      </c>
      <c r="B300" s="14" t="s">
        <v>12</v>
      </c>
      <c r="C300" s="14" t="s">
        <v>13</v>
      </c>
      <c r="D300" s="29" t="s">
        <v>34</v>
      </c>
      <c r="E300" s="15">
        <v>5.5</v>
      </c>
      <c r="F300" s="15">
        <v>13.21</v>
      </c>
      <c r="G300" s="16">
        <f t="shared" si="76"/>
        <v>72.66</v>
      </c>
      <c r="H300" s="63">
        <v>5.5</v>
      </c>
      <c r="I300" s="64"/>
      <c r="J300" s="65">
        <f t="shared" si="77"/>
        <v>0</v>
      </c>
    </row>
    <row r="301" spans="1:10" ht="24.9" customHeight="1" x14ac:dyDescent="0.3">
      <c r="A301" s="13" t="s">
        <v>35</v>
      </c>
      <c r="B301" s="14" t="s">
        <v>12</v>
      </c>
      <c r="C301" s="14" t="s">
        <v>36</v>
      </c>
      <c r="D301" s="29" t="s">
        <v>37</v>
      </c>
      <c r="E301" s="15">
        <v>3</v>
      </c>
      <c r="F301" s="15">
        <v>13.21</v>
      </c>
      <c r="G301" s="16">
        <f t="shared" si="76"/>
        <v>39.630000000000003</v>
      </c>
      <c r="H301" s="63">
        <v>3</v>
      </c>
      <c r="I301" s="64"/>
      <c r="J301" s="65">
        <f t="shared" si="77"/>
        <v>0</v>
      </c>
    </row>
    <row r="302" spans="1:10" ht="24.9" customHeight="1" x14ac:dyDescent="0.3">
      <c r="A302" s="13" t="s">
        <v>38</v>
      </c>
      <c r="B302" s="14" t="s">
        <v>12</v>
      </c>
      <c r="C302" s="14" t="s">
        <v>13</v>
      </c>
      <c r="D302" s="29" t="s">
        <v>39</v>
      </c>
      <c r="E302" s="15">
        <v>5.5</v>
      </c>
      <c r="F302" s="15">
        <v>26.42</v>
      </c>
      <c r="G302" s="16">
        <f t="shared" si="76"/>
        <v>145.31</v>
      </c>
      <c r="H302" s="63">
        <v>5.5</v>
      </c>
      <c r="I302" s="64"/>
      <c r="J302" s="65">
        <f t="shared" si="77"/>
        <v>0</v>
      </c>
    </row>
    <row r="303" spans="1:10" ht="24.9" customHeight="1" x14ac:dyDescent="0.3">
      <c r="A303" s="13" t="s">
        <v>172</v>
      </c>
      <c r="B303" s="14" t="s">
        <v>12</v>
      </c>
      <c r="C303" s="14" t="s">
        <v>13</v>
      </c>
      <c r="D303" s="29" t="s">
        <v>173</v>
      </c>
      <c r="E303" s="15">
        <v>2.5</v>
      </c>
      <c r="F303" s="15">
        <v>26.42</v>
      </c>
      <c r="G303" s="16">
        <f t="shared" si="76"/>
        <v>66.05</v>
      </c>
      <c r="H303" s="63">
        <v>2.5</v>
      </c>
      <c r="I303" s="64"/>
      <c r="J303" s="65">
        <f t="shared" si="77"/>
        <v>0</v>
      </c>
    </row>
    <row r="304" spans="1:10" ht="24.9" customHeight="1" x14ac:dyDescent="0.3">
      <c r="A304" s="17"/>
      <c r="B304" s="17"/>
      <c r="C304" s="17"/>
      <c r="D304" s="30" t="s">
        <v>241</v>
      </c>
      <c r="E304" s="15">
        <v>1</v>
      </c>
      <c r="F304" s="18">
        <f>SUM(G294:G303)</f>
        <v>508.59</v>
      </c>
      <c r="G304" s="18">
        <f t="shared" si="76"/>
        <v>508.59</v>
      </c>
      <c r="H304" s="63">
        <v>1</v>
      </c>
      <c r="I304" s="66">
        <f>SUM(J294:J303)</f>
        <v>0</v>
      </c>
      <c r="J304" s="67">
        <f t="shared" si="77"/>
        <v>0</v>
      </c>
    </row>
    <row r="305" spans="1:10" ht="24.9" customHeight="1" x14ac:dyDescent="0.3">
      <c r="A305" s="11" t="s">
        <v>242</v>
      </c>
      <c r="B305" s="11" t="s">
        <v>8</v>
      </c>
      <c r="C305" s="11" t="s">
        <v>9</v>
      </c>
      <c r="D305" s="28" t="s">
        <v>43</v>
      </c>
      <c r="E305" s="12">
        <f>E310</f>
        <v>1</v>
      </c>
      <c r="F305" s="12">
        <f>F310</f>
        <v>1167.04</v>
      </c>
      <c r="G305" s="12">
        <f>G310</f>
        <v>1167.04</v>
      </c>
      <c r="H305" s="60">
        <f t="shared" ref="H305:J305" si="78">H310</f>
        <v>1</v>
      </c>
      <c r="I305" s="61">
        <f t="shared" si="78"/>
        <v>800</v>
      </c>
      <c r="J305" s="62">
        <f t="shared" si="78"/>
        <v>800</v>
      </c>
    </row>
    <row r="306" spans="1:10" ht="24.9" customHeight="1" x14ac:dyDescent="0.3">
      <c r="A306" s="13" t="s">
        <v>44</v>
      </c>
      <c r="B306" s="14" t="s">
        <v>12</v>
      </c>
      <c r="C306" s="14" t="s">
        <v>13</v>
      </c>
      <c r="D306" s="29" t="s">
        <v>45</v>
      </c>
      <c r="E306" s="15">
        <v>5.5</v>
      </c>
      <c r="F306" s="15">
        <v>19.670000000000002</v>
      </c>
      <c r="G306" s="16">
        <f>ROUND(E306*F306,2)</f>
        <v>108.19</v>
      </c>
      <c r="H306" s="63">
        <v>5.5</v>
      </c>
      <c r="I306" s="64"/>
      <c r="J306" s="65">
        <f>ROUND(H306*I306,2)</f>
        <v>0</v>
      </c>
    </row>
    <row r="307" spans="1:10" ht="24.9" customHeight="1" x14ac:dyDescent="0.3">
      <c r="A307" s="13" t="s">
        <v>46</v>
      </c>
      <c r="B307" s="14" t="s">
        <v>12</v>
      </c>
      <c r="C307" s="14" t="s">
        <v>13</v>
      </c>
      <c r="D307" s="29" t="s">
        <v>47</v>
      </c>
      <c r="E307" s="15">
        <v>5.5</v>
      </c>
      <c r="F307" s="15">
        <v>15.69</v>
      </c>
      <c r="G307" s="16">
        <f>ROUND(E307*F307,2)</f>
        <v>86.3</v>
      </c>
      <c r="H307" s="63">
        <v>5.5</v>
      </c>
      <c r="I307" s="64"/>
      <c r="J307" s="65">
        <f>ROUND(H307*I307,2)</f>
        <v>0</v>
      </c>
    </row>
    <row r="308" spans="1:10" ht="24.9" customHeight="1" x14ac:dyDescent="0.3">
      <c r="A308" s="13" t="s">
        <v>48</v>
      </c>
      <c r="B308" s="14" t="s">
        <v>12</v>
      </c>
      <c r="C308" s="14" t="s">
        <v>13</v>
      </c>
      <c r="D308" s="29" t="s">
        <v>49</v>
      </c>
      <c r="E308" s="15">
        <v>5.5</v>
      </c>
      <c r="F308" s="15">
        <v>24.1</v>
      </c>
      <c r="G308" s="16">
        <f>ROUND(E308*F308,2)</f>
        <v>132.55000000000001</v>
      </c>
      <c r="H308" s="63">
        <v>5.5</v>
      </c>
      <c r="I308" s="64"/>
      <c r="J308" s="65">
        <f>ROUND(H308*I308,2)</f>
        <v>0</v>
      </c>
    </row>
    <row r="309" spans="1:10" ht="24.9" customHeight="1" x14ac:dyDescent="0.3">
      <c r="A309" s="13" t="s">
        <v>50</v>
      </c>
      <c r="B309" s="14" t="s">
        <v>12</v>
      </c>
      <c r="C309" s="14" t="s">
        <v>51</v>
      </c>
      <c r="D309" s="29" t="s">
        <v>52</v>
      </c>
      <c r="E309" s="15">
        <v>1</v>
      </c>
      <c r="F309" s="15">
        <v>840</v>
      </c>
      <c r="G309" s="16">
        <f>ROUND(E309*F309,2)</f>
        <v>840</v>
      </c>
      <c r="H309" s="63">
        <v>1</v>
      </c>
      <c r="I309" s="68">
        <v>800</v>
      </c>
      <c r="J309" s="65">
        <f>ROUND(H309*I309,2)</f>
        <v>800</v>
      </c>
    </row>
    <row r="310" spans="1:10" ht="24.9" customHeight="1" x14ac:dyDescent="0.3">
      <c r="A310" s="17"/>
      <c r="B310" s="17"/>
      <c r="C310" s="17"/>
      <c r="D310" s="30" t="s">
        <v>243</v>
      </c>
      <c r="E310" s="15">
        <v>1</v>
      </c>
      <c r="F310" s="18">
        <f>SUM(G306:G309)</f>
        <v>1167.04</v>
      </c>
      <c r="G310" s="18">
        <f>ROUND(E310*F310,2)</f>
        <v>1167.04</v>
      </c>
      <c r="H310" s="63">
        <v>1</v>
      </c>
      <c r="I310" s="66">
        <f>SUM(J306:J309)</f>
        <v>800</v>
      </c>
      <c r="J310" s="67">
        <f>ROUND(H310*I310,2)</f>
        <v>800</v>
      </c>
    </row>
    <row r="311" spans="1:10" ht="24.9" customHeight="1" x14ac:dyDescent="0.3">
      <c r="A311" s="11" t="s">
        <v>244</v>
      </c>
      <c r="B311" s="11" t="s">
        <v>8</v>
      </c>
      <c r="C311" s="11" t="s">
        <v>9</v>
      </c>
      <c r="D311" s="28" t="s">
        <v>53</v>
      </c>
      <c r="E311" s="12">
        <f>E313</f>
        <v>1</v>
      </c>
      <c r="F311" s="12">
        <f>F313</f>
        <v>357.25</v>
      </c>
      <c r="G311" s="12">
        <f>G313</f>
        <v>357.25</v>
      </c>
      <c r="H311" s="60">
        <f t="shared" ref="H311:J311" si="79">H313</f>
        <v>1</v>
      </c>
      <c r="I311" s="61">
        <f t="shared" si="79"/>
        <v>0</v>
      </c>
      <c r="J311" s="62">
        <f t="shared" si="79"/>
        <v>0</v>
      </c>
    </row>
    <row r="312" spans="1:10" ht="24.9" customHeight="1" x14ac:dyDescent="0.3">
      <c r="A312" s="13" t="s">
        <v>54</v>
      </c>
      <c r="B312" s="14" t="s">
        <v>12</v>
      </c>
      <c r="C312" s="14" t="s">
        <v>16</v>
      </c>
      <c r="D312" s="29" t="s">
        <v>55</v>
      </c>
      <c r="E312" s="15">
        <v>1</v>
      </c>
      <c r="F312" s="15">
        <v>357.25</v>
      </c>
      <c r="G312" s="16">
        <f>ROUND(E312*F312,2)</f>
        <v>357.25</v>
      </c>
      <c r="H312" s="63">
        <v>1</v>
      </c>
      <c r="I312" s="64"/>
      <c r="J312" s="65">
        <f>ROUND(H312*I312,2)</f>
        <v>0</v>
      </c>
    </row>
    <row r="313" spans="1:10" ht="24.9" customHeight="1" x14ac:dyDescent="0.3">
      <c r="A313" s="17"/>
      <c r="B313" s="17"/>
      <c r="C313" s="17"/>
      <c r="D313" s="30" t="s">
        <v>245</v>
      </c>
      <c r="E313" s="15">
        <v>1</v>
      </c>
      <c r="F313" s="18">
        <f>G312</f>
        <v>357.25</v>
      </c>
      <c r="G313" s="18">
        <f>ROUND(E313*F313,2)</f>
        <v>357.25</v>
      </c>
      <c r="H313" s="63">
        <v>1</v>
      </c>
      <c r="I313" s="66">
        <f>J312</f>
        <v>0</v>
      </c>
      <c r="J313" s="67">
        <f>ROUND(H313*I313,2)</f>
        <v>0</v>
      </c>
    </row>
    <row r="314" spans="1:10" ht="24.9" customHeight="1" x14ac:dyDescent="0.3">
      <c r="A314" s="11" t="s">
        <v>246</v>
      </c>
      <c r="B314" s="11" t="s">
        <v>8</v>
      </c>
      <c r="C314" s="11" t="s">
        <v>9</v>
      </c>
      <c r="D314" s="28" t="s">
        <v>58</v>
      </c>
      <c r="E314" s="12">
        <f>E319</f>
        <v>1</v>
      </c>
      <c r="F314" s="12">
        <f>F319</f>
        <v>2771.56</v>
      </c>
      <c r="G314" s="12">
        <f>G319</f>
        <v>2771.56</v>
      </c>
      <c r="H314" s="60">
        <f t="shared" ref="H314:J314" si="80">H319</f>
        <v>1</v>
      </c>
      <c r="I314" s="61">
        <f t="shared" si="80"/>
        <v>0</v>
      </c>
      <c r="J314" s="62">
        <f t="shared" si="80"/>
        <v>0</v>
      </c>
    </row>
    <row r="315" spans="1:10" ht="24.9" customHeight="1" x14ac:dyDescent="0.3">
      <c r="A315" s="13" t="s">
        <v>59</v>
      </c>
      <c r="B315" s="14" t="s">
        <v>12</v>
      </c>
      <c r="C315" s="14" t="s">
        <v>16</v>
      </c>
      <c r="D315" s="29" t="s">
        <v>60</v>
      </c>
      <c r="E315" s="15">
        <v>2</v>
      </c>
      <c r="F315" s="15">
        <v>458.85</v>
      </c>
      <c r="G315" s="16">
        <f>ROUND(E315*F315,2)</f>
        <v>917.7</v>
      </c>
      <c r="H315" s="63">
        <v>2</v>
      </c>
      <c r="I315" s="64"/>
      <c r="J315" s="65">
        <f>ROUND(H315*I315,2)</f>
        <v>0</v>
      </c>
    </row>
    <row r="316" spans="1:10" ht="24.9" customHeight="1" x14ac:dyDescent="0.3">
      <c r="A316" s="13" t="s">
        <v>61</v>
      </c>
      <c r="B316" s="14" t="s">
        <v>12</v>
      </c>
      <c r="C316" s="14" t="s">
        <v>16</v>
      </c>
      <c r="D316" s="29" t="s">
        <v>62</v>
      </c>
      <c r="E316" s="15">
        <v>2</v>
      </c>
      <c r="F316" s="15">
        <v>413.11</v>
      </c>
      <c r="G316" s="16">
        <f>ROUND(E316*F316,2)</f>
        <v>826.22</v>
      </c>
      <c r="H316" s="63">
        <v>2</v>
      </c>
      <c r="I316" s="64"/>
      <c r="J316" s="65">
        <f>ROUND(H316*I316,2)</f>
        <v>0</v>
      </c>
    </row>
    <row r="317" spans="1:10" ht="24.9" customHeight="1" x14ac:dyDescent="0.3">
      <c r="A317" s="13" t="s">
        <v>63</v>
      </c>
      <c r="B317" s="14" t="s">
        <v>12</v>
      </c>
      <c r="C317" s="14" t="s">
        <v>16</v>
      </c>
      <c r="D317" s="29" t="s">
        <v>64</v>
      </c>
      <c r="E317" s="15">
        <v>2</v>
      </c>
      <c r="F317" s="15">
        <v>438.47</v>
      </c>
      <c r="G317" s="16">
        <f>ROUND(E317*F317,2)</f>
        <v>876.94</v>
      </c>
      <c r="H317" s="63">
        <v>2</v>
      </c>
      <c r="I317" s="64"/>
      <c r="J317" s="65">
        <f>ROUND(H317*I317,2)</f>
        <v>0</v>
      </c>
    </row>
    <row r="318" spans="1:10" ht="24.9" customHeight="1" x14ac:dyDescent="0.3">
      <c r="A318" s="13" t="s">
        <v>65</v>
      </c>
      <c r="B318" s="14" t="s">
        <v>12</v>
      </c>
      <c r="C318" s="14" t="s">
        <v>16</v>
      </c>
      <c r="D318" s="29" t="s">
        <v>66</v>
      </c>
      <c r="E318" s="15">
        <v>2</v>
      </c>
      <c r="F318" s="15">
        <v>75.349999999999994</v>
      </c>
      <c r="G318" s="16">
        <f>ROUND(E318*F318,2)</f>
        <v>150.69999999999999</v>
      </c>
      <c r="H318" s="63">
        <v>2</v>
      </c>
      <c r="I318" s="64"/>
      <c r="J318" s="65">
        <f>ROUND(H318*I318,2)</f>
        <v>0</v>
      </c>
    </row>
    <row r="319" spans="1:10" ht="24.9" customHeight="1" x14ac:dyDescent="0.3">
      <c r="A319" s="17"/>
      <c r="B319" s="17"/>
      <c r="C319" s="17"/>
      <c r="D319" s="30" t="s">
        <v>247</v>
      </c>
      <c r="E319" s="15">
        <v>1</v>
      </c>
      <c r="F319" s="18">
        <f>SUM(G315:G318)</f>
        <v>2771.56</v>
      </c>
      <c r="G319" s="18">
        <f>ROUND(E319*F319,2)</f>
        <v>2771.56</v>
      </c>
      <c r="H319" s="63">
        <v>1</v>
      </c>
      <c r="I319" s="66">
        <f>SUM(J315:J318)</f>
        <v>0</v>
      </c>
      <c r="J319" s="67">
        <f>ROUND(H319*I319,2)</f>
        <v>0</v>
      </c>
    </row>
    <row r="320" spans="1:10" ht="24.9" customHeight="1" x14ac:dyDescent="0.3">
      <c r="A320" s="11" t="s">
        <v>248</v>
      </c>
      <c r="B320" s="11" t="s">
        <v>8</v>
      </c>
      <c r="C320" s="11" t="s">
        <v>9</v>
      </c>
      <c r="D320" s="28" t="s">
        <v>67</v>
      </c>
      <c r="E320" s="12">
        <f>E330</f>
        <v>1</v>
      </c>
      <c r="F320" s="12">
        <f>F330</f>
        <v>2813.97</v>
      </c>
      <c r="G320" s="12">
        <f>G330</f>
        <v>2813.97</v>
      </c>
      <c r="H320" s="60">
        <f t="shared" ref="H320:J320" si="81">H330</f>
        <v>1</v>
      </c>
      <c r="I320" s="61">
        <f t="shared" si="81"/>
        <v>0</v>
      </c>
      <c r="J320" s="62">
        <f t="shared" si="81"/>
        <v>0</v>
      </c>
    </row>
    <row r="321" spans="1:10" ht="24.9" customHeight="1" x14ac:dyDescent="0.3">
      <c r="A321" s="13" t="s">
        <v>68</v>
      </c>
      <c r="B321" s="14" t="s">
        <v>12</v>
      </c>
      <c r="C321" s="14" t="s">
        <v>13</v>
      </c>
      <c r="D321" s="29" t="s">
        <v>69</v>
      </c>
      <c r="E321" s="15">
        <v>2.0699999999999998</v>
      </c>
      <c r="F321" s="15">
        <v>224.13</v>
      </c>
      <c r="G321" s="16">
        <f t="shared" ref="G321:G330" si="82">ROUND(E321*F321,2)</f>
        <v>463.95</v>
      </c>
      <c r="H321" s="63">
        <v>2.0699999999999998</v>
      </c>
      <c r="I321" s="64"/>
      <c r="J321" s="65">
        <f t="shared" ref="J321:J330" si="83">ROUND(H321*I321,2)</f>
        <v>0</v>
      </c>
    </row>
    <row r="322" spans="1:10" ht="24.9" customHeight="1" x14ac:dyDescent="0.3">
      <c r="A322" s="13" t="s">
        <v>70</v>
      </c>
      <c r="B322" s="14" t="s">
        <v>12</v>
      </c>
      <c r="C322" s="14" t="s">
        <v>16</v>
      </c>
      <c r="D322" s="29" t="s">
        <v>71</v>
      </c>
      <c r="E322" s="15">
        <v>2</v>
      </c>
      <c r="F322" s="15">
        <v>504</v>
      </c>
      <c r="G322" s="16">
        <f t="shared" si="82"/>
        <v>1008</v>
      </c>
      <c r="H322" s="63">
        <v>2</v>
      </c>
      <c r="I322" s="64"/>
      <c r="J322" s="65">
        <f t="shared" si="83"/>
        <v>0</v>
      </c>
    </row>
    <row r="323" spans="1:10" ht="24.9" customHeight="1" x14ac:dyDescent="0.3">
      <c r="A323" s="13" t="s">
        <v>72</v>
      </c>
      <c r="B323" s="14" t="s">
        <v>12</v>
      </c>
      <c r="C323" s="14" t="s">
        <v>16</v>
      </c>
      <c r="D323" s="29" t="s">
        <v>73</v>
      </c>
      <c r="E323" s="15">
        <v>1</v>
      </c>
      <c r="F323" s="15">
        <v>156.44</v>
      </c>
      <c r="G323" s="16">
        <f t="shared" si="82"/>
        <v>156.44</v>
      </c>
      <c r="H323" s="63">
        <v>1</v>
      </c>
      <c r="I323" s="64"/>
      <c r="J323" s="65">
        <f t="shared" si="83"/>
        <v>0</v>
      </c>
    </row>
    <row r="324" spans="1:10" ht="24.9" customHeight="1" x14ac:dyDescent="0.3">
      <c r="A324" s="13" t="s">
        <v>74</v>
      </c>
      <c r="B324" s="14" t="s">
        <v>12</v>
      </c>
      <c r="C324" s="14" t="s">
        <v>16</v>
      </c>
      <c r="D324" s="29" t="s">
        <v>75</v>
      </c>
      <c r="E324" s="15">
        <v>1</v>
      </c>
      <c r="F324" s="15">
        <v>292.94</v>
      </c>
      <c r="G324" s="16">
        <f t="shared" si="82"/>
        <v>292.94</v>
      </c>
      <c r="H324" s="63">
        <v>1</v>
      </c>
      <c r="I324" s="64"/>
      <c r="J324" s="65">
        <f t="shared" si="83"/>
        <v>0</v>
      </c>
    </row>
    <row r="325" spans="1:10" ht="24.9" customHeight="1" x14ac:dyDescent="0.3">
      <c r="A325" s="13" t="s">
        <v>76</v>
      </c>
      <c r="B325" s="14" t="s">
        <v>12</v>
      </c>
      <c r="C325" s="14" t="s">
        <v>16</v>
      </c>
      <c r="D325" s="29" t="s">
        <v>77</v>
      </c>
      <c r="E325" s="15">
        <v>2</v>
      </c>
      <c r="F325" s="15">
        <v>112.27</v>
      </c>
      <c r="G325" s="16">
        <f t="shared" si="82"/>
        <v>224.54</v>
      </c>
      <c r="H325" s="63">
        <v>2</v>
      </c>
      <c r="I325" s="64"/>
      <c r="J325" s="65">
        <f t="shared" si="83"/>
        <v>0</v>
      </c>
    </row>
    <row r="326" spans="1:10" ht="24.9" customHeight="1" x14ac:dyDescent="0.3">
      <c r="A326" s="13" t="s">
        <v>78</v>
      </c>
      <c r="B326" s="14" t="s">
        <v>12</v>
      </c>
      <c r="C326" s="14" t="s">
        <v>16</v>
      </c>
      <c r="D326" s="29" t="s">
        <v>79</v>
      </c>
      <c r="E326" s="15">
        <v>1</v>
      </c>
      <c r="F326" s="15">
        <v>89.84</v>
      </c>
      <c r="G326" s="16">
        <f t="shared" si="82"/>
        <v>89.84</v>
      </c>
      <c r="H326" s="63">
        <v>1</v>
      </c>
      <c r="I326" s="64"/>
      <c r="J326" s="65">
        <f t="shared" si="83"/>
        <v>0</v>
      </c>
    </row>
    <row r="327" spans="1:10" ht="24.9" customHeight="1" x14ac:dyDescent="0.3">
      <c r="A327" s="13" t="s">
        <v>80</v>
      </c>
      <c r="B327" s="14" t="s">
        <v>12</v>
      </c>
      <c r="C327" s="14" t="s">
        <v>16</v>
      </c>
      <c r="D327" s="29" t="s">
        <v>81</v>
      </c>
      <c r="E327" s="15">
        <v>1</v>
      </c>
      <c r="F327" s="15">
        <v>68.45</v>
      </c>
      <c r="G327" s="16">
        <f t="shared" si="82"/>
        <v>68.45</v>
      </c>
      <c r="H327" s="63">
        <v>1</v>
      </c>
      <c r="I327" s="64"/>
      <c r="J327" s="65">
        <f t="shared" si="83"/>
        <v>0</v>
      </c>
    </row>
    <row r="328" spans="1:10" ht="24.9" customHeight="1" x14ac:dyDescent="0.3">
      <c r="A328" s="13" t="s">
        <v>82</v>
      </c>
      <c r="B328" s="14" t="s">
        <v>12</v>
      </c>
      <c r="C328" s="14" t="s">
        <v>16</v>
      </c>
      <c r="D328" s="29" t="s">
        <v>83</v>
      </c>
      <c r="E328" s="15">
        <v>1</v>
      </c>
      <c r="F328" s="15">
        <v>465.73</v>
      </c>
      <c r="G328" s="16">
        <f t="shared" si="82"/>
        <v>465.73</v>
      </c>
      <c r="H328" s="63">
        <v>1</v>
      </c>
      <c r="I328" s="64"/>
      <c r="J328" s="65">
        <f t="shared" si="83"/>
        <v>0</v>
      </c>
    </row>
    <row r="329" spans="1:10" ht="24.9" customHeight="1" x14ac:dyDescent="0.3">
      <c r="A329" s="13" t="s">
        <v>84</v>
      </c>
      <c r="B329" s="14" t="s">
        <v>12</v>
      </c>
      <c r="C329" s="14" t="s">
        <v>16</v>
      </c>
      <c r="D329" s="29" t="s">
        <v>85</v>
      </c>
      <c r="E329" s="15">
        <v>1</v>
      </c>
      <c r="F329" s="15">
        <v>44.08</v>
      </c>
      <c r="G329" s="16">
        <f t="shared" si="82"/>
        <v>44.08</v>
      </c>
      <c r="H329" s="63">
        <v>1</v>
      </c>
      <c r="I329" s="64"/>
      <c r="J329" s="65">
        <f t="shared" si="83"/>
        <v>0</v>
      </c>
    </row>
    <row r="330" spans="1:10" ht="24.9" customHeight="1" x14ac:dyDescent="0.3">
      <c r="A330" s="17"/>
      <c r="B330" s="17"/>
      <c r="C330" s="17"/>
      <c r="D330" s="30" t="s">
        <v>249</v>
      </c>
      <c r="E330" s="15">
        <v>1</v>
      </c>
      <c r="F330" s="18">
        <f>SUM(G321:G329)</f>
        <v>2813.97</v>
      </c>
      <c r="G330" s="18">
        <f t="shared" si="82"/>
        <v>2813.97</v>
      </c>
      <c r="H330" s="63">
        <v>1</v>
      </c>
      <c r="I330" s="66">
        <f>SUM(J321:J329)</f>
        <v>0</v>
      </c>
      <c r="J330" s="67">
        <f t="shared" si="83"/>
        <v>0</v>
      </c>
    </row>
    <row r="331" spans="1:10" ht="24.9" customHeight="1" x14ac:dyDescent="0.3">
      <c r="A331" s="11" t="s">
        <v>250</v>
      </c>
      <c r="B331" s="11" t="s">
        <v>8</v>
      </c>
      <c r="C331" s="11" t="s">
        <v>9</v>
      </c>
      <c r="D331" s="28" t="s">
        <v>86</v>
      </c>
      <c r="E331" s="12">
        <f>E350</f>
        <v>1</v>
      </c>
      <c r="F331" s="12">
        <f>F350</f>
        <v>8837.89</v>
      </c>
      <c r="G331" s="12">
        <f>G350</f>
        <v>8837.89</v>
      </c>
      <c r="H331" s="60">
        <f t="shared" ref="H331:J331" si="84">H350</f>
        <v>1</v>
      </c>
      <c r="I331" s="61">
        <f t="shared" si="84"/>
        <v>800</v>
      </c>
      <c r="J331" s="62">
        <f t="shared" si="84"/>
        <v>800</v>
      </c>
    </row>
    <row r="332" spans="1:10" ht="24.9" customHeight="1" x14ac:dyDescent="0.3">
      <c r="A332" s="13" t="s">
        <v>87</v>
      </c>
      <c r="B332" s="14" t="s">
        <v>12</v>
      </c>
      <c r="C332" s="14" t="s">
        <v>16</v>
      </c>
      <c r="D332" s="29" t="s">
        <v>88</v>
      </c>
      <c r="E332" s="15">
        <v>1</v>
      </c>
      <c r="F332" s="15">
        <v>672</v>
      </c>
      <c r="G332" s="16">
        <f t="shared" ref="G332:G350" si="85">ROUND(E332*F332,2)</f>
        <v>672</v>
      </c>
      <c r="H332" s="63">
        <v>1</v>
      </c>
      <c r="I332" s="64"/>
      <c r="J332" s="65">
        <f t="shared" ref="J332:J350" si="86">ROUND(H332*I332,2)</f>
        <v>0</v>
      </c>
    </row>
    <row r="333" spans="1:10" ht="24.9" customHeight="1" x14ac:dyDescent="0.3">
      <c r="A333" s="13" t="s">
        <v>89</v>
      </c>
      <c r="B333" s="14" t="s">
        <v>12</v>
      </c>
      <c r="C333" s="14" t="s">
        <v>16</v>
      </c>
      <c r="D333" s="29" t="s">
        <v>90</v>
      </c>
      <c r="E333" s="15">
        <v>1</v>
      </c>
      <c r="F333" s="15">
        <v>1409.55</v>
      </c>
      <c r="G333" s="16">
        <f t="shared" si="85"/>
        <v>1409.55</v>
      </c>
      <c r="H333" s="63">
        <v>1</v>
      </c>
      <c r="I333" s="64"/>
      <c r="J333" s="65">
        <f t="shared" si="86"/>
        <v>0</v>
      </c>
    </row>
    <row r="334" spans="1:10" ht="24.9" customHeight="1" x14ac:dyDescent="0.3">
      <c r="A334" s="13" t="s">
        <v>91</v>
      </c>
      <c r="B334" s="14" t="s">
        <v>12</v>
      </c>
      <c r="C334" s="14" t="s">
        <v>41</v>
      </c>
      <c r="D334" s="29" t="s">
        <v>92</v>
      </c>
      <c r="E334" s="15">
        <v>20</v>
      </c>
      <c r="F334" s="15">
        <v>30.06</v>
      </c>
      <c r="G334" s="16">
        <f t="shared" si="85"/>
        <v>601.20000000000005</v>
      </c>
      <c r="H334" s="63">
        <v>20</v>
      </c>
      <c r="I334" s="64"/>
      <c r="J334" s="65">
        <f t="shared" si="86"/>
        <v>0</v>
      </c>
    </row>
    <row r="335" spans="1:10" ht="24.9" customHeight="1" x14ac:dyDescent="0.3">
      <c r="A335" s="13" t="s">
        <v>93</v>
      </c>
      <c r="B335" s="14" t="s">
        <v>12</v>
      </c>
      <c r="C335" s="14" t="s">
        <v>36</v>
      </c>
      <c r="D335" s="29" t="s">
        <v>94</v>
      </c>
      <c r="E335" s="15">
        <v>30</v>
      </c>
      <c r="F335" s="15">
        <v>39.25</v>
      </c>
      <c r="G335" s="16">
        <f t="shared" si="85"/>
        <v>1177.5</v>
      </c>
      <c r="H335" s="63">
        <v>30</v>
      </c>
      <c r="I335" s="64"/>
      <c r="J335" s="65">
        <f t="shared" si="86"/>
        <v>0</v>
      </c>
    </row>
    <row r="336" spans="1:10" ht="24.9" customHeight="1" x14ac:dyDescent="0.3">
      <c r="A336" s="13" t="s">
        <v>95</v>
      </c>
      <c r="B336" s="14" t="s">
        <v>12</v>
      </c>
      <c r="C336" s="14" t="s">
        <v>16</v>
      </c>
      <c r="D336" s="29" t="s">
        <v>96</v>
      </c>
      <c r="E336" s="15">
        <v>1</v>
      </c>
      <c r="F336" s="15">
        <v>94.5</v>
      </c>
      <c r="G336" s="16">
        <f t="shared" si="85"/>
        <v>94.5</v>
      </c>
      <c r="H336" s="63">
        <v>1</v>
      </c>
      <c r="I336" s="64"/>
      <c r="J336" s="65">
        <f t="shared" si="86"/>
        <v>0</v>
      </c>
    </row>
    <row r="337" spans="1:10" ht="24.9" customHeight="1" x14ac:dyDescent="0.3">
      <c r="A337" s="13" t="s">
        <v>97</v>
      </c>
      <c r="B337" s="14" t="s">
        <v>12</v>
      </c>
      <c r="C337" s="14" t="s">
        <v>98</v>
      </c>
      <c r="D337" s="29" t="s">
        <v>99</v>
      </c>
      <c r="E337" s="15">
        <v>16.5</v>
      </c>
      <c r="F337" s="15">
        <v>36.42</v>
      </c>
      <c r="G337" s="16">
        <f t="shared" si="85"/>
        <v>600.92999999999995</v>
      </c>
      <c r="H337" s="63">
        <v>16.5</v>
      </c>
      <c r="I337" s="64"/>
      <c r="J337" s="65">
        <f t="shared" si="86"/>
        <v>0</v>
      </c>
    </row>
    <row r="338" spans="1:10" ht="24.9" customHeight="1" x14ac:dyDescent="0.3">
      <c r="A338" s="13" t="s">
        <v>100</v>
      </c>
      <c r="B338" s="14" t="s">
        <v>12</v>
      </c>
      <c r="C338" s="14" t="s">
        <v>16</v>
      </c>
      <c r="D338" s="29" t="s">
        <v>101</v>
      </c>
      <c r="E338" s="15">
        <v>1</v>
      </c>
      <c r="F338" s="15">
        <v>140.96</v>
      </c>
      <c r="G338" s="16">
        <f t="shared" si="85"/>
        <v>140.96</v>
      </c>
      <c r="H338" s="63">
        <v>1</v>
      </c>
      <c r="I338" s="64"/>
      <c r="J338" s="65">
        <f t="shared" si="86"/>
        <v>0</v>
      </c>
    </row>
    <row r="339" spans="1:10" ht="24.9" customHeight="1" x14ac:dyDescent="0.3">
      <c r="A339" s="13" t="s">
        <v>102</v>
      </c>
      <c r="B339" s="14" t="s">
        <v>12</v>
      </c>
      <c r="C339" s="14" t="s">
        <v>16</v>
      </c>
      <c r="D339" s="29" t="s">
        <v>103</v>
      </c>
      <c r="E339" s="15">
        <v>1</v>
      </c>
      <c r="F339" s="15">
        <v>77.7</v>
      </c>
      <c r="G339" s="16">
        <f t="shared" si="85"/>
        <v>77.7</v>
      </c>
      <c r="H339" s="63">
        <v>1</v>
      </c>
      <c r="I339" s="64"/>
      <c r="J339" s="65">
        <f t="shared" si="86"/>
        <v>0</v>
      </c>
    </row>
    <row r="340" spans="1:10" ht="24.9" customHeight="1" x14ac:dyDescent="0.3">
      <c r="A340" s="13" t="s">
        <v>104</v>
      </c>
      <c r="B340" s="14" t="s">
        <v>12</v>
      </c>
      <c r="C340" s="14" t="s">
        <v>16</v>
      </c>
      <c r="D340" s="29" t="s">
        <v>105</v>
      </c>
      <c r="E340" s="15">
        <v>1</v>
      </c>
      <c r="F340" s="15">
        <v>672</v>
      </c>
      <c r="G340" s="16">
        <f t="shared" si="85"/>
        <v>672</v>
      </c>
      <c r="H340" s="63">
        <v>1</v>
      </c>
      <c r="I340" s="64"/>
      <c r="J340" s="65">
        <f t="shared" si="86"/>
        <v>0</v>
      </c>
    </row>
    <row r="341" spans="1:10" ht="24.9" customHeight="1" x14ac:dyDescent="0.3">
      <c r="A341" s="13" t="s">
        <v>106</v>
      </c>
      <c r="B341" s="14" t="s">
        <v>12</v>
      </c>
      <c r="C341" s="14" t="s">
        <v>16</v>
      </c>
      <c r="D341" s="29" t="s">
        <v>107</v>
      </c>
      <c r="E341" s="15">
        <v>1</v>
      </c>
      <c r="F341" s="15">
        <v>139.82</v>
      </c>
      <c r="G341" s="16">
        <f t="shared" si="85"/>
        <v>139.82</v>
      </c>
      <c r="H341" s="63">
        <v>1</v>
      </c>
      <c r="I341" s="64"/>
      <c r="J341" s="65">
        <f t="shared" si="86"/>
        <v>0</v>
      </c>
    </row>
    <row r="342" spans="1:10" ht="24.9" customHeight="1" x14ac:dyDescent="0.3">
      <c r="A342" s="13" t="s">
        <v>108</v>
      </c>
      <c r="B342" s="14" t="s">
        <v>12</v>
      </c>
      <c r="C342" s="14" t="s">
        <v>16</v>
      </c>
      <c r="D342" s="29" t="s">
        <v>109</v>
      </c>
      <c r="E342" s="15">
        <v>1</v>
      </c>
      <c r="F342" s="15">
        <v>160.58000000000001</v>
      </c>
      <c r="G342" s="16">
        <f t="shared" si="85"/>
        <v>160.58000000000001</v>
      </c>
      <c r="H342" s="63">
        <v>1</v>
      </c>
      <c r="I342" s="64"/>
      <c r="J342" s="65">
        <f t="shared" si="86"/>
        <v>0</v>
      </c>
    </row>
    <row r="343" spans="1:10" ht="24.9" customHeight="1" x14ac:dyDescent="0.3">
      <c r="A343" s="13" t="s">
        <v>110</v>
      </c>
      <c r="B343" s="14" t="s">
        <v>12</v>
      </c>
      <c r="C343" s="14" t="s">
        <v>41</v>
      </c>
      <c r="D343" s="29" t="s">
        <v>111</v>
      </c>
      <c r="E343" s="15">
        <v>20</v>
      </c>
      <c r="F343" s="15">
        <v>6.58</v>
      </c>
      <c r="G343" s="16">
        <f t="shared" si="85"/>
        <v>131.6</v>
      </c>
      <c r="H343" s="63">
        <v>20</v>
      </c>
      <c r="I343" s="64"/>
      <c r="J343" s="65">
        <f t="shared" si="86"/>
        <v>0</v>
      </c>
    </row>
    <row r="344" spans="1:10" ht="24.9" customHeight="1" x14ac:dyDescent="0.3">
      <c r="A344" s="13" t="s">
        <v>112</v>
      </c>
      <c r="B344" s="14" t="s">
        <v>12</v>
      </c>
      <c r="C344" s="14" t="s">
        <v>41</v>
      </c>
      <c r="D344" s="29" t="s">
        <v>113</v>
      </c>
      <c r="E344" s="15">
        <v>20</v>
      </c>
      <c r="F344" s="15">
        <v>6.58</v>
      </c>
      <c r="G344" s="16">
        <f t="shared" si="85"/>
        <v>131.6</v>
      </c>
      <c r="H344" s="63">
        <v>20</v>
      </c>
      <c r="I344" s="64"/>
      <c r="J344" s="65">
        <f t="shared" si="86"/>
        <v>0</v>
      </c>
    </row>
    <row r="345" spans="1:10" ht="24.9" customHeight="1" x14ac:dyDescent="0.3">
      <c r="A345" s="13" t="s">
        <v>114</v>
      </c>
      <c r="B345" s="14" t="s">
        <v>12</v>
      </c>
      <c r="C345" s="14" t="s">
        <v>16</v>
      </c>
      <c r="D345" s="29" t="s">
        <v>115</v>
      </c>
      <c r="E345" s="15">
        <v>1</v>
      </c>
      <c r="F345" s="15">
        <v>129.35</v>
      </c>
      <c r="G345" s="16">
        <f t="shared" si="85"/>
        <v>129.35</v>
      </c>
      <c r="H345" s="63">
        <v>1</v>
      </c>
      <c r="I345" s="64"/>
      <c r="J345" s="65">
        <f t="shared" si="86"/>
        <v>0</v>
      </c>
    </row>
    <row r="346" spans="1:10" ht="24.9" customHeight="1" x14ac:dyDescent="0.3">
      <c r="A346" s="13" t="s">
        <v>116</v>
      </c>
      <c r="B346" s="14" t="s">
        <v>12</v>
      </c>
      <c r="C346" s="14" t="s">
        <v>41</v>
      </c>
      <c r="D346" s="29" t="s">
        <v>117</v>
      </c>
      <c r="E346" s="15">
        <v>10</v>
      </c>
      <c r="F346" s="15">
        <v>6.36</v>
      </c>
      <c r="G346" s="16">
        <f t="shared" si="85"/>
        <v>63.6</v>
      </c>
      <c r="H346" s="63">
        <v>10</v>
      </c>
      <c r="I346" s="64"/>
      <c r="J346" s="65">
        <f t="shared" si="86"/>
        <v>0</v>
      </c>
    </row>
    <row r="347" spans="1:10" ht="24.9" customHeight="1" x14ac:dyDescent="0.3">
      <c r="A347" s="13" t="s">
        <v>50</v>
      </c>
      <c r="B347" s="14" t="s">
        <v>12</v>
      </c>
      <c r="C347" s="14" t="s">
        <v>51</v>
      </c>
      <c r="D347" s="29" t="s">
        <v>52</v>
      </c>
      <c r="E347" s="15">
        <v>1</v>
      </c>
      <c r="F347" s="15">
        <v>840</v>
      </c>
      <c r="G347" s="16">
        <f t="shared" si="85"/>
        <v>840</v>
      </c>
      <c r="H347" s="63">
        <v>1</v>
      </c>
      <c r="I347" s="68">
        <v>800</v>
      </c>
      <c r="J347" s="65">
        <f t="shared" si="86"/>
        <v>800</v>
      </c>
    </row>
    <row r="348" spans="1:10" ht="24.9" customHeight="1" x14ac:dyDescent="0.3">
      <c r="A348" s="13" t="s">
        <v>118</v>
      </c>
      <c r="B348" s="14" t="s">
        <v>12</v>
      </c>
      <c r="C348" s="14" t="s">
        <v>36</v>
      </c>
      <c r="D348" s="29" t="s">
        <v>119</v>
      </c>
      <c r="E348" s="15">
        <v>40</v>
      </c>
      <c r="F348" s="15">
        <v>37</v>
      </c>
      <c r="G348" s="16">
        <f t="shared" si="85"/>
        <v>1480</v>
      </c>
      <c r="H348" s="63">
        <v>40</v>
      </c>
      <c r="I348" s="64"/>
      <c r="J348" s="65">
        <f t="shared" si="86"/>
        <v>0</v>
      </c>
    </row>
    <row r="349" spans="1:10" ht="24.9" customHeight="1" x14ac:dyDescent="0.3">
      <c r="A349" s="13" t="s">
        <v>120</v>
      </c>
      <c r="B349" s="14" t="s">
        <v>12</v>
      </c>
      <c r="C349" s="14" t="s">
        <v>16</v>
      </c>
      <c r="D349" s="29" t="s">
        <v>121</v>
      </c>
      <c r="E349" s="15">
        <v>1</v>
      </c>
      <c r="F349" s="15">
        <v>315</v>
      </c>
      <c r="G349" s="16">
        <f t="shared" si="85"/>
        <v>315</v>
      </c>
      <c r="H349" s="63">
        <v>1</v>
      </c>
      <c r="I349" s="64"/>
      <c r="J349" s="65">
        <f t="shared" si="86"/>
        <v>0</v>
      </c>
    </row>
    <row r="350" spans="1:10" ht="24.9" customHeight="1" x14ac:dyDescent="0.3">
      <c r="A350" s="17"/>
      <c r="B350" s="17"/>
      <c r="C350" s="17"/>
      <c r="D350" s="30" t="s">
        <v>251</v>
      </c>
      <c r="E350" s="15">
        <v>1</v>
      </c>
      <c r="F350" s="18">
        <f>SUM(G332:G349)</f>
        <v>8837.89</v>
      </c>
      <c r="G350" s="18">
        <f t="shared" si="85"/>
        <v>8837.89</v>
      </c>
      <c r="H350" s="63">
        <v>1</v>
      </c>
      <c r="I350" s="66">
        <f>SUM(J332:J349)</f>
        <v>800</v>
      </c>
      <c r="J350" s="67">
        <f t="shared" si="86"/>
        <v>800</v>
      </c>
    </row>
    <row r="351" spans="1:10" ht="24.9" customHeight="1" x14ac:dyDescent="0.3">
      <c r="A351" s="11" t="s">
        <v>252</v>
      </c>
      <c r="B351" s="11" t="s">
        <v>8</v>
      </c>
      <c r="C351" s="11" t="s">
        <v>9</v>
      </c>
      <c r="D351" s="28" t="s">
        <v>122</v>
      </c>
      <c r="E351" s="12">
        <f>E381</f>
        <v>1</v>
      </c>
      <c r="F351" s="12">
        <f>F381</f>
        <v>1387.88</v>
      </c>
      <c r="G351" s="12">
        <f>G381</f>
        <v>1387.88</v>
      </c>
      <c r="H351" s="60">
        <f t="shared" ref="H351:J351" si="87">H381</f>
        <v>1</v>
      </c>
      <c r="I351" s="61">
        <f t="shared" si="87"/>
        <v>0</v>
      </c>
      <c r="J351" s="62">
        <f t="shared" si="87"/>
        <v>0</v>
      </c>
    </row>
    <row r="352" spans="1:10" ht="24.9" customHeight="1" x14ac:dyDescent="0.3">
      <c r="A352" s="19" t="s">
        <v>123</v>
      </c>
      <c r="B352" s="19" t="s">
        <v>8</v>
      </c>
      <c r="C352" s="19" t="s">
        <v>9</v>
      </c>
      <c r="D352" s="31" t="s">
        <v>20</v>
      </c>
      <c r="E352" s="20">
        <f>E354</f>
        <v>1</v>
      </c>
      <c r="F352" s="20">
        <f>F354</f>
        <v>94.77</v>
      </c>
      <c r="G352" s="20">
        <f>G354</f>
        <v>94.77</v>
      </c>
      <c r="H352" s="69">
        <f t="shared" ref="H352:J352" si="88">H354</f>
        <v>1</v>
      </c>
      <c r="I352" s="70">
        <f t="shared" si="88"/>
        <v>0</v>
      </c>
      <c r="J352" s="71">
        <f t="shared" si="88"/>
        <v>0</v>
      </c>
    </row>
    <row r="353" spans="1:10" ht="24.9" customHeight="1" x14ac:dyDescent="0.3">
      <c r="A353" s="13" t="s">
        <v>124</v>
      </c>
      <c r="B353" s="14" t="s">
        <v>12</v>
      </c>
      <c r="C353" s="14" t="s">
        <v>41</v>
      </c>
      <c r="D353" s="29" t="s">
        <v>125</v>
      </c>
      <c r="E353" s="15">
        <v>1</v>
      </c>
      <c r="F353" s="15">
        <v>94.77</v>
      </c>
      <c r="G353" s="16">
        <f>ROUND(E353*F353,2)</f>
        <v>94.77</v>
      </c>
      <c r="H353" s="63">
        <v>1</v>
      </c>
      <c r="I353" s="64"/>
      <c r="J353" s="65">
        <f>ROUND(H353*I353,2)</f>
        <v>0</v>
      </c>
    </row>
    <row r="354" spans="1:10" ht="24.9" customHeight="1" x14ac:dyDescent="0.3">
      <c r="A354" s="17"/>
      <c r="B354" s="17"/>
      <c r="C354" s="17"/>
      <c r="D354" s="30" t="s">
        <v>126</v>
      </c>
      <c r="E354" s="15">
        <v>1</v>
      </c>
      <c r="F354" s="18">
        <f>G353</f>
        <v>94.77</v>
      </c>
      <c r="G354" s="18">
        <f>ROUND(E354*F354,2)</f>
        <v>94.77</v>
      </c>
      <c r="H354" s="63">
        <v>1</v>
      </c>
      <c r="I354" s="66">
        <f>J353</f>
        <v>0</v>
      </c>
      <c r="J354" s="67">
        <f>ROUND(H354*I354,2)</f>
        <v>0</v>
      </c>
    </row>
    <row r="355" spans="1:10" ht="24.9" customHeight="1" x14ac:dyDescent="0.3">
      <c r="A355" s="19" t="s">
        <v>127</v>
      </c>
      <c r="B355" s="19" t="s">
        <v>8</v>
      </c>
      <c r="C355" s="19" t="s">
        <v>9</v>
      </c>
      <c r="D355" s="31" t="s">
        <v>128</v>
      </c>
      <c r="E355" s="20">
        <f>E357</f>
        <v>1</v>
      </c>
      <c r="F355" s="20">
        <f>F357</f>
        <v>246.9</v>
      </c>
      <c r="G355" s="20">
        <f>G357</f>
        <v>246.9</v>
      </c>
      <c r="H355" s="69">
        <f t="shared" ref="H355:J355" si="89">H357</f>
        <v>1</v>
      </c>
      <c r="I355" s="70">
        <f t="shared" si="89"/>
        <v>0</v>
      </c>
      <c r="J355" s="71">
        <f t="shared" si="89"/>
        <v>0</v>
      </c>
    </row>
    <row r="356" spans="1:10" ht="24.9" customHeight="1" x14ac:dyDescent="0.3">
      <c r="A356" s="13" t="s">
        <v>129</v>
      </c>
      <c r="B356" s="14" t="s">
        <v>12</v>
      </c>
      <c r="C356" s="14" t="s">
        <v>130</v>
      </c>
      <c r="D356" s="29" t="s">
        <v>131</v>
      </c>
      <c r="E356" s="15">
        <v>1</v>
      </c>
      <c r="F356" s="15">
        <v>246.9</v>
      </c>
      <c r="G356" s="16">
        <f>ROUND(E356*F356,2)</f>
        <v>246.9</v>
      </c>
      <c r="H356" s="63">
        <v>1</v>
      </c>
      <c r="I356" s="64"/>
      <c r="J356" s="65">
        <f>ROUND(H356*I356,2)</f>
        <v>0</v>
      </c>
    </row>
    <row r="357" spans="1:10" ht="24.9" customHeight="1" x14ac:dyDescent="0.3">
      <c r="A357" s="17"/>
      <c r="B357" s="17"/>
      <c r="C357" s="17"/>
      <c r="D357" s="30" t="s">
        <v>132</v>
      </c>
      <c r="E357" s="15">
        <v>1</v>
      </c>
      <c r="F357" s="18">
        <f>G356</f>
        <v>246.9</v>
      </c>
      <c r="G357" s="18">
        <f>ROUND(E357*F357,2)</f>
        <v>246.9</v>
      </c>
      <c r="H357" s="63">
        <v>1</v>
      </c>
      <c r="I357" s="66">
        <f>J356</f>
        <v>0</v>
      </c>
      <c r="J357" s="67">
        <f>ROUND(H357*I357,2)</f>
        <v>0</v>
      </c>
    </row>
    <row r="358" spans="1:10" ht="24.9" customHeight="1" x14ac:dyDescent="0.3">
      <c r="A358" s="19" t="s">
        <v>133</v>
      </c>
      <c r="B358" s="19" t="s">
        <v>8</v>
      </c>
      <c r="C358" s="19" t="s">
        <v>9</v>
      </c>
      <c r="D358" s="31" t="s">
        <v>134</v>
      </c>
      <c r="E358" s="20">
        <f>E360</f>
        <v>1</v>
      </c>
      <c r="F358" s="20">
        <f>F360</f>
        <v>96.6</v>
      </c>
      <c r="G358" s="20">
        <f>G360</f>
        <v>96.6</v>
      </c>
      <c r="H358" s="69">
        <f t="shared" ref="H358:J358" si="90">H360</f>
        <v>1</v>
      </c>
      <c r="I358" s="70">
        <f t="shared" si="90"/>
        <v>0</v>
      </c>
      <c r="J358" s="71">
        <f t="shared" si="90"/>
        <v>0</v>
      </c>
    </row>
    <row r="359" spans="1:10" ht="24.9" customHeight="1" x14ac:dyDescent="0.3">
      <c r="A359" s="13" t="s">
        <v>135</v>
      </c>
      <c r="B359" s="14" t="s">
        <v>12</v>
      </c>
      <c r="C359" s="14" t="s">
        <v>41</v>
      </c>
      <c r="D359" s="29" t="s">
        <v>136</v>
      </c>
      <c r="E359" s="15">
        <v>20</v>
      </c>
      <c r="F359" s="15">
        <v>4.83</v>
      </c>
      <c r="G359" s="16">
        <f>ROUND(E359*F359,2)</f>
        <v>96.6</v>
      </c>
      <c r="H359" s="63">
        <v>20</v>
      </c>
      <c r="I359" s="64"/>
      <c r="J359" s="65">
        <f>ROUND(H359*I359,2)</f>
        <v>0</v>
      </c>
    </row>
    <row r="360" spans="1:10" ht="24.9" customHeight="1" x14ac:dyDescent="0.3">
      <c r="A360" s="17"/>
      <c r="B360" s="17"/>
      <c r="C360" s="17"/>
      <c r="D360" s="30" t="s">
        <v>137</v>
      </c>
      <c r="E360" s="15">
        <v>1</v>
      </c>
      <c r="F360" s="18">
        <f>G359</f>
        <v>96.6</v>
      </c>
      <c r="G360" s="18">
        <f>ROUND(E360*F360,2)</f>
        <v>96.6</v>
      </c>
      <c r="H360" s="63">
        <v>1</v>
      </c>
      <c r="I360" s="66">
        <f>J359</f>
        <v>0</v>
      </c>
      <c r="J360" s="67">
        <f>ROUND(H360*I360,2)</f>
        <v>0</v>
      </c>
    </row>
    <row r="361" spans="1:10" ht="24.9" customHeight="1" x14ac:dyDescent="0.3">
      <c r="A361" s="19" t="s">
        <v>138</v>
      </c>
      <c r="B361" s="19" t="s">
        <v>8</v>
      </c>
      <c r="C361" s="19" t="s">
        <v>9</v>
      </c>
      <c r="D361" s="31" t="s">
        <v>139</v>
      </c>
      <c r="E361" s="20">
        <f>E363</f>
        <v>1</v>
      </c>
      <c r="F361" s="20">
        <f>F363</f>
        <v>447.67</v>
      </c>
      <c r="G361" s="20">
        <f>G363</f>
        <v>447.67</v>
      </c>
      <c r="H361" s="69">
        <f t="shared" ref="H361:J361" si="91">H363</f>
        <v>1</v>
      </c>
      <c r="I361" s="70">
        <f t="shared" si="91"/>
        <v>0</v>
      </c>
      <c r="J361" s="71">
        <f t="shared" si="91"/>
        <v>0</v>
      </c>
    </row>
    <row r="362" spans="1:10" ht="24.9" customHeight="1" x14ac:dyDescent="0.3">
      <c r="A362" s="13" t="s">
        <v>140</v>
      </c>
      <c r="B362" s="14" t="s">
        <v>12</v>
      </c>
      <c r="C362" s="14" t="s">
        <v>130</v>
      </c>
      <c r="D362" s="29" t="s">
        <v>141</v>
      </c>
      <c r="E362" s="15">
        <v>1</v>
      </c>
      <c r="F362" s="15">
        <v>447.67</v>
      </c>
      <c r="G362" s="16">
        <f>ROUND(E362*F362,2)</f>
        <v>447.67</v>
      </c>
      <c r="H362" s="63">
        <v>1</v>
      </c>
      <c r="I362" s="64"/>
      <c r="J362" s="65">
        <f>ROUND(H362*I362,2)</f>
        <v>0</v>
      </c>
    </row>
    <row r="363" spans="1:10" ht="24.9" customHeight="1" x14ac:dyDescent="0.3">
      <c r="A363" s="17"/>
      <c r="B363" s="17"/>
      <c r="C363" s="17"/>
      <c r="D363" s="30" t="s">
        <v>142</v>
      </c>
      <c r="E363" s="15">
        <v>1</v>
      </c>
      <c r="F363" s="18">
        <f>G362</f>
        <v>447.67</v>
      </c>
      <c r="G363" s="18">
        <f>ROUND(E363*F363,2)</f>
        <v>447.67</v>
      </c>
      <c r="H363" s="63">
        <v>1</v>
      </c>
      <c r="I363" s="66">
        <f>J362</f>
        <v>0</v>
      </c>
      <c r="J363" s="67">
        <f>ROUND(H363*I363,2)</f>
        <v>0</v>
      </c>
    </row>
    <row r="364" spans="1:10" ht="24.9" customHeight="1" x14ac:dyDescent="0.3">
      <c r="A364" s="19" t="s">
        <v>143</v>
      </c>
      <c r="B364" s="19" t="s">
        <v>8</v>
      </c>
      <c r="C364" s="19" t="s">
        <v>9</v>
      </c>
      <c r="D364" s="31" t="s">
        <v>144</v>
      </c>
      <c r="E364" s="20">
        <f>E367</f>
        <v>1</v>
      </c>
      <c r="F364" s="20">
        <f>F367</f>
        <v>46.2</v>
      </c>
      <c r="G364" s="20">
        <f>G367</f>
        <v>46.2</v>
      </c>
      <c r="H364" s="69">
        <f t="shared" ref="H364:J364" si="92">H367</f>
        <v>1</v>
      </c>
      <c r="I364" s="70">
        <f t="shared" si="92"/>
        <v>0</v>
      </c>
      <c r="J364" s="71">
        <f t="shared" si="92"/>
        <v>0</v>
      </c>
    </row>
    <row r="365" spans="1:10" ht="24.9" customHeight="1" x14ac:dyDescent="0.3">
      <c r="A365" s="13" t="s">
        <v>145</v>
      </c>
      <c r="B365" s="14" t="s">
        <v>12</v>
      </c>
      <c r="C365" s="14" t="s">
        <v>41</v>
      </c>
      <c r="D365" s="29" t="s">
        <v>146</v>
      </c>
      <c r="E365" s="15">
        <v>10</v>
      </c>
      <c r="F365" s="15">
        <v>2.0299999999999998</v>
      </c>
      <c r="G365" s="16">
        <f>ROUND(E365*F365,2)</f>
        <v>20.3</v>
      </c>
      <c r="H365" s="63">
        <v>10</v>
      </c>
      <c r="I365" s="64"/>
      <c r="J365" s="65">
        <f>ROUND(H365*I365,2)</f>
        <v>0</v>
      </c>
    </row>
    <row r="366" spans="1:10" ht="24.9" customHeight="1" x14ac:dyDescent="0.3">
      <c r="A366" s="13" t="s">
        <v>147</v>
      </c>
      <c r="B366" s="14" t="s">
        <v>12</v>
      </c>
      <c r="C366" s="14" t="s">
        <v>41</v>
      </c>
      <c r="D366" s="29" t="s">
        <v>148</v>
      </c>
      <c r="E366" s="15">
        <v>10</v>
      </c>
      <c r="F366" s="15">
        <v>2.59</v>
      </c>
      <c r="G366" s="16">
        <f>ROUND(E366*F366,2)</f>
        <v>25.9</v>
      </c>
      <c r="H366" s="63">
        <v>10</v>
      </c>
      <c r="I366" s="64"/>
      <c r="J366" s="65">
        <f>ROUND(H366*I366,2)</f>
        <v>0</v>
      </c>
    </row>
    <row r="367" spans="1:10" ht="24.9" customHeight="1" x14ac:dyDescent="0.3">
      <c r="A367" s="17"/>
      <c r="B367" s="17"/>
      <c r="C367" s="17"/>
      <c r="D367" s="30" t="s">
        <v>149</v>
      </c>
      <c r="E367" s="15">
        <v>1</v>
      </c>
      <c r="F367" s="18">
        <f>SUM(G365:G366)</f>
        <v>46.2</v>
      </c>
      <c r="G367" s="18">
        <f>ROUND(E367*F367,2)</f>
        <v>46.2</v>
      </c>
      <c r="H367" s="63">
        <v>1</v>
      </c>
      <c r="I367" s="66">
        <f>SUM(J365:J366)</f>
        <v>0</v>
      </c>
      <c r="J367" s="67">
        <f>ROUND(H367*I367,2)</f>
        <v>0</v>
      </c>
    </row>
    <row r="368" spans="1:10" ht="24.9" customHeight="1" x14ac:dyDescent="0.3">
      <c r="A368" s="19" t="s">
        <v>150</v>
      </c>
      <c r="B368" s="19" t="s">
        <v>8</v>
      </c>
      <c r="C368" s="19" t="s">
        <v>9</v>
      </c>
      <c r="D368" s="31" t="s">
        <v>151</v>
      </c>
      <c r="E368" s="20">
        <f>E371</f>
        <v>1</v>
      </c>
      <c r="F368" s="20">
        <f>F371</f>
        <v>134</v>
      </c>
      <c r="G368" s="20">
        <f>G371</f>
        <v>134</v>
      </c>
      <c r="H368" s="69">
        <f t="shared" ref="H368:J368" si="93">H371</f>
        <v>1</v>
      </c>
      <c r="I368" s="70">
        <f t="shared" si="93"/>
        <v>0</v>
      </c>
      <c r="J368" s="71">
        <f t="shared" si="93"/>
        <v>0</v>
      </c>
    </row>
    <row r="369" spans="1:10" ht="24.9" customHeight="1" x14ac:dyDescent="0.3">
      <c r="A369" s="13" t="s">
        <v>152</v>
      </c>
      <c r="B369" s="14" t="s">
        <v>12</v>
      </c>
      <c r="C369" s="14" t="s">
        <v>16</v>
      </c>
      <c r="D369" s="29" t="s">
        <v>153</v>
      </c>
      <c r="E369" s="15">
        <v>1</v>
      </c>
      <c r="F369" s="15">
        <v>98.49</v>
      </c>
      <c r="G369" s="16">
        <f>ROUND(E369*F369,2)</f>
        <v>98.49</v>
      </c>
      <c r="H369" s="63">
        <v>1</v>
      </c>
      <c r="I369" s="64"/>
      <c r="J369" s="65">
        <f>ROUND(H369*I369,2)</f>
        <v>0</v>
      </c>
    </row>
    <row r="370" spans="1:10" ht="24.9" customHeight="1" x14ac:dyDescent="0.3">
      <c r="A370" s="13" t="s">
        <v>154</v>
      </c>
      <c r="B370" s="14" t="s">
        <v>12</v>
      </c>
      <c r="C370" s="14" t="s">
        <v>16</v>
      </c>
      <c r="D370" s="29" t="s">
        <v>155</v>
      </c>
      <c r="E370" s="15">
        <v>1</v>
      </c>
      <c r="F370" s="15">
        <v>35.51</v>
      </c>
      <c r="G370" s="16">
        <f>ROUND(E370*F370,2)</f>
        <v>35.51</v>
      </c>
      <c r="H370" s="63">
        <v>1</v>
      </c>
      <c r="I370" s="64"/>
      <c r="J370" s="65">
        <f>ROUND(H370*I370,2)</f>
        <v>0</v>
      </c>
    </row>
    <row r="371" spans="1:10" ht="24.9" customHeight="1" x14ac:dyDescent="0.3">
      <c r="A371" s="17"/>
      <c r="B371" s="17"/>
      <c r="C371" s="17"/>
      <c r="D371" s="30" t="s">
        <v>156</v>
      </c>
      <c r="E371" s="15">
        <v>1</v>
      </c>
      <c r="F371" s="18">
        <f>SUM(G369:G370)</f>
        <v>134</v>
      </c>
      <c r="G371" s="18">
        <f>ROUND(E371*F371,2)</f>
        <v>134</v>
      </c>
      <c r="H371" s="63">
        <v>1</v>
      </c>
      <c r="I371" s="66">
        <f>SUM(J369:J370)</f>
        <v>0</v>
      </c>
      <c r="J371" s="67">
        <f>ROUND(H371*I371,2)</f>
        <v>0</v>
      </c>
    </row>
    <row r="372" spans="1:10" ht="24.9" customHeight="1" x14ac:dyDescent="0.3">
      <c r="A372" s="19" t="s">
        <v>157</v>
      </c>
      <c r="B372" s="19" t="s">
        <v>8</v>
      </c>
      <c r="C372" s="19" t="s">
        <v>9</v>
      </c>
      <c r="D372" s="31" t="s">
        <v>158</v>
      </c>
      <c r="E372" s="20">
        <f>E374</f>
        <v>1</v>
      </c>
      <c r="F372" s="20">
        <f>F374</f>
        <v>128.31</v>
      </c>
      <c r="G372" s="20">
        <f>G374</f>
        <v>128.31</v>
      </c>
      <c r="H372" s="69">
        <f t="shared" ref="H372:J372" si="94">H374</f>
        <v>1</v>
      </c>
      <c r="I372" s="70">
        <f t="shared" si="94"/>
        <v>0</v>
      </c>
      <c r="J372" s="71">
        <f t="shared" si="94"/>
        <v>0</v>
      </c>
    </row>
    <row r="373" spans="1:10" ht="24.9" customHeight="1" x14ac:dyDescent="0.3">
      <c r="A373" s="13" t="s">
        <v>159</v>
      </c>
      <c r="B373" s="14" t="s">
        <v>12</v>
      </c>
      <c r="C373" s="14" t="s">
        <v>16</v>
      </c>
      <c r="D373" s="29" t="s">
        <v>160</v>
      </c>
      <c r="E373" s="15">
        <v>3</v>
      </c>
      <c r="F373" s="15">
        <v>42.77</v>
      </c>
      <c r="G373" s="16">
        <f>ROUND(E373*F373,2)</f>
        <v>128.31</v>
      </c>
      <c r="H373" s="63">
        <v>3</v>
      </c>
      <c r="I373" s="64"/>
      <c r="J373" s="65">
        <f>ROUND(H373*I373,2)</f>
        <v>0</v>
      </c>
    </row>
    <row r="374" spans="1:10" ht="24.9" customHeight="1" x14ac:dyDescent="0.3">
      <c r="A374" s="17"/>
      <c r="B374" s="17"/>
      <c r="C374" s="17"/>
      <c r="D374" s="30" t="s">
        <v>161</v>
      </c>
      <c r="E374" s="15">
        <v>1</v>
      </c>
      <c r="F374" s="18">
        <f>G373</f>
        <v>128.31</v>
      </c>
      <c r="G374" s="18">
        <f>ROUND(E374*F374,2)</f>
        <v>128.31</v>
      </c>
      <c r="H374" s="63">
        <v>1</v>
      </c>
      <c r="I374" s="66">
        <f>J373</f>
        <v>0</v>
      </c>
      <c r="J374" s="67">
        <f>ROUND(H374*I374,2)</f>
        <v>0</v>
      </c>
    </row>
    <row r="375" spans="1:10" ht="24.9" customHeight="1" x14ac:dyDescent="0.3">
      <c r="A375" s="19" t="s">
        <v>162</v>
      </c>
      <c r="B375" s="19" t="s">
        <v>8</v>
      </c>
      <c r="C375" s="19" t="s">
        <v>9</v>
      </c>
      <c r="D375" s="31" t="s">
        <v>163</v>
      </c>
      <c r="E375" s="20">
        <f>E377</f>
        <v>1</v>
      </c>
      <c r="F375" s="20">
        <f>F377</f>
        <v>46.68</v>
      </c>
      <c r="G375" s="20">
        <f>G377</f>
        <v>46.68</v>
      </c>
      <c r="H375" s="69">
        <f t="shared" ref="H375:J375" si="95">H377</f>
        <v>1</v>
      </c>
      <c r="I375" s="70">
        <f t="shared" si="95"/>
        <v>0</v>
      </c>
      <c r="J375" s="71">
        <f t="shared" si="95"/>
        <v>0</v>
      </c>
    </row>
    <row r="376" spans="1:10" ht="24.9" customHeight="1" x14ac:dyDescent="0.3">
      <c r="A376" s="13" t="s">
        <v>164</v>
      </c>
      <c r="B376" s="14" t="s">
        <v>12</v>
      </c>
      <c r="C376" s="14" t="s">
        <v>130</v>
      </c>
      <c r="D376" s="29" t="s">
        <v>165</v>
      </c>
      <c r="E376" s="15">
        <v>1</v>
      </c>
      <c r="F376" s="15">
        <v>46.68</v>
      </c>
      <c r="G376" s="16">
        <f>ROUND(E376*F376,2)</f>
        <v>46.68</v>
      </c>
      <c r="H376" s="63">
        <v>1</v>
      </c>
      <c r="I376" s="64"/>
      <c r="J376" s="65">
        <f>ROUND(H376*I376,2)</f>
        <v>0</v>
      </c>
    </row>
    <row r="377" spans="1:10" ht="24.9" customHeight="1" x14ac:dyDescent="0.3">
      <c r="A377" s="17"/>
      <c r="B377" s="17"/>
      <c r="C377" s="17"/>
      <c r="D377" s="30" t="s">
        <v>166</v>
      </c>
      <c r="E377" s="15">
        <v>1</v>
      </c>
      <c r="F377" s="18">
        <f>G376</f>
        <v>46.68</v>
      </c>
      <c r="G377" s="18">
        <f>ROUND(E377*F377,2)</f>
        <v>46.68</v>
      </c>
      <c r="H377" s="63">
        <v>1</v>
      </c>
      <c r="I377" s="66">
        <f>J376</f>
        <v>0</v>
      </c>
      <c r="J377" s="67">
        <f>ROUND(H377*I377,2)</f>
        <v>0</v>
      </c>
    </row>
    <row r="378" spans="1:10" ht="24.9" customHeight="1" x14ac:dyDescent="0.3">
      <c r="A378" s="19" t="s">
        <v>167</v>
      </c>
      <c r="B378" s="19" t="s">
        <v>8</v>
      </c>
      <c r="C378" s="19" t="s">
        <v>9</v>
      </c>
      <c r="D378" s="31" t="s">
        <v>168</v>
      </c>
      <c r="E378" s="20">
        <f>E380</f>
        <v>1</v>
      </c>
      <c r="F378" s="20">
        <f>F380</f>
        <v>146.75</v>
      </c>
      <c r="G378" s="20">
        <f>G380</f>
        <v>146.75</v>
      </c>
      <c r="H378" s="69">
        <f t="shared" ref="H378:J378" si="96">H380</f>
        <v>1</v>
      </c>
      <c r="I378" s="70">
        <f t="shared" si="96"/>
        <v>0</v>
      </c>
      <c r="J378" s="71">
        <f t="shared" si="96"/>
        <v>0</v>
      </c>
    </row>
    <row r="379" spans="1:10" ht="24.9" customHeight="1" x14ac:dyDescent="0.3">
      <c r="A379" s="13" t="s">
        <v>169</v>
      </c>
      <c r="B379" s="14" t="s">
        <v>12</v>
      </c>
      <c r="C379" s="14" t="s">
        <v>130</v>
      </c>
      <c r="D379" s="29" t="s">
        <v>170</v>
      </c>
      <c r="E379" s="15">
        <v>1</v>
      </c>
      <c r="F379" s="15">
        <v>146.75</v>
      </c>
      <c r="G379" s="16">
        <f>ROUND(E379*F379,2)</f>
        <v>146.75</v>
      </c>
      <c r="H379" s="63">
        <v>1</v>
      </c>
      <c r="I379" s="64"/>
      <c r="J379" s="65">
        <f>ROUND(H379*I379,2)</f>
        <v>0</v>
      </c>
    </row>
    <row r="380" spans="1:10" ht="24.9" customHeight="1" x14ac:dyDescent="0.3">
      <c r="A380" s="17"/>
      <c r="B380" s="17"/>
      <c r="C380" s="17"/>
      <c r="D380" s="30" t="s">
        <v>171</v>
      </c>
      <c r="E380" s="15">
        <v>1</v>
      </c>
      <c r="F380" s="18">
        <f>G379</f>
        <v>146.75</v>
      </c>
      <c r="G380" s="18">
        <f>ROUND(E380*F380,2)</f>
        <v>146.75</v>
      </c>
      <c r="H380" s="63">
        <v>1</v>
      </c>
      <c r="I380" s="66">
        <f>J379</f>
        <v>0</v>
      </c>
      <c r="J380" s="67">
        <f>ROUND(H380*I380,2)</f>
        <v>0</v>
      </c>
    </row>
    <row r="381" spans="1:10" ht="24.9" customHeight="1" x14ac:dyDescent="0.3">
      <c r="A381" s="17"/>
      <c r="B381" s="17"/>
      <c r="C381" s="17"/>
      <c r="D381" s="30" t="s">
        <v>253</v>
      </c>
      <c r="E381" s="15">
        <v>1</v>
      </c>
      <c r="F381" s="18">
        <f>G352+G355+G358+G361+G364+G368+G372+G375+G378</f>
        <v>1387.88</v>
      </c>
      <c r="G381" s="18">
        <f>ROUND(E381*F381,2)</f>
        <v>1387.88</v>
      </c>
      <c r="H381" s="63">
        <v>1</v>
      </c>
      <c r="I381" s="66">
        <f>J352+J355+J358+J361+J364+J368+J372+J375+J378</f>
        <v>0</v>
      </c>
      <c r="J381" s="67">
        <f>ROUND(H381*I381,2)</f>
        <v>0</v>
      </c>
    </row>
    <row r="382" spans="1:10" ht="24.9" customHeight="1" x14ac:dyDescent="0.3">
      <c r="A382" s="17"/>
      <c r="B382" s="17"/>
      <c r="C382" s="17"/>
      <c r="D382" s="30" t="s">
        <v>254</v>
      </c>
      <c r="E382" s="15">
        <v>1</v>
      </c>
      <c r="F382" s="18">
        <f>G288+G293+G305+G311+G314+G320+G331+G351</f>
        <v>18932.73</v>
      </c>
      <c r="G382" s="18">
        <f>ROUND(E382*F382,2)</f>
        <v>18932.73</v>
      </c>
      <c r="H382" s="63">
        <v>1</v>
      </c>
      <c r="I382" s="66">
        <f>J288+J293+J305+J311+J314+J320+J331+J351</f>
        <v>1600</v>
      </c>
      <c r="J382" s="67">
        <f>ROUND(H382*I382,2)</f>
        <v>1600</v>
      </c>
    </row>
    <row r="383" spans="1:10" ht="24.9" customHeight="1" x14ac:dyDescent="0.3">
      <c r="A383" s="17"/>
      <c r="B383" s="17"/>
      <c r="C383" s="17"/>
      <c r="D383" s="30" t="s">
        <v>255</v>
      </c>
      <c r="E383" s="15">
        <v>1</v>
      </c>
      <c r="F383" s="18">
        <f>G7+G95+G191+G287</f>
        <v>74990.39</v>
      </c>
      <c r="G383" s="18">
        <f>ROUND(E383*F383,2)</f>
        <v>74990.39</v>
      </c>
      <c r="H383" s="63">
        <v>1</v>
      </c>
      <c r="I383" s="66">
        <f>J7+J95+J191+J287</f>
        <v>6400</v>
      </c>
      <c r="J383" s="67">
        <f>ROUND(H383*I383,2)</f>
        <v>6400</v>
      </c>
    </row>
    <row r="384" spans="1:10" ht="24.9" customHeight="1" x14ac:dyDescent="0.3">
      <c r="A384" s="7" t="s">
        <v>256</v>
      </c>
      <c r="B384" s="7" t="s">
        <v>8</v>
      </c>
      <c r="C384" s="7" t="s">
        <v>9</v>
      </c>
      <c r="D384" s="26" t="s">
        <v>257</v>
      </c>
      <c r="E384" s="8">
        <f>E776</f>
        <v>1</v>
      </c>
      <c r="F384" s="8">
        <f>F776</f>
        <v>77563.820000000007</v>
      </c>
      <c r="G384" s="8">
        <f>G776</f>
        <v>77563.820000000007</v>
      </c>
      <c r="H384" s="54">
        <f t="shared" ref="H384:J384" si="97">H776</f>
        <v>1</v>
      </c>
      <c r="I384" s="55">
        <f t="shared" si="97"/>
        <v>6400</v>
      </c>
      <c r="J384" s="56">
        <f t="shared" si="97"/>
        <v>6400</v>
      </c>
    </row>
    <row r="385" spans="1:10" ht="24.9" customHeight="1" x14ac:dyDescent="0.3">
      <c r="A385" s="9" t="s">
        <v>258</v>
      </c>
      <c r="B385" s="9" t="s">
        <v>8</v>
      </c>
      <c r="C385" s="9" t="s">
        <v>9</v>
      </c>
      <c r="D385" s="27" t="s">
        <v>259</v>
      </c>
      <c r="E385" s="10">
        <f>E482</f>
        <v>1</v>
      </c>
      <c r="F385" s="10">
        <f>F482</f>
        <v>19402.75</v>
      </c>
      <c r="G385" s="10">
        <f>G482</f>
        <v>19402.75</v>
      </c>
      <c r="H385" s="57">
        <f t="shared" ref="H385:J385" si="98">H482</f>
        <v>1</v>
      </c>
      <c r="I385" s="58">
        <f t="shared" si="98"/>
        <v>1600</v>
      </c>
      <c r="J385" s="59">
        <f t="shared" si="98"/>
        <v>1600</v>
      </c>
    </row>
    <row r="386" spans="1:10" ht="24.9" customHeight="1" x14ac:dyDescent="0.3">
      <c r="A386" s="11" t="s">
        <v>260</v>
      </c>
      <c r="B386" s="11" t="s">
        <v>8</v>
      </c>
      <c r="C386" s="11" t="s">
        <v>9</v>
      </c>
      <c r="D386" s="28" t="s">
        <v>10</v>
      </c>
      <c r="E386" s="12">
        <f>E390</f>
        <v>1</v>
      </c>
      <c r="F386" s="12">
        <f>F390</f>
        <v>1088.55</v>
      </c>
      <c r="G386" s="12">
        <f>G390</f>
        <v>1088.55</v>
      </c>
      <c r="H386" s="60">
        <f t="shared" ref="H386:J386" si="99">H390</f>
        <v>1</v>
      </c>
      <c r="I386" s="61">
        <f t="shared" si="99"/>
        <v>0</v>
      </c>
      <c r="J386" s="62">
        <f t="shared" si="99"/>
        <v>0</v>
      </c>
    </row>
    <row r="387" spans="1:10" ht="24.9" customHeight="1" x14ac:dyDescent="0.3">
      <c r="A387" s="13" t="s">
        <v>11</v>
      </c>
      <c r="B387" s="14" t="s">
        <v>12</v>
      </c>
      <c r="C387" s="14" t="s">
        <v>13</v>
      </c>
      <c r="D387" s="29" t="s">
        <v>14</v>
      </c>
      <c r="E387" s="15">
        <v>20</v>
      </c>
      <c r="F387" s="15">
        <v>41.91</v>
      </c>
      <c r="G387" s="16">
        <f>ROUND(E387*F387,2)</f>
        <v>838.2</v>
      </c>
      <c r="H387" s="63">
        <v>20</v>
      </c>
      <c r="I387" s="64"/>
      <c r="J387" s="65">
        <f>ROUND(H387*I387,2)</f>
        <v>0</v>
      </c>
    </row>
    <row r="388" spans="1:10" ht="24.9" customHeight="1" x14ac:dyDescent="0.3">
      <c r="A388" s="13" t="s">
        <v>15</v>
      </c>
      <c r="B388" s="14" t="s">
        <v>12</v>
      </c>
      <c r="C388" s="14" t="s">
        <v>16</v>
      </c>
      <c r="D388" s="29" t="s">
        <v>17</v>
      </c>
      <c r="E388" s="15">
        <v>1</v>
      </c>
      <c r="F388" s="15">
        <v>56.61</v>
      </c>
      <c r="G388" s="16">
        <f>ROUND(E388*F388,2)</f>
        <v>56.61</v>
      </c>
      <c r="H388" s="63">
        <v>1</v>
      </c>
      <c r="I388" s="64"/>
      <c r="J388" s="65">
        <f>ROUND(H388*I388,2)</f>
        <v>0</v>
      </c>
    </row>
    <row r="389" spans="1:10" ht="24.9" customHeight="1" x14ac:dyDescent="0.3">
      <c r="A389" s="13" t="s">
        <v>18</v>
      </c>
      <c r="B389" s="14" t="s">
        <v>12</v>
      </c>
      <c r="C389" s="14" t="s">
        <v>16</v>
      </c>
      <c r="D389" s="29" t="s">
        <v>19</v>
      </c>
      <c r="E389" s="15">
        <v>2</v>
      </c>
      <c r="F389" s="15">
        <v>96.87</v>
      </c>
      <c r="G389" s="16">
        <f>ROUND(E389*F389,2)</f>
        <v>193.74</v>
      </c>
      <c r="H389" s="63">
        <v>2</v>
      </c>
      <c r="I389" s="64"/>
      <c r="J389" s="65">
        <f>ROUND(H389*I389,2)</f>
        <v>0</v>
      </c>
    </row>
    <row r="390" spans="1:10" ht="24.9" customHeight="1" x14ac:dyDescent="0.3">
      <c r="A390" s="17"/>
      <c r="B390" s="17"/>
      <c r="C390" s="17"/>
      <c r="D390" s="30" t="s">
        <v>261</v>
      </c>
      <c r="E390" s="15">
        <v>1</v>
      </c>
      <c r="F390" s="18">
        <f>SUM(G387:G389)</f>
        <v>1088.55</v>
      </c>
      <c r="G390" s="18">
        <f>ROUND(E390*F390,2)</f>
        <v>1088.55</v>
      </c>
      <c r="H390" s="63">
        <v>1</v>
      </c>
      <c r="I390" s="66">
        <f>SUM(J387:J389)</f>
        <v>0</v>
      </c>
      <c r="J390" s="67">
        <f>ROUND(H390*I390,2)</f>
        <v>0</v>
      </c>
    </row>
    <row r="391" spans="1:10" ht="24.9" customHeight="1" x14ac:dyDescent="0.3">
      <c r="A391" s="11" t="s">
        <v>262</v>
      </c>
      <c r="B391" s="11" t="s">
        <v>8</v>
      </c>
      <c r="C391" s="11" t="s">
        <v>9</v>
      </c>
      <c r="D391" s="28" t="s">
        <v>20</v>
      </c>
      <c r="E391" s="12">
        <f>E403</f>
        <v>1</v>
      </c>
      <c r="F391" s="12">
        <f>F403</f>
        <v>555.77</v>
      </c>
      <c r="G391" s="12">
        <f>G403</f>
        <v>555.77</v>
      </c>
      <c r="H391" s="60">
        <f t="shared" ref="H391:J391" si="100">H403</f>
        <v>1</v>
      </c>
      <c r="I391" s="61">
        <f t="shared" si="100"/>
        <v>0</v>
      </c>
      <c r="J391" s="62">
        <f t="shared" si="100"/>
        <v>0</v>
      </c>
    </row>
    <row r="392" spans="1:10" ht="24.9" customHeight="1" x14ac:dyDescent="0.3">
      <c r="A392" s="13" t="s">
        <v>21</v>
      </c>
      <c r="B392" s="14" t="s">
        <v>12</v>
      </c>
      <c r="C392" s="14" t="s">
        <v>16</v>
      </c>
      <c r="D392" s="29" t="s">
        <v>22</v>
      </c>
      <c r="E392" s="15">
        <v>1</v>
      </c>
      <c r="F392" s="15">
        <v>26.42</v>
      </c>
      <c r="G392" s="16">
        <f t="shared" ref="G392:G403" si="101">ROUND(E392*F392,2)</f>
        <v>26.42</v>
      </c>
      <c r="H392" s="63">
        <v>1</v>
      </c>
      <c r="I392" s="64"/>
      <c r="J392" s="65">
        <f t="shared" ref="J392:J403" si="102">ROUND(H392*I392,2)</f>
        <v>0</v>
      </c>
    </row>
    <row r="393" spans="1:10" ht="24.9" customHeight="1" x14ac:dyDescent="0.3">
      <c r="A393" s="13" t="s">
        <v>23</v>
      </c>
      <c r="B393" s="14" t="s">
        <v>12</v>
      </c>
      <c r="C393" s="14" t="s">
        <v>16</v>
      </c>
      <c r="D393" s="29" t="s">
        <v>24</v>
      </c>
      <c r="E393" s="15">
        <v>1</v>
      </c>
      <c r="F393" s="15">
        <v>26.42</v>
      </c>
      <c r="G393" s="16">
        <f t="shared" si="101"/>
        <v>26.42</v>
      </c>
      <c r="H393" s="63">
        <v>1</v>
      </c>
      <c r="I393" s="64"/>
      <c r="J393" s="65">
        <f t="shared" si="102"/>
        <v>0</v>
      </c>
    </row>
    <row r="394" spans="1:10" ht="24.9" customHeight="1" x14ac:dyDescent="0.3">
      <c r="A394" s="13" t="s">
        <v>25</v>
      </c>
      <c r="B394" s="14" t="s">
        <v>12</v>
      </c>
      <c r="C394" s="14" t="s">
        <v>16</v>
      </c>
      <c r="D394" s="29" t="s">
        <v>26</v>
      </c>
      <c r="E394" s="15">
        <v>2</v>
      </c>
      <c r="F394" s="15">
        <v>13.21</v>
      </c>
      <c r="G394" s="16">
        <f t="shared" si="101"/>
        <v>26.42</v>
      </c>
      <c r="H394" s="63">
        <v>2</v>
      </c>
      <c r="I394" s="64"/>
      <c r="J394" s="65">
        <f t="shared" si="102"/>
        <v>0</v>
      </c>
    </row>
    <row r="395" spans="1:10" ht="24.9" customHeight="1" x14ac:dyDescent="0.3">
      <c r="A395" s="13" t="s">
        <v>27</v>
      </c>
      <c r="B395" s="14" t="s">
        <v>12</v>
      </c>
      <c r="C395" s="14" t="s">
        <v>16</v>
      </c>
      <c r="D395" s="29" t="s">
        <v>28</v>
      </c>
      <c r="E395" s="15">
        <v>2</v>
      </c>
      <c r="F395" s="15">
        <v>13.21</v>
      </c>
      <c r="G395" s="16">
        <f t="shared" si="101"/>
        <v>26.42</v>
      </c>
      <c r="H395" s="63">
        <v>2</v>
      </c>
      <c r="I395" s="64"/>
      <c r="J395" s="65">
        <f t="shared" si="102"/>
        <v>0</v>
      </c>
    </row>
    <row r="396" spans="1:10" ht="24.9" customHeight="1" x14ac:dyDescent="0.3">
      <c r="A396" s="13" t="s">
        <v>29</v>
      </c>
      <c r="B396" s="14" t="s">
        <v>12</v>
      </c>
      <c r="C396" s="14" t="s">
        <v>16</v>
      </c>
      <c r="D396" s="29" t="s">
        <v>30</v>
      </c>
      <c r="E396" s="15">
        <v>4</v>
      </c>
      <c r="F396" s="15">
        <v>13.21</v>
      </c>
      <c r="G396" s="16">
        <f t="shared" si="101"/>
        <v>52.84</v>
      </c>
      <c r="H396" s="63">
        <v>4</v>
      </c>
      <c r="I396" s="64"/>
      <c r="J396" s="65">
        <f t="shared" si="102"/>
        <v>0</v>
      </c>
    </row>
    <row r="397" spans="1:10" ht="24.9" customHeight="1" x14ac:dyDescent="0.3">
      <c r="A397" s="13" t="s">
        <v>31</v>
      </c>
      <c r="B397" s="14" t="s">
        <v>12</v>
      </c>
      <c r="C397" s="14" t="s">
        <v>16</v>
      </c>
      <c r="D397" s="29" t="s">
        <v>32</v>
      </c>
      <c r="E397" s="15">
        <v>1</v>
      </c>
      <c r="F397" s="15">
        <v>26.42</v>
      </c>
      <c r="G397" s="16">
        <f t="shared" si="101"/>
        <v>26.42</v>
      </c>
      <c r="H397" s="63">
        <v>1</v>
      </c>
      <c r="I397" s="64"/>
      <c r="J397" s="65">
        <f t="shared" si="102"/>
        <v>0</v>
      </c>
    </row>
    <row r="398" spans="1:10" ht="24.9" customHeight="1" x14ac:dyDescent="0.3">
      <c r="A398" s="13" t="s">
        <v>33</v>
      </c>
      <c r="B398" s="14" t="s">
        <v>12</v>
      </c>
      <c r="C398" s="14" t="s">
        <v>13</v>
      </c>
      <c r="D398" s="29" t="s">
        <v>34</v>
      </c>
      <c r="E398" s="15">
        <v>5.5</v>
      </c>
      <c r="F398" s="15">
        <v>13.21</v>
      </c>
      <c r="G398" s="16">
        <f t="shared" si="101"/>
        <v>72.66</v>
      </c>
      <c r="H398" s="63">
        <v>5.5</v>
      </c>
      <c r="I398" s="64"/>
      <c r="J398" s="65">
        <f t="shared" si="102"/>
        <v>0</v>
      </c>
    </row>
    <row r="399" spans="1:10" ht="24.9" customHeight="1" x14ac:dyDescent="0.3">
      <c r="A399" s="13" t="s">
        <v>35</v>
      </c>
      <c r="B399" s="14" t="s">
        <v>12</v>
      </c>
      <c r="C399" s="14" t="s">
        <v>36</v>
      </c>
      <c r="D399" s="29" t="s">
        <v>37</v>
      </c>
      <c r="E399" s="15">
        <v>3</v>
      </c>
      <c r="F399" s="15">
        <v>13.21</v>
      </c>
      <c r="G399" s="16">
        <f t="shared" si="101"/>
        <v>39.630000000000003</v>
      </c>
      <c r="H399" s="63">
        <v>3</v>
      </c>
      <c r="I399" s="64"/>
      <c r="J399" s="65">
        <f t="shared" si="102"/>
        <v>0</v>
      </c>
    </row>
    <row r="400" spans="1:10" ht="24.9" customHeight="1" x14ac:dyDescent="0.3">
      <c r="A400" s="13" t="s">
        <v>38</v>
      </c>
      <c r="B400" s="14" t="s">
        <v>12</v>
      </c>
      <c r="C400" s="14" t="s">
        <v>13</v>
      </c>
      <c r="D400" s="29" t="s">
        <v>39</v>
      </c>
      <c r="E400" s="15">
        <v>5.5</v>
      </c>
      <c r="F400" s="15">
        <v>26.42</v>
      </c>
      <c r="G400" s="16">
        <f t="shared" si="101"/>
        <v>145.31</v>
      </c>
      <c r="H400" s="63">
        <v>5.5</v>
      </c>
      <c r="I400" s="64"/>
      <c r="J400" s="65">
        <f t="shared" si="102"/>
        <v>0</v>
      </c>
    </row>
    <row r="401" spans="1:10" ht="24.9" customHeight="1" x14ac:dyDescent="0.3">
      <c r="A401" s="13" t="s">
        <v>172</v>
      </c>
      <c r="B401" s="14" t="s">
        <v>12</v>
      </c>
      <c r="C401" s="14" t="s">
        <v>13</v>
      </c>
      <c r="D401" s="29" t="s">
        <v>173</v>
      </c>
      <c r="E401" s="15">
        <v>2.5</v>
      </c>
      <c r="F401" s="15">
        <v>26.42</v>
      </c>
      <c r="G401" s="16">
        <f t="shared" si="101"/>
        <v>66.05</v>
      </c>
      <c r="H401" s="63">
        <v>2.5</v>
      </c>
      <c r="I401" s="64"/>
      <c r="J401" s="65">
        <f t="shared" si="102"/>
        <v>0</v>
      </c>
    </row>
    <row r="402" spans="1:10" ht="24.9" customHeight="1" x14ac:dyDescent="0.3">
      <c r="A402" s="13" t="s">
        <v>40</v>
      </c>
      <c r="B402" s="14" t="s">
        <v>12</v>
      </c>
      <c r="C402" s="14" t="s">
        <v>41</v>
      </c>
      <c r="D402" s="29" t="s">
        <v>42</v>
      </c>
      <c r="E402" s="15">
        <v>2</v>
      </c>
      <c r="F402" s="15">
        <v>23.59</v>
      </c>
      <c r="G402" s="16">
        <f t="shared" si="101"/>
        <v>47.18</v>
      </c>
      <c r="H402" s="63">
        <v>2</v>
      </c>
      <c r="I402" s="64"/>
      <c r="J402" s="65">
        <f t="shared" si="102"/>
        <v>0</v>
      </c>
    </row>
    <row r="403" spans="1:10" ht="24.9" customHeight="1" x14ac:dyDescent="0.3">
      <c r="A403" s="17"/>
      <c r="B403" s="17"/>
      <c r="C403" s="17"/>
      <c r="D403" s="30" t="s">
        <v>263</v>
      </c>
      <c r="E403" s="15">
        <v>1</v>
      </c>
      <c r="F403" s="18">
        <f>SUM(G392:G402)</f>
        <v>555.77</v>
      </c>
      <c r="G403" s="18">
        <f t="shared" si="101"/>
        <v>555.77</v>
      </c>
      <c r="H403" s="63">
        <v>1</v>
      </c>
      <c r="I403" s="66">
        <f>SUM(J392:J402)</f>
        <v>0</v>
      </c>
      <c r="J403" s="67">
        <f t="shared" si="102"/>
        <v>0</v>
      </c>
    </row>
    <row r="404" spans="1:10" ht="24.9" customHeight="1" x14ac:dyDescent="0.3">
      <c r="A404" s="11" t="s">
        <v>264</v>
      </c>
      <c r="B404" s="11" t="s">
        <v>8</v>
      </c>
      <c r="C404" s="11" t="s">
        <v>9</v>
      </c>
      <c r="D404" s="28" t="s">
        <v>43</v>
      </c>
      <c r="E404" s="12">
        <f>E409</f>
        <v>1</v>
      </c>
      <c r="F404" s="12">
        <f>F409</f>
        <v>1167.04</v>
      </c>
      <c r="G404" s="12">
        <f>G409</f>
        <v>1167.04</v>
      </c>
      <c r="H404" s="60">
        <f t="shared" ref="H404:J404" si="103">H409</f>
        <v>1</v>
      </c>
      <c r="I404" s="61">
        <f t="shared" si="103"/>
        <v>800</v>
      </c>
      <c r="J404" s="62">
        <f t="shared" si="103"/>
        <v>800</v>
      </c>
    </row>
    <row r="405" spans="1:10" ht="24.9" customHeight="1" x14ac:dyDescent="0.3">
      <c r="A405" s="13" t="s">
        <v>44</v>
      </c>
      <c r="B405" s="14" t="s">
        <v>12</v>
      </c>
      <c r="C405" s="14" t="s">
        <v>13</v>
      </c>
      <c r="D405" s="29" t="s">
        <v>45</v>
      </c>
      <c r="E405" s="15">
        <v>5.5</v>
      </c>
      <c r="F405" s="15">
        <v>19.670000000000002</v>
      </c>
      <c r="G405" s="16">
        <f>ROUND(E405*F405,2)</f>
        <v>108.19</v>
      </c>
      <c r="H405" s="63">
        <v>5.5</v>
      </c>
      <c r="I405" s="64"/>
      <c r="J405" s="65">
        <f>ROUND(H405*I405,2)</f>
        <v>0</v>
      </c>
    </row>
    <row r="406" spans="1:10" ht="24.9" customHeight="1" x14ac:dyDescent="0.3">
      <c r="A406" s="13" t="s">
        <v>46</v>
      </c>
      <c r="B406" s="14" t="s">
        <v>12</v>
      </c>
      <c r="C406" s="14" t="s">
        <v>13</v>
      </c>
      <c r="D406" s="29" t="s">
        <v>47</v>
      </c>
      <c r="E406" s="15">
        <v>5.5</v>
      </c>
      <c r="F406" s="15">
        <v>15.69</v>
      </c>
      <c r="G406" s="16">
        <f>ROUND(E406*F406,2)</f>
        <v>86.3</v>
      </c>
      <c r="H406" s="63">
        <v>5.5</v>
      </c>
      <c r="I406" s="64"/>
      <c r="J406" s="65">
        <f>ROUND(H406*I406,2)</f>
        <v>0</v>
      </c>
    </row>
    <row r="407" spans="1:10" ht="24.9" customHeight="1" x14ac:dyDescent="0.3">
      <c r="A407" s="13" t="s">
        <v>48</v>
      </c>
      <c r="B407" s="14" t="s">
        <v>12</v>
      </c>
      <c r="C407" s="14" t="s">
        <v>13</v>
      </c>
      <c r="D407" s="29" t="s">
        <v>49</v>
      </c>
      <c r="E407" s="15">
        <v>5.5</v>
      </c>
      <c r="F407" s="15">
        <v>24.1</v>
      </c>
      <c r="G407" s="16">
        <f>ROUND(E407*F407,2)</f>
        <v>132.55000000000001</v>
      </c>
      <c r="H407" s="63">
        <v>5.5</v>
      </c>
      <c r="I407" s="64"/>
      <c r="J407" s="65">
        <f>ROUND(H407*I407,2)</f>
        <v>0</v>
      </c>
    </row>
    <row r="408" spans="1:10" ht="24.9" customHeight="1" x14ac:dyDescent="0.3">
      <c r="A408" s="13" t="s">
        <v>50</v>
      </c>
      <c r="B408" s="14" t="s">
        <v>12</v>
      </c>
      <c r="C408" s="14" t="s">
        <v>51</v>
      </c>
      <c r="D408" s="29" t="s">
        <v>52</v>
      </c>
      <c r="E408" s="15">
        <v>1</v>
      </c>
      <c r="F408" s="15">
        <v>840</v>
      </c>
      <c r="G408" s="16">
        <f>ROUND(E408*F408,2)</f>
        <v>840</v>
      </c>
      <c r="H408" s="63">
        <v>1</v>
      </c>
      <c r="I408" s="68">
        <v>800</v>
      </c>
      <c r="J408" s="65">
        <f>ROUND(H408*I408,2)</f>
        <v>800</v>
      </c>
    </row>
    <row r="409" spans="1:10" ht="24.9" customHeight="1" x14ac:dyDescent="0.3">
      <c r="A409" s="17"/>
      <c r="B409" s="17"/>
      <c r="C409" s="17"/>
      <c r="D409" s="30" t="s">
        <v>265</v>
      </c>
      <c r="E409" s="15">
        <v>1</v>
      </c>
      <c r="F409" s="18">
        <f>SUM(G405:G408)</f>
        <v>1167.04</v>
      </c>
      <c r="G409" s="18">
        <f>ROUND(E409*F409,2)</f>
        <v>1167.04</v>
      </c>
      <c r="H409" s="63">
        <v>1</v>
      </c>
      <c r="I409" s="66">
        <f>SUM(J405:J408)</f>
        <v>800</v>
      </c>
      <c r="J409" s="67">
        <f>ROUND(H409*I409,2)</f>
        <v>800</v>
      </c>
    </row>
    <row r="410" spans="1:10" ht="24.9" customHeight="1" x14ac:dyDescent="0.3">
      <c r="A410" s="11" t="s">
        <v>266</v>
      </c>
      <c r="B410" s="11" t="s">
        <v>8</v>
      </c>
      <c r="C410" s="11" t="s">
        <v>9</v>
      </c>
      <c r="D410" s="28" t="s">
        <v>53</v>
      </c>
      <c r="E410" s="12">
        <f>E413</f>
        <v>1</v>
      </c>
      <c r="F410" s="12">
        <f>F413</f>
        <v>780.09</v>
      </c>
      <c r="G410" s="12">
        <f>G413</f>
        <v>780.09</v>
      </c>
      <c r="H410" s="60">
        <f t="shared" ref="H410:J410" si="104">H413</f>
        <v>1</v>
      </c>
      <c r="I410" s="61">
        <f t="shared" si="104"/>
        <v>0</v>
      </c>
      <c r="J410" s="62">
        <f t="shared" si="104"/>
        <v>0</v>
      </c>
    </row>
    <row r="411" spans="1:10" ht="24.9" customHeight="1" x14ac:dyDescent="0.3">
      <c r="A411" s="13" t="s">
        <v>54</v>
      </c>
      <c r="B411" s="14" t="s">
        <v>12</v>
      </c>
      <c r="C411" s="14" t="s">
        <v>16</v>
      </c>
      <c r="D411" s="29" t="s">
        <v>55</v>
      </c>
      <c r="E411" s="15">
        <v>1</v>
      </c>
      <c r="F411" s="15">
        <v>357.25</v>
      </c>
      <c r="G411" s="16">
        <f>ROUND(E411*F411,2)</f>
        <v>357.25</v>
      </c>
      <c r="H411" s="63">
        <v>1</v>
      </c>
      <c r="I411" s="64"/>
      <c r="J411" s="65">
        <f>ROUND(H411*I411,2)</f>
        <v>0</v>
      </c>
    </row>
    <row r="412" spans="1:10" ht="24.9" customHeight="1" x14ac:dyDescent="0.3">
      <c r="A412" s="13" t="s">
        <v>56</v>
      </c>
      <c r="B412" s="14" t="s">
        <v>12</v>
      </c>
      <c r="C412" s="14" t="s">
        <v>16</v>
      </c>
      <c r="D412" s="29" t="s">
        <v>57</v>
      </c>
      <c r="E412" s="15">
        <v>2</v>
      </c>
      <c r="F412" s="15">
        <v>211.42</v>
      </c>
      <c r="G412" s="16">
        <f>ROUND(E412*F412,2)</f>
        <v>422.84</v>
      </c>
      <c r="H412" s="63">
        <v>2</v>
      </c>
      <c r="I412" s="64"/>
      <c r="J412" s="65">
        <f>ROUND(H412*I412,2)</f>
        <v>0</v>
      </c>
    </row>
    <row r="413" spans="1:10" ht="24.9" customHeight="1" x14ac:dyDescent="0.3">
      <c r="A413" s="17"/>
      <c r="B413" s="17"/>
      <c r="C413" s="17"/>
      <c r="D413" s="30" t="s">
        <v>267</v>
      </c>
      <c r="E413" s="15">
        <v>1</v>
      </c>
      <c r="F413" s="18">
        <f>SUM(G411:G412)</f>
        <v>780.09</v>
      </c>
      <c r="G413" s="18">
        <f>ROUND(E413*F413,2)</f>
        <v>780.09</v>
      </c>
      <c r="H413" s="63">
        <v>1</v>
      </c>
      <c r="I413" s="66">
        <f>SUM(J411:J412)</f>
        <v>0</v>
      </c>
      <c r="J413" s="67">
        <f>ROUND(H413*I413,2)</f>
        <v>0</v>
      </c>
    </row>
    <row r="414" spans="1:10" ht="24.9" customHeight="1" x14ac:dyDescent="0.3">
      <c r="A414" s="11" t="s">
        <v>268</v>
      </c>
      <c r="B414" s="11" t="s">
        <v>8</v>
      </c>
      <c r="C414" s="11" t="s">
        <v>9</v>
      </c>
      <c r="D414" s="28" t="s">
        <v>58</v>
      </c>
      <c r="E414" s="12">
        <f>E419</f>
        <v>1</v>
      </c>
      <c r="F414" s="12">
        <f>F419</f>
        <v>2771.56</v>
      </c>
      <c r="G414" s="12">
        <f>G419</f>
        <v>2771.56</v>
      </c>
      <c r="H414" s="60">
        <f t="shared" ref="H414:J414" si="105">H419</f>
        <v>1</v>
      </c>
      <c r="I414" s="61">
        <f t="shared" si="105"/>
        <v>0</v>
      </c>
      <c r="J414" s="62">
        <f t="shared" si="105"/>
        <v>0</v>
      </c>
    </row>
    <row r="415" spans="1:10" ht="24.9" customHeight="1" x14ac:dyDescent="0.3">
      <c r="A415" s="13" t="s">
        <v>59</v>
      </c>
      <c r="B415" s="14" t="s">
        <v>12</v>
      </c>
      <c r="C415" s="14" t="s">
        <v>16</v>
      </c>
      <c r="D415" s="29" t="s">
        <v>60</v>
      </c>
      <c r="E415" s="15">
        <v>2</v>
      </c>
      <c r="F415" s="15">
        <v>458.85</v>
      </c>
      <c r="G415" s="16">
        <f>ROUND(E415*F415,2)</f>
        <v>917.7</v>
      </c>
      <c r="H415" s="63">
        <v>2</v>
      </c>
      <c r="I415" s="64"/>
      <c r="J415" s="65">
        <f>ROUND(H415*I415,2)</f>
        <v>0</v>
      </c>
    </row>
    <row r="416" spans="1:10" ht="24.9" customHeight="1" x14ac:dyDescent="0.3">
      <c r="A416" s="13" t="s">
        <v>61</v>
      </c>
      <c r="B416" s="14" t="s">
        <v>12</v>
      </c>
      <c r="C416" s="14" t="s">
        <v>16</v>
      </c>
      <c r="D416" s="29" t="s">
        <v>62</v>
      </c>
      <c r="E416" s="15">
        <v>2</v>
      </c>
      <c r="F416" s="15">
        <v>413.11</v>
      </c>
      <c r="G416" s="16">
        <f>ROUND(E416*F416,2)</f>
        <v>826.22</v>
      </c>
      <c r="H416" s="63">
        <v>2</v>
      </c>
      <c r="I416" s="64"/>
      <c r="J416" s="65">
        <f>ROUND(H416*I416,2)</f>
        <v>0</v>
      </c>
    </row>
    <row r="417" spans="1:10" ht="24.9" customHeight="1" x14ac:dyDescent="0.3">
      <c r="A417" s="13" t="s">
        <v>63</v>
      </c>
      <c r="B417" s="14" t="s">
        <v>12</v>
      </c>
      <c r="C417" s="14" t="s">
        <v>16</v>
      </c>
      <c r="D417" s="29" t="s">
        <v>64</v>
      </c>
      <c r="E417" s="15">
        <v>2</v>
      </c>
      <c r="F417" s="15">
        <v>438.47</v>
      </c>
      <c r="G417" s="16">
        <f>ROUND(E417*F417,2)</f>
        <v>876.94</v>
      </c>
      <c r="H417" s="63">
        <v>2</v>
      </c>
      <c r="I417" s="64"/>
      <c r="J417" s="65">
        <f>ROUND(H417*I417,2)</f>
        <v>0</v>
      </c>
    </row>
    <row r="418" spans="1:10" ht="24.9" customHeight="1" x14ac:dyDescent="0.3">
      <c r="A418" s="13" t="s">
        <v>65</v>
      </c>
      <c r="B418" s="14" t="s">
        <v>12</v>
      </c>
      <c r="C418" s="14" t="s">
        <v>16</v>
      </c>
      <c r="D418" s="29" t="s">
        <v>66</v>
      </c>
      <c r="E418" s="15">
        <v>2</v>
      </c>
      <c r="F418" s="15">
        <v>75.349999999999994</v>
      </c>
      <c r="G418" s="16">
        <f>ROUND(E418*F418,2)</f>
        <v>150.69999999999999</v>
      </c>
      <c r="H418" s="63">
        <v>2</v>
      </c>
      <c r="I418" s="64"/>
      <c r="J418" s="65">
        <f>ROUND(H418*I418,2)</f>
        <v>0</v>
      </c>
    </row>
    <row r="419" spans="1:10" ht="24.9" customHeight="1" x14ac:dyDescent="0.3">
      <c r="A419" s="17"/>
      <c r="B419" s="17"/>
      <c r="C419" s="17"/>
      <c r="D419" s="30" t="s">
        <v>269</v>
      </c>
      <c r="E419" s="15">
        <v>1</v>
      </c>
      <c r="F419" s="18">
        <f>SUM(G415:G418)</f>
        <v>2771.56</v>
      </c>
      <c r="G419" s="18">
        <f>ROUND(E419*F419,2)</f>
        <v>2771.56</v>
      </c>
      <c r="H419" s="63">
        <v>1</v>
      </c>
      <c r="I419" s="66">
        <f>SUM(J415:J418)</f>
        <v>0</v>
      </c>
      <c r="J419" s="67">
        <f>ROUND(H419*I419,2)</f>
        <v>0</v>
      </c>
    </row>
    <row r="420" spans="1:10" ht="24.9" customHeight="1" x14ac:dyDescent="0.3">
      <c r="A420" s="11" t="s">
        <v>270</v>
      </c>
      <c r="B420" s="11" t="s">
        <v>8</v>
      </c>
      <c r="C420" s="11" t="s">
        <v>9</v>
      </c>
      <c r="D420" s="28" t="s">
        <v>67</v>
      </c>
      <c r="E420" s="12">
        <f>E430</f>
        <v>1</v>
      </c>
      <c r="F420" s="12">
        <f>F430</f>
        <v>2813.97</v>
      </c>
      <c r="G420" s="12">
        <f>G430</f>
        <v>2813.97</v>
      </c>
      <c r="H420" s="60">
        <f t="shared" ref="H420:J420" si="106">H430</f>
        <v>1</v>
      </c>
      <c r="I420" s="61">
        <f t="shared" si="106"/>
        <v>0</v>
      </c>
      <c r="J420" s="62">
        <f t="shared" si="106"/>
        <v>0</v>
      </c>
    </row>
    <row r="421" spans="1:10" ht="24.9" customHeight="1" x14ac:dyDescent="0.3">
      <c r="A421" s="13" t="s">
        <v>68</v>
      </c>
      <c r="B421" s="14" t="s">
        <v>12</v>
      </c>
      <c r="C421" s="14" t="s">
        <v>13</v>
      </c>
      <c r="D421" s="29" t="s">
        <v>69</v>
      </c>
      <c r="E421" s="15">
        <v>2.0699999999999998</v>
      </c>
      <c r="F421" s="15">
        <v>224.13</v>
      </c>
      <c r="G421" s="16">
        <f t="shared" ref="G421:G430" si="107">ROUND(E421*F421,2)</f>
        <v>463.95</v>
      </c>
      <c r="H421" s="63">
        <v>2.0699999999999998</v>
      </c>
      <c r="I421" s="64"/>
      <c r="J421" s="65">
        <f t="shared" ref="J421:J430" si="108">ROUND(H421*I421,2)</f>
        <v>0</v>
      </c>
    </row>
    <row r="422" spans="1:10" ht="24.9" customHeight="1" x14ac:dyDescent="0.3">
      <c r="A422" s="13" t="s">
        <v>70</v>
      </c>
      <c r="B422" s="14" t="s">
        <v>12</v>
      </c>
      <c r="C422" s="14" t="s">
        <v>16</v>
      </c>
      <c r="D422" s="29" t="s">
        <v>71</v>
      </c>
      <c r="E422" s="15">
        <v>2</v>
      </c>
      <c r="F422" s="15">
        <v>504</v>
      </c>
      <c r="G422" s="16">
        <f t="shared" si="107"/>
        <v>1008</v>
      </c>
      <c r="H422" s="63">
        <v>2</v>
      </c>
      <c r="I422" s="64"/>
      <c r="J422" s="65">
        <f t="shared" si="108"/>
        <v>0</v>
      </c>
    </row>
    <row r="423" spans="1:10" ht="24.9" customHeight="1" x14ac:dyDescent="0.3">
      <c r="A423" s="13" t="s">
        <v>72</v>
      </c>
      <c r="B423" s="14" t="s">
        <v>12</v>
      </c>
      <c r="C423" s="14" t="s">
        <v>16</v>
      </c>
      <c r="D423" s="29" t="s">
        <v>73</v>
      </c>
      <c r="E423" s="15">
        <v>1</v>
      </c>
      <c r="F423" s="15">
        <v>156.44</v>
      </c>
      <c r="G423" s="16">
        <f t="shared" si="107"/>
        <v>156.44</v>
      </c>
      <c r="H423" s="63">
        <v>1</v>
      </c>
      <c r="I423" s="64"/>
      <c r="J423" s="65">
        <f t="shared" si="108"/>
        <v>0</v>
      </c>
    </row>
    <row r="424" spans="1:10" ht="24.9" customHeight="1" x14ac:dyDescent="0.3">
      <c r="A424" s="13" t="s">
        <v>74</v>
      </c>
      <c r="B424" s="14" t="s">
        <v>12</v>
      </c>
      <c r="C424" s="14" t="s">
        <v>16</v>
      </c>
      <c r="D424" s="29" t="s">
        <v>75</v>
      </c>
      <c r="E424" s="15">
        <v>1</v>
      </c>
      <c r="F424" s="15">
        <v>292.94</v>
      </c>
      <c r="G424" s="16">
        <f t="shared" si="107"/>
        <v>292.94</v>
      </c>
      <c r="H424" s="63">
        <v>1</v>
      </c>
      <c r="I424" s="64"/>
      <c r="J424" s="65">
        <f t="shared" si="108"/>
        <v>0</v>
      </c>
    </row>
    <row r="425" spans="1:10" ht="24.9" customHeight="1" x14ac:dyDescent="0.3">
      <c r="A425" s="13" t="s">
        <v>76</v>
      </c>
      <c r="B425" s="14" t="s">
        <v>12</v>
      </c>
      <c r="C425" s="14" t="s">
        <v>16</v>
      </c>
      <c r="D425" s="29" t="s">
        <v>77</v>
      </c>
      <c r="E425" s="15">
        <v>2</v>
      </c>
      <c r="F425" s="15">
        <v>112.27</v>
      </c>
      <c r="G425" s="16">
        <f t="shared" si="107"/>
        <v>224.54</v>
      </c>
      <c r="H425" s="63">
        <v>2</v>
      </c>
      <c r="I425" s="64"/>
      <c r="J425" s="65">
        <f t="shared" si="108"/>
        <v>0</v>
      </c>
    </row>
    <row r="426" spans="1:10" ht="24.9" customHeight="1" x14ac:dyDescent="0.3">
      <c r="A426" s="13" t="s">
        <v>78</v>
      </c>
      <c r="B426" s="14" t="s">
        <v>12</v>
      </c>
      <c r="C426" s="14" t="s">
        <v>16</v>
      </c>
      <c r="D426" s="29" t="s">
        <v>79</v>
      </c>
      <c r="E426" s="15">
        <v>1</v>
      </c>
      <c r="F426" s="15">
        <v>89.84</v>
      </c>
      <c r="G426" s="16">
        <f t="shared" si="107"/>
        <v>89.84</v>
      </c>
      <c r="H426" s="63">
        <v>1</v>
      </c>
      <c r="I426" s="64"/>
      <c r="J426" s="65">
        <f t="shared" si="108"/>
        <v>0</v>
      </c>
    </row>
    <row r="427" spans="1:10" ht="24.9" customHeight="1" x14ac:dyDescent="0.3">
      <c r="A427" s="13" t="s">
        <v>80</v>
      </c>
      <c r="B427" s="14" t="s">
        <v>12</v>
      </c>
      <c r="C427" s="14" t="s">
        <v>16</v>
      </c>
      <c r="D427" s="29" t="s">
        <v>81</v>
      </c>
      <c r="E427" s="15">
        <v>1</v>
      </c>
      <c r="F427" s="15">
        <v>68.45</v>
      </c>
      <c r="G427" s="16">
        <f t="shared" si="107"/>
        <v>68.45</v>
      </c>
      <c r="H427" s="63">
        <v>1</v>
      </c>
      <c r="I427" s="64"/>
      <c r="J427" s="65">
        <f t="shared" si="108"/>
        <v>0</v>
      </c>
    </row>
    <row r="428" spans="1:10" ht="24.9" customHeight="1" x14ac:dyDescent="0.3">
      <c r="A428" s="13" t="s">
        <v>82</v>
      </c>
      <c r="B428" s="14" t="s">
        <v>12</v>
      </c>
      <c r="C428" s="14" t="s">
        <v>16</v>
      </c>
      <c r="D428" s="29" t="s">
        <v>83</v>
      </c>
      <c r="E428" s="15">
        <v>1</v>
      </c>
      <c r="F428" s="15">
        <v>465.73</v>
      </c>
      <c r="G428" s="16">
        <f t="shared" si="107"/>
        <v>465.73</v>
      </c>
      <c r="H428" s="63">
        <v>1</v>
      </c>
      <c r="I428" s="64"/>
      <c r="J428" s="65">
        <f t="shared" si="108"/>
        <v>0</v>
      </c>
    </row>
    <row r="429" spans="1:10" ht="24.9" customHeight="1" x14ac:dyDescent="0.3">
      <c r="A429" s="13" t="s">
        <v>84</v>
      </c>
      <c r="B429" s="14" t="s">
        <v>12</v>
      </c>
      <c r="C429" s="14" t="s">
        <v>16</v>
      </c>
      <c r="D429" s="29" t="s">
        <v>85</v>
      </c>
      <c r="E429" s="15">
        <v>1</v>
      </c>
      <c r="F429" s="15">
        <v>44.08</v>
      </c>
      <c r="G429" s="16">
        <f t="shared" si="107"/>
        <v>44.08</v>
      </c>
      <c r="H429" s="63">
        <v>1</v>
      </c>
      <c r="I429" s="64"/>
      <c r="J429" s="65">
        <f t="shared" si="108"/>
        <v>0</v>
      </c>
    </row>
    <row r="430" spans="1:10" ht="24.9" customHeight="1" x14ac:dyDescent="0.3">
      <c r="A430" s="17"/>
      <c r="B430" s="17"/>
      <c r="C430" s="17"/>
      <c r="D430" s="30" t="s">
        <v>271</v>
      </c>
      <c r="E430" s="15">
        <v>1</v>
      </c>
      <c r="F430" s="18">
        <f>SUM(G421:G429)</f>
        <v>2813.97</v>
      </c>
      <c r="G430" s="18">
        <f t="shared" si="107"/>
        <v>2813.97</v>
      </c>
      <c r="H430" s="63">
        <v>1</v>
      </c>
      <c r="I430" s="66">
        <f>SUM(J421:J429)</f>
        <v>0</v>
      </c>
      <c r="J430" s="67">
        <f t="shared" si="108"/>
        <v>0</v>
      </c>
    </row>
    <row r="431" spans="1:10" ht="24.9" customHeight="1" x14ac:dyDescent="0.3">
      <c r="A431" s="11" t="s">
        <v>272</v>
      </c>
      <c r="B431" s="11" t="s">
        <v>8</v>
      </c>
      <c r="C431" s="11" t="s">
        <v>9</v>
      </c>
      <c r="D431" s="28" t="s">
        <v>86</v>
      </c>
      <c r="E431" s="12">
        <f>E450</f>
        <v>1</v>
      </c>
      <c r="F431" s="12">
        <f>F450</f>
        <v>8837.89</v>
      </c>
      <c r="G431" s="12">
        <f>G450</f>
        <v>8837.89</v>
      </c>
      <c r="H431" s="60">
        <f t="shared" ref="H431:J431" si="109">H450</f>
        <v>1</v>
      </c>
      <c r="I431" s="61">
        <f t="shared" si="109"/>
        <v>800</v>
      </c>
      <c r="J431" s="62">
        <f t="shared" si="109"/>
        <v>800</v>
      </c>
    </row>
    <row r="432" spans="1:10" ht="24.9" customHeight="1" x14ac:dyDescent="0.3">
      <c r="A432" s="13" t="s">
        <v>87</v>
      </c>
      <c r="B432" s="14" t="s">
        <v>12</v>
      </c>
      <c r="C432" s="14" t="s">
        <v>16</v>
      </c>
      <c r="D432" s="29" t="s">
        <v>88</v>
      </c>
      <c r="E432" s="15">
        <v>1</v>
      </c>
      <c r="F432" s="15">
        <v>672</v>
      </c>
      <c r="G432" s="16">
        <f t="shared" ref="G432:G450" si="110">ROUND(E432*F432,2)</f>
        <v>672</v>
      </c>
      <c r="H432" s="63">
        <v>1</v>
      </c>
      <c r="I432" s="64"/>
      <c r="J432" s="65">
        <f t="shared" ref="J432:J450" si="111">ROUND(H432*I432,2)</f>
        <v>0</v>
      </c>
    </row>
    <row r="433" spans="1:10" ht="24.9" customHeight="1" x14ac:dyDescent="0.3">
      <c r="A433" s="13" t="s">
        <v>89</v>
      </c>
      <c r="B433" s="14" t="s">
        <v>12</v>
      </c>
      <c r="C433" s="14" t="s">
        <v>16</v>
      </c>
      <c r="D433" s="29" t="s">
        <v>90</v>
      </c>
      <c r="E433" s="15">
        <v>1</v>
      </c>
      <c r="F433" s="15">
        <v>1409.55</v>
      </c>
      <c r="G433" s="16">
        <f t="shared" si="110"/>
        <v>1409.55</v>
      </c>
      <c r="H433" s="63">
        <v>1</v>
      </c>
      <c r="I433" s="64"/>
      <c r="J433" s="65">
        <f t="shared" si="111"/>
        <v>0</v>
      </c>
    </row>
    <row r="434" spans="1:10" ht="24.9" customHeight="1" x14ac:dyDescent="0.3">
      <c r="A434" s="13" t="s">
        <v>91</v>
      </c>
      <c r="B434" s="14" t="s">
        <v>12</v>
      </c>
      <c r="C434" s="14" t="s">
        <v>41</v>
      </c>
      <c r="D434" s="29" t="s">
        <v>92</v>
      </c>
      <c r="E434" s="15">
        <v>20</v>
      </c>
      <c r="F434" s="15">
        <v>30.06</v>
      </c>
      <c r="G434" s="16">
        <f t="shared" si="110"/>
        <v>601.20000000000005</v>
      </c>
      <c r="H434" s="63">
        <v>20</v>
      </c>
      <c r="I434" s="64"/>
      <c r="J434" s="65">
        <f t="shared" si="111"/>
        <v>0</v>
      </c>
    </row>
    <row r="435" spans="1:10" ht="24.9" customHeight="1" x14ac:dyDescent="0.3">
      <c r="A435" s="13" t="s">
        <v>93</v>
      </c>
      <c r="B435" s="14" t="s">
        <v>12</v>
      </c>
      <c r="C435" s="14" t="s">
        <v>36</v>
      </c>
      <c r="D435" s="29" t="s">
        <v>94</v>
      </c>
      <c r="E435" s="15">
        <v>30</v>
      </c>
      <c r="F435" s="15">
        <v>39.25</v>
      </c>
      <c r="G435" s="16">
        <f t="shared" si="110"/>
        <v>1177.5</v>
      </c>
      <c r="H435" s="63">
        <v>30</v>
      </c>
      <c r="I435" s="64"/>
      <c r="J435" s="65">
        <f t="shared" si="111"/>
        <v>0</v>
      </c>
    </row>
    <row r="436" spans="1:10" ht="24.9" customHeight="1" x14ac:dyDescent="0.3">
      <c r="A436" s="13" t="s">
        <v>95</v>
      </c>
      <c r="B436" s="14" t="s">
        <v>12</v>
      </c>
      <c r="C436" s="14" t="s">
        <v>16</v>
      </c>
      <c r="D436" s="29" t="s">
        <v>96</v>
      </c>
      <c r="E436" s="15">
        <v>1</v>
      </c>
      <c r="F436" s="15">
        <v>94.5</v>
      </c>
      <c r="G436" s="16">
        <f t="shared" si="110"/>
        <v>94.5</v>
      </c>
      <c r="H436" s="63">
        <v>1</v>
      </c>
      <c r="I436" s="64"/>
      <c r="J436" s="65">
        <f t="shared" si="111"/>
        <v>0</v>
      </c>
    </row>
    <row r="437" spans="1:10" ht="24.9" customHeight="1" x14ac:dyDescent="0.3">
      <c r="A437" s="13" t="s">
        <v>97</v>
      </c>
      <c r="B437" s="14" t="s">
        <v>12</v>
      </c>
      <c r="C437" s="14" t="s">
        <v>98</v>
      </c>
      <c r="D437" s="29" t="s">
        <v>99</v>
      </c>
      <c r="E437" s="15">
        <v>16.5</v>
      </c>
      <c r="F437" s="15">
        <v>36.42</v>
      </c>
      <c r="G437" s="16">
        <f t="shared" si="110"/>
        <v>600.92999999999995</v>
      </c>
      <c r="H437" s="63">
        <v>16.5</v>
      </c>
      <c r="I437" s="64"/>
      <c r="J437" s="65">
        <f t="shared" si="111"/>
        <v>0</v>
      </c>
    </row>
    <row r="438" spans="1:10" ht="24.9" customHeight="1" x14ac:dyDescent="0.3">
      <c r="A438" s="13" t="s">
        <v>100</v>
      </c>
      <c r="B438" s="14" t="s">
        <v>12</v>
      </c>
      <c r="C438" s="14" t="s">
        <v>16</v>
      </c>
      <c r="D438" s="29" t="s">
        <v>101</v>
      </c>
      <c r="E438" s="15">
        <v>1</v>
      </c>
      <c r="F438" s="15">
        <v>140.96</v>
      </c>
      <c r="G438" s="16">
        <f t="shared" si="110"/>
        <v>140.96</v>
      </c>
      <c r="H438" s="63">
        <v>1</v>
      </c>
      <c r="I438" s="64"/>
      <c r="J438" s="65">
        <f t="shared" si="111"/>
        <v>0</v>
      </c>
    </row>
    <row r="439" spans="1:10" ht="24.9" customHeight="1" x14ac:dyDescent="0.3">
      <c r="A439" s="13" t="s">
        <v>102</v>
      </c>
      <c r="B439" s="14" t="s">
        <v>12</v>
      </c>
      <c r="C439" s="14" t="s">
        <v>16</v>
      </c>
      <c r="D439" s="29" t="s">
        <v>103</v>
      </c>
      <c r="E439" s="15">
        <v>1</v>
      </c>
      <c r="F439" s="15">
        <v>77.7</v>
      </c>
      <c r="G439" s="16">
        <f t="shared" si="110"/>
        <v>77.7</v>
      </c>
      <c r="H439" s="63">
        <v>1</v>
      </c>
      <c r="I439" s="64"/>
      <c r="J439" s="65">
        <f t="shared" si="111"/>
        <v>0</v>
      </c>
    </row>
    <row r="440" spans="1:10" ht="24.9" customHeight="1" x14ac:dyDescent="0.3">
      <c r="A440" s="13" t="s">
        <v>104</v>
      </c>
      <c r="B440" s="14" t="s">
        <v>12</v>
      </c>
      <c r="C440" s="14" t="s">
        <v>16</v>
      </c>
      <c r="D440" s="29" t="s">
        <v>105</v>
      </c>
      <c r="E440" s="15">
        <v>1</v>
      </c>
      <c r="F440" s="15">
        <v>672</v>
      </c>
      <c r="G440" s="16">
        <f t="shared" si="110"/>
        <v>672</v>
      </c>
      <c r="H440" s="63">
        <v>1</v>
      </c>
      <c r="I440" s="64"/>
      <c r="J440" s="65">
        <f t="shared" si="111"/>
        <v>0</v>
      </c>
    </row>
    <row r="441" spans="1:10" ht="24.9" customHeight="1" x14ac:dyDescent="0.3">
      <c r="A441" s="13" t="s">
        <v>106</v>
      </c>
      <c r="B441" s="14" t="s">
        <v>12</v>
      </c>
      <c r="C441" s="14" t="s">
        <v>16</v>
      </c>
      <c r="D441" s="29" t="s">
        <v>107</v>
      </c>
      <c r="E441" s="15">
        <v>1</v>
      </c>
      <c r="F441" s="15">
        <v>139.82</v>
      </c>
      <c r="G441" s="16">
        <f t="shared" si="110"/>
        <v>139.82</v>
      </c>
      <c r="H441" s="63">
        <v>1</v>
      </c>
      <c r="I441" s="64"/>
      <c r="J441" s="65">
        <f t="shared" si="111"/>
        <v>0</v>
      </c>
    </row>
    <row r="442" spans="1:10" ht="24.9" customHeight="1" x14ac:dyDescent="0.3">
      <c r="A442" s="13" t="s">
        <v>108</v>
      </c>
      <c r="B442" s="14" t="s">
        <v>12</v>
      </c>
      <c r="C442" s="14" t="s">
        <v>16</v>
      </c>
      <c r="D442" s="29" t="s">
        <v>109</v>
      </c>
      <c r="E442" s="15">
        <v>1</v>
      </c>
      <c r="F442" s="15">
        <v>160.58000000000001</v>
      </c>
      <c r="G442" s="16">
        <f t="shared" si="110"/>
        <v>160.58000000000001</v>
      </c>
      <c r="H442" s="63">
        <v>1</v>
      </c>
      <c r="I442" s="64"/>
      <c r="J442" s="65">
        <f t="shared" si="111"/>
        <v>0</v>
      </c>
    </row>
    <row r="443" spans="1:10" ht="24.9" customHeight="1" x14ac:dyDescent="0.3">
      <c r="A443" s="13" t="s">
        <v>110</v>
      </c>
      <c r="B443" s="14" t="s">
        <v>12</v>
      </c>
      <c r="C443" s="14" t="s">
        <v>41</v>
      </c>
      <c r="D443" s="29" t="s">
        <v>111</v>
      </c>
      <c r="E443" s="15">
        <v>20</v>
      </c>
      <c r="F443" s="15">
        <v>6.58</v>
      </c>
      <c r="G443" s="16">
        <f t="shared" si="110"/>
        <v>131.6</v>
      </c>
      <c r="H443" s="63">
        <v>20</v>
      </c>
      <c r="I443" s="64"/>
      <c r="J443" s="65">
        <f t="shared" si="111"/>
        <v>0</v>
      </c>
    </row>
    <row r="444" spans="1:10" ht="24.9" customHeight="1" x14ac:dyDescent="0.3">
      <c r="A444" s="13" t="s">
        <v>112</v>
      </c>
      <c r="B444" s="14" t="s">
        <v>12</v>
      </c>
      <c r="C444" s="14" t="s">
        <v>41</v>
      </c>
      <c r="D444" s="29" t="s">
        <v>113</v>
      </c>
      <c r="E444" s="15">
        <v>20</v>
      </c>
      <c r="F444" s="15">
        <v>6.58</v>
      </c>
      <c r="G444" s="16">
        <f t="shared" si="110"/>
        <v>131.6</v>
      </c>
      <c r="H444" s="63">
        <v>20</v>
      </c>
      <c r="I444" s="64"/>
      <c r="J444" s="65">
        <f t="shared" si="111"/>
        <v>0</v>
      </c>
    </row>
    <row r="445" spans="1:10" ht="24.9" customHeight="1" x14ac:dyDescent="0.3">
      <c r="A445" s="13" t="s">
        <v>114</v>
      </c>
      <c r="B445" s="14" t="s">
        <v>12</v>
      </c>
      <c r="C445" s="14" t="s">
        <v>16</v>
      </c>
      <c r="D445" s="29" t="s">
        <v>115</v>
      </c>
      <c r="E445" s="15">
        <v>1</v>
      </c>
      <c r="F445" s="15">
        <v>129.35</v>
      </c>
      <c r="G445" s="16">
        <f t="shared" si="110"/>
        <v>129.35</v>
      </c>
      <c r="H445" s="63">
        <v>1</v>
      </c>
      <c r="I445" s="64"/>
      <c r="J445" s="65">
        <f t="shared" si="111"/>
        <v>0</v>
      </c>
    </row>
    <row r="446" spans="1:10" ht="24.9" customHeight="1" x14ac:dyDescent="0.3">
      <c r="A446" s="13" t="s">
        <v>116</v>
      </c>
      <c r="B446" s="14" t="s">
        <v>12</v>
      </c>
      <c r="C446" s="14" t="s">
        <v>41</v>
      </c>
      <c r="D446" s="29" t="s">
        <v>117</v>
      </c>
      <c r="E446" s="15">
        <v>10</v>
      </c>
      <c r="F446" s="15">
        <v>6.36</v>
      </c>
      <c r="G446" s="16">
        <f t="shared" si="110"/>
        <v>63.6</v>
      </c>
      <c r="H446" s="63">
        <v>10</v>
      </c>
      <c r="I446" s="64"/>
      <c r="J446" s="65">
        <f t="shared" si="111"/>
        <v>0</v>
      </c>
    </row>
    <row r="447" spans="1:10" ht="24.9" customHeight="1" x14ac:dyDescent="0.3">
      <c r="A447" s="13" t="s">
        <v>50</v>
      </c>
      <c r="B447" s="14" t="s">
        <v>12</v>
      </c>
      <c r="C447" s="14" t="s">
        <v>51</v>
      </c>
      <c r="D447" s="29" t="s">
        <v>52</v>
      </c>
      <c r="E447" s="15">
        <v>1</v>
      </c>
      <c r="F447" s="15">
        <v>840</v>
      </c>
      <c r="G447" s="16">
        <f t="shared" si="110"/>
        <v>840</v>
      </c>
      <c r="H447" s="63">
        <v>1</v>
      </c>
      <c r="I447" s="68">
        <v>800</v>
      </c>
      <c r="J447" s="65">
        <f t="shared" si="111"/>
        <v>800</v>
      </c>
    </row>
    <row r="448" spans="1:10" ht="24.9" customHeight="1" x14ac:dyDescent="0.3">
      <c r="A448" s="13" t="s">
        <v>118</v>
      </c>
      <c r="B448" s="14" t="s">
        <v>12</v>
      </c>
      <c r="C448" s="14" t="s">
        <v>36</v>
      </c>
      <c r="D448" s="29" t="s">
        <v>119</v>
      </c>
      <c r="E448" s="15">
        <v>40</v>
      </c>
      <c r="F448" s="15">
        <v>37</v>
      </c>
      <c r="G448" s="16">
        <f t="shared" si="110"/>
        <v>1480</v>
      </c>
      <c r="H448" s="63">
        <v>40</v>
      </c>
      <c r="I448" s="64"/>
      <c r="J448" s="65">
        <f t="shared" si="111"/>
        <v>0</v>
      </c>
    </row>
    <row r="449" spans="1:10" ht="24.9" customHeight="1" x14ac:dyDescent="0.3">
      <c r="A449" s="13" t="s">
        <v>120</v>
      </c>
      <c r="B449" s="14" t="s">
        <v>12</v>
      </c>
      <c r="C449" s="14" t="s">
        <v>16</v>
      </c>
      <c r="D449" s="29" t="s">
        <v>121</v>
      </c>
      <c r="E449" s="15">
        <v>1</v>
      </c>
      <c r="F449" s="15">
        <v>315</v>
      </c>
      <c r="G449" s="16">
        <f t="shared" si="110"/>
        <v>315</v>
      </c>
      <c r="H449" s="63">
        <v>1</v>
      </c>
      <c r="I449" s="64"/>
      <c r="J449" s="65">
        <f t="shared" si="111"/>
        <v>0</v>
      </c>
    </row>
    <row r="450" spans="1:10" ht="24.9" customHeight="1" x14ac:dyDescent="0.3">
      <c r="A450" s="17"/>
      <c r="B450" s="17"/>
      <c r="C450" s="17"/>
      <c r="D450" s="30" t="s">
        <v>273</v>
      </c>
      <c r="E450" s="15">
        <v>1</v>
      </c>
      <c r="F450" s="18">
        <f>SUM(G432:G449)</f>
        <v>8837.89</v>
      </c>
      <c r="G450" s="18">
        <f t="shared" si="110"/>
        <v>8837.89</v>
      </c>
      <c r="H450" s="63">
        <v>1</v>
      </c>
      <c r="I450" s="66">
        <f>SUM(J432:J449)</f>
        <v>800</v>
      </c>
      <c r="J450" s="67">
        <f t="shared" si="111"/>
        <v>800</v>
      </c>
    </row>
    <row r="451" spans="1:10" ht="24.9" customHeight="1" x14ac:dyDescent="0.3">
      <c r="A451" s="11" t="s">
        <v>274</v>
      </c>
      <c r="B451" s="11" t="s">
        <v>8</v>
      </c>
      <c r="C451" s="11" t="s">
        <v>9</v>
      </c>
      <c r="D451" s="28" t="s">
        <v>122</v>
      </c>
      <c r="E451" s="12">
        <f>E481</f>
        <v>1</v>
      </c>
      <c r="F451" s="12">
        <f>F481</f>
        <v>1387.88</v>
      </c>
      <c r="G451" s="12">
        <f>G481</f>
        <v>1387.88</v>
      </c>
      <c r="H451" s="60">
        <f t="shared" ref="H451:J451" si="112">H481</f>
        <v>1</v>
      </c>
      <c r="I451" s="61">
        <f t="shared" si="112"/>
        <v>0</v>
      </c>
      <c r="J451" s="62">
        <f t="shared" si="112"/>
        <v>0</v>
      </c>
    </row>
    <row r="452" spans="1:10" ht="24.9" customHeight="1" x14ac:dyDescent="0.3">
      <c r="A452" s="19" t="s">
        <v>123</v>
      </c>
      <c r="B452" s="19" t="s">
        <v>8</v>
      </c>
      <c r="C452" s="19" t="s">
        <v>9</v>
      </c>
      <c r="D452" s="31" t="s">
        <v>20</v>
      </c>
      <c r="E452" s="20">
        <f>E454</f>
        <v>1</v>
      </c>
      <c r="F452" s="20">
        <f>F454</f>
        <v>94.77</v>
      </c>
      <c r="G452" s="20">
        <f>G454</f>
        <v>94.77</v>
      </c>
      <c r="H452" s="69">
        <f t="shared" ref="H452:J452" si="113">H454</f>
        <v>1</v>
      </c>
      <c r="I452" s="70">
        <f t="shared" si="113"/>
        <v>0</v>
      </c>
      <c r="J452" s="71">
        <f t="shared" si="113"/>
        <v>0</v>
      </c>
    </row>
    <row r="453" spans="1:10" ht="24.9" customHeight="1" x14ac:dyDescent="0.3">
      <c r="A453" s="13" t="s">
        <v>124</v>
      </c>
      <c r="B453" s="14" t="s">
        <v>12</v>
      </c>
      <c r="C453" s="14" t="s">
        <v>41</v>
      </c>
      <c r="D453" s="29" t="s">
        <v>125</v>
      </c>
      <c r="E453" s="15">
        <v>1</v>
      </c>
      <c r="F453" s="15">
        <v>94.77</v>
      </c>
      <c r="G453" s="16">
        <f>ROUND(E453*F453,2)</f>
        <v>94.77</v>
      </c>
      <c r="H453" s="63">
        <v>1</v>
      </c>
      <c r="I453" s="64"/>
      <c r="J453" s="65">
        <f>ROUND(H453*I453,2)</f>
        <v>0</v>
      </c>
    </row>
    <row r="454" spans="1:10" ht="24.9" customHeight="1" x14ac:dyDescent="0.3">
      <c r="A454" s="17"/>
      <c r="B454" s="17"/>
      <c r="C454" s="17"/>
      <c r="D454" s="30" t="s">
        <v>126</v>
      </c>
      <c r="E454" s="15">
        <v>1</v>
      </c>
      <c r="F454" s="18">
        <f>G453</f>
        <v>94.77</v>
      </c>
      <c r="G454" s="18">
        <f>ROUND(E454*F454,2)</f>
        <v>94.77</v>
      </c>
      <c r="H454" s="63">
        <v>1</v>
      </c>
      <c r="I454" s="66">
        <f>J453</f>
        <v>0</v>
      </c>
      <c r="J454" s="67">
        <f>ROUND(H454*I454,2)</f>
        <v>0</v>
      </c>
    </row>
    <row r="455" spans="1:10" ht="24.9" customHeight="1" x14ac:dyDescent="0.3">
      <c r="A455" s="19" t="s">
        <v>127</v>
      </c>
      <c r="B455" s="19" t="s">
        <v>8</v>
      </c>
      <c r="C455" s="19" t="s">
        <v>9</v>
      </c>
      <c r="D455" s="31" t="s">
        <v>128</v>
      </c>
      <c r="E455" s="20">
        <f>E457</f>
        <v>1</v>
      </c>
      <c r="F455" s="20">
        <f>F457</f>
        <v>246.9</v>
      </c>
      <c r="G455" s="20">
        <f>G457</f>
        <v>246.9</v>
      </c>
      <c r="H455" s="69">
        <f t="shared" ref="H455:J455" si="114">H457</f>
        <v>1</v>
      </c>
      <c r="I455" s="70">
        <f t="shared" si="114"/>
        <v>0</v>
      </c>
      <c r="J455" s="71">
        <f t="shared" si="114"/>
        <v>0</v>
      </c>
    </row>
    <row r="456" spans="1:10" ht="24.9" customHeight="1" x14ac:dyDescent="0.3">
      <c r="A456" s="13" t="s">
        <v>129</v>
      </c>
      <c r="B456" s="14" t="s">
        <v>12</v>
      </c>
      <c r="C456" s="14" t="s">
        <v>130</v>
      </c>
      <c r="D456" s="29" t="s">
        <v>131</v>
      </c>
      <c r="E456" s="15">
        <v>1</v>
      </c>
      <c r="F456" s="15">
        <v>246.9</v>
      </c>
      <c r="G456" s="16">
        <f>ROUND(E456*F456,2)</f>
        <v>246.9</v>
      </c>
      <c r="H456" s="63">
        <v>1</v>
      </c>
      <c r="I456" s="64"/>
      <c r="J456" s="65">
        <f>ROUND(H456*I456,2)</f>
        <v>0</v>
      </c>
    </row>
    <row r="457" spans="1:10" ht="24.9" customHeight="1" x14ac:dyDescent="0.3">
      <c r="A457" s="17"/>
      <c r="B457" s="17"/>
      <c r="C457" s="17"/>
      <c r="D457" s="30" t="s">
        <v>132</v>
      </c>
      <c r="E457" s="15">
        <v>1</v>
      </c>
      <c r="F457" s="18">
        <f>G456</f>
        <v>246.9</v>
      </c>
      <c r="G457" s="18">
        <f>ROUND(E457*F457,2)</f>
        <v>246.9</v>
      </c>
      <c r="H457" s="63">
        <v>1</v>
      </c>
      <c r="I457" s="66">
        <f>J456</f>
        <v>0</v>
      </c>
      <c r="J457" s="67">
        <f>ROUND(H457*I457,2)</f>
        <v>0</v>
      </c>
    </row>
    <row r="458" spans="1:10" ht="24.9" customHeight="1" x14ac:dyDescent="0.3">
      <c r="A458" s="19" t="s">
        <v>133</v>
      </c>
      <c r="B458" s="19" t="s">
        <v>8</v>
      </c>
      <c r="C458" s="19" t="s">
        <v>9</v>
      </c>
      <c r="D458" s="31" t="s">
        <v>134</v>
      </c>
      <c r="E458" s="20">
        <f>E460</f>
        <v>1</v>
      </c>
      <c r="F458" s="20">
        <f>F460</f>
        <v>96.6</v>
      </c>
      <c r="G458" s="20">
        <f>G460</f>
        <v>96.6</v>
      </c>
      <c r="H458" s="69">
        <f t="shared" ref="H458:J458" si="115">H460</f>
        <v>1</v>
      </c>
      <c r="I458" s="70">
        <f t="shared" si="115"/>
        <v>0</v>
      </c>
      <c r="J458" s="71">
        <f t="shared" si="115"/>
        <v>0</v>
      </c>
    </row>
    <row r="459" spans="1:10" ht="24.9" customHeight="1" x14ac:dyDescent="0.3">
      <c r="A459" s="13" t="s">
        <v>135</v>
      </c>
      <c r="B459" s="14" t="s">
        <v>12</v>
      </c>
      <c r="C459" s="14" t="s">
        <v>41</v>
      </c>
      <c r="D459" s="29" t="s">
        <v>136</v>
      </c>
      <c r="E459" s="15">
        <v>20</v>
      </c>
      <c r="F459" s="15">
        <v>4.83</v>
      </c>
      <c r="G459" s="16">
        <f>ROUND(E459*F459,2)</f>
        <v>96.6</v>
      </c>
      <c r="H459" s="63">
        <v>20</v>
      </c>
      <c r="I459" s="64"/>
      <c r="J459" s="65">
        <f>ROUND(H459*I459,2)</f>
        <v>0</v>
      </c>
    </row>
    <row r="460" spans="1:10" ht="24.9" customHeight="1" x14ac:dyDescent="0.3">
      <c r="A460" s="17"/>
      <c r="B460" s="17"/>
      <c r="C460" s="17"/>
      <c r="D460" s="30" t="s">
        <v>137</v>
      </c>
      <c r="E460" s="15">
        <v>1</v>
      </c>
      <c r="F460" s="18">
        <f>G459</f>
        <v>96.6</v>
      </c>
      <c r="G460" s="18">
        <f>ROUND(E460*F460,2)</f>
        <v>96.6</v>
      </c>
      <c r="H460" s="63">
        <v>1</v>
      </c>
      <c r="I460" s="66">
        <f>J459</f>
        <v>0</v>
      </c>
      <c r="J460" s="67">
        <f>ROUND(H460*I460,2)</f>
        <v>0</v>
      </c>
    </row>
    <row r="461" spans="1:10" ht="24.9" customHeight="1" x14ac:dyDescent="0.3">
      <c r="A461" s="19" t="s">
        <v>138</v>
      </c>
      <c r="B461" s="19" t="s">
        <v>8</v>
      </c>
      <c r="C461" s="19" t="s">
        <v>9</v>
      </c>
      <c r="D461" s="31" t="s">
        <v>139</v>
      </c>
      <c r="E461" s="20">
        <f>E463</f>
        <v>1</v>
      </c>
      <c r="F461" s="20">
        <f>F463</f>
        <v>447.67</v>
      </c>
      <c r="G461" s="20">
        <f>G463</f>
        <v>447.67</v>
      </c>
      <c r="H461" s="69">
        <f t="shared" ref="H461:J461" si="116">H463</f>
        <v>1</v>
      </c>
      <c r="I461" s="70">
        <f t="shared" si="116"/>
        <v>0</v>
      </c>
      <c r="J461" s="71">
        <f t="shared" si="116"/>
        <v>0</v>
      </c>
    </row>
    <row r="462" spans="1:10" ht="24.9" customHeight="1" x14ac:dyDescent="0.3">
      <c r="A462" s="13" t="s">
        <v>140</v>
      </c>
      <c r="B462" s="14" t="s">
        <v>12</v>
      </c>
      <c r="C462" s="14" t="s">
        <v>130</v>
      </c>
      <c r="D462" s="29" t="s">
        <v>141</v>
      </c>
      <c r="E462" s="15">
        <v>1</v>
      </c>
      <c r="F462" s="15">
        <v>447.67</v>
      </c>
      <c r="G462" s="16">
        <f>ROUND(E462*F462,2)</f>
        <v>447.67</v>
      </c>
      <c r="H462" s="63">
        <v>1</v>
      </c>
      <c r="I462" s="64"/>
      <c r="J462" s="65">
        <f>ROUND(H462*I462,2)</f>
        <v>0</v>
      </c>
    </row>
    <row r="463" spans="1:10" ht="24.9" customHeight="1" x14ac:dyDescent="0.3">
      <c r="A463" s="17"/>
      <c r="B463" s="17"/>
      <c r="C463" s="17"/>
      <c r="D463" s="30" t="s">
        <v>142</v>
      </c>
      <c r="E463" s="15">
        <v>1</v>
      </c>
      <c r="F463" s="18">
        <f>G462</f>
        <v>447.67</v>
      </c>
      <c r="G463" s="18">
        <f>ROUND(E463*F463,2)</f>
        <v>447.67</v>
      </c>
      <c r="H463" s="63">
        <v>1</v>
      </c>
      <c r="I463" s="66">
        <f>J462</f>
        <v>0</v>
      </c>
      <c r="J463" s="67">
        <f>ROUND(H463*I463,2)</f>
        <v>0</v>
      </c>
    </row>
    <row r="464" spans="1:10" ht="24.9" customHeight="1" x14ac:dyDescent="0.3">
      <c r="A464" s="19" t="s">
        <v>143</v>
      </c>
      <c r="B464" s="19" t="s">
        <v>8</v>
      </c>
      <c r="C464" s="19" t="s">
        <v>9</v>
      </c>
      <c r="D464" s="31" t="s">
        <v>144</v>
      </c>
      <c r="E464" s="20">
        <f>E467</f>
        <v>1</v>
      </c>
      <c r="F464" s="20">
        <f>F467</f>
        <v>46.2</v>
      </c>
      <c r="G464" s="20">
        <f>G467</f>
        <v>46.2</v>
      </c>
      <c r="H464" s="69">
        <f t="shared" ref="H464:J464" si="117">H467</f>
        <v>1</v>
      </c>
      <c r="I464" s="70">
        <f t="shared" si="117"/>
        <v>0</v>
      </c>
      <c r="J464" s="71">
        <f t="shared" si="117"/>
        <v>0</v>
      </c>
    </row>
    <row r="465" spans="1:10" ht="24.9" customHeight="1" x14ac:dyDescent="0.3">
      <c r="A465" s="13" t="s">
        <v>145</v>
      </c>
      <c r="B465" s="14" t="s">
        <v>12</v>
      </c>
      <c r="C465" s="14" t="s">
        <v>41</v>
      </c>
      <c r="D465" s="29" t="s">
        <v>146</v>
      </c>
      <c r="E465" s="15">
        <v>10</v>
      </c>
      <c r="F465" s="15">
        <v>2.0299999999999998</v>
      </c>
      <c r="G465" s="16">
        <f>ROUND(E465*F465,2)</f>
        <v>20.3</v>
      </c>
      <c r="H465" s="63">
        <v>10</v>
      </c>
      <c r="I465" s="64"/>
      <c r="J465" s="65">
        <f>ROUND(H465*I465,2)</f>
        <v>0</v>
      </c>
    </row>
    <row r="466" spans="1:10" ht="24.9" customHeight="1" x14ac:dyDescent="0.3">
      <c r="A466" s="13" t="s">
        <v>147</v>
      </c>
      <c r="B466" s="14" t="s">
        <v>12</v>
      </c>
      <c r="C466" s="14" t="s">
        <v>41</v>
      </c>
      <c r="D466" s="29" t="s">
        <v>148</v>
      </c>
      <c r="E466" s="15">
        <v>10</v>
      </c>
      <c r="F466" s="15">
        <v>2.59</v>
      </c>
      <c r="G466" s="16">
        <f>ROUND(E466*F466,2)</f>
        <v>25.9</v>
      </c>
      <c r="H466" s="63">
        <v>10</v>
      </c>
      <c r="I466" s="64"/>
      <c r="J466" s="65">
        <f>ROUND(H466*I466,2)</f>
        <v>0</v>
      </c>
    </row>
    <row r="467" spans="1:10" ht="24.9" customHeight="1" x14ac:dyDescent="0.3">
      <c r="A467" s="17"/>
      <c r="B467" s="17"/>
      <c r="C467" s="17"/>
      <c r="D467" s="30" t="s">
        <v>149</v>
      </c>
      <c r="E467" s="15">
        <v>1</v>
      </c>
      <c r="F467" s="18">
        <f>SUM(G465:G466)</f>
        <v>46.2</v>
      </c>
      <c r="G467" s="18">
        <f>ROUND(E467*F467,2)</f>
        <v>46.2</v>
      </c>
      <c r="H467" s="63">
        <v>1</v>
      </c>
      <c r="I467" s="66">
        <f>SUM(J465:J466)</f>
        <v>0</v>
      </c>
      <c r="J467" s="67">
        <f>ROUND(H467*I467,2)</f>
        <v>0</v>
      </c>
    </row>
    <row r="468" spans="1:10" ht="24.9" customHeight="1" x14ac:dyDescent="0.3">
      <c r="A468" s="19" t="s">
        <v>150</v>
      </c>
      <c r="B468" s="19" t="s">
        <v>8</v>
      </c>
      <c r="C468" s="19" t="s">
        <v>9</v>
      </c>
      <c r="D468" s="31" t="s">
        <v>151</v>
      </c>
      <c r="E468" s="20">
        <f>E471</f>
        <v>1</v>
      </c>
      <c r="F468" s="20">
        <f>F471</f>
        <v>134</v>
      </c>
      <c r="G468" s="20">
        <f>G471</f>
        <v>134</v>
      </c>
      <c r="H468" s="69">
        <f t="shared" ref="H468:J468" si="118">H471</f>
        <v>1</v>
      </c>
      <c r="I468" s="70">
        <f t="shared" si="118"/>
        <v>0</v>
      </c>
      <c r="J468" s="71">
        <f t="shared" si="118"/>
        <v>0</v>
      </c>
    </row>
    <row r="469" spans="1:10" ht="24.9" customHeight="1" x14ac:dyDescent="0.3">
      <c r="A469" s="13" t="s">
        <v>152</v>
      </c>
      <c r="B469" s="14" t="s">
        <v>12</v>
      </c>
      <c r="C469" s="14" t="s">
        <v>16</v>
      </c>
      <c r="D469" s="29" t="s">
        <v>153</v>
      </c>
      <c r="E469" s="15">
        <v>1</v>
      </c>
      <c r="F469" s="15">
        <v>98.49</v>
      </c>
      <c r="G469" s="16">
        <f>ROUND(E469*F469,2)</f>
        <v>98.49</v>
      </c>
      <c r="H469" s="63">
        <v>1</v>
      </c>
      <c r="I469" s="64"/>
      <c r="J469" s="65">
        <f>ROUND(H469*I469,2)</f>
        <v>0</v>
      </c>
    </row>
    <row r="470" spans="1:10" ht="24.9" customHeight="1" x14ac:dyDescent="0.3">
      <c r="A470" s="13" t="s">
        <v>154</v>
      </c>
      <c r="B470" s="14" t="s">
        <v>12</v>
      </c>
      <c r="C470" s="14" t="s">
        <v>16</v>
      </c>
      <c r="D470" s="29" t="s">
        <v>155</v>
      </c>
      <c r="E470" s="15">
        <v>1</v>
      </c>
      <c r="F470" s="15">
        <v>35.51</v>
      </c>
      <c r="G470" s="16">
        <f>ROUND(E470*F470,2)</f>
        <v>35.51</v>
      </c>
      <c r="H470" s="63">
        <v>1</v>
      </c>
      <c r="I470" s="64"/>
      <c r="J470" s="65">
        <f>ROUND(H470*I470,2)</f>
        <v>0</v>
      </c>
    </row>
    <row r="471" spans="1:10" ht="24.9" customHeight="1" x14ac:dyDescent="0.3">
      <c r="A471" s="17"/>
      <c r="B471" s="17"/>
      <c r="C471" s="17"/>
      <c r="D471" s="30" t="s">
        <v>156</v>
      </c>
      <c r="E471" s="15">
        <v>1</v>
      </c>
      <c r="F471" s="18">
        <f>SUM(G469:G470)</f>
        <v>134</v>
      </c>
      <c r="G471" s="18">
        <f>ROUND(E471*F471,2)</f>
        <v>134</v>
      </c>
      <c r="H471" s="63">
        <v>1</v>
      </c>
      <c r="I471" s="66">
        <f>SUM(J469:J470)</f>
        <v>0</v>
      </c>
      <c r="J471" s="67">
        <f>ROUND(H471*I471,2)</f>
        <v>0</v>
      </c>
    </row>
    <row r="472" spans="1:10" ht="24.9" customHeight="1" x14ac:dyDescent="0.3">
      <c r="A472" s="19" t="s">
        <v>157</v>
      </c>
      <c r="B472" s="19" t="s">
        <v>8</v>
      </c>
      <c r="C472" s="19" t="s">
        <v>9</v>
      </c>
      <c r="D472" s="31" t="s">
        <v>158</v>
      </c>
      <c r="E472" s="20">
        <f>E474</f>
        <v>1</v>
      </c>
      <c r="F472" s="20">
        <f>F474</f>
        <v>128.31</v>
      </c>
      <c r="G472" s="20">
        <f>G474</f>
        <v>128.31</v>
      </c>
      <c r="H472" s="69">
        <f t="shared" ref="H472:J472" si="119">H474</f>
        <v>1</v>
      </c>
      <c r="I472" s="70">
        <f t="shared" si="119"/>
        <v>0</v>
      </c>
      <c r="J472" s="71">
        <f t="shared" si="119"/>
        <v>0</v>
      </c>
    </row>
    <row r="473" spans="1:10" ht="24.9" customHeight="1" x14ac:dyDescent="0.3">
      <c r="A473" s="13" t="s">
        <v>159</v>
      </c>
      <c r="B473" s="14" t="s">
        <v>12</v>
      </c>
      <c r="C473" s="14" t="s">
        <v>16</v>
      </c>
      <c r="D473" s="29" t="s">
        <v>160</v>
      </c>
      <c r="E473" s="15">
        <v>3</v>
      </c>
      <c r="F473" s="15">
        <v>42.77</v>
      </c>
      <c r="G473" s="16">
        <f>ROUND(E473*F473,2)</f>
        <v>128.31</v>
      </c>
      <c r="H473" s="63">
        <v>3</v>
      </c>
      <c r="I473" s="64"/>
      <c r="J473" s="65">
        <f>ROUND(H473*I473,2)</f>
        <v>0</v>
      </c>
    </row>
    <row r="474" spans="1:10" ht="24.9" customHeight="1" x14ac:dyDescent="0.3">
      <c r="A474" s="17"/>
      <c r="B474" s="17"/>
      <c r="C474" s="17"/>
      <c r="D474" s="30" t="s">
        <v>161</v>
      </c>
      <c r="E474" s="15">
        <v>1</v>
      </c>
      <c r="F474" s="18">
        <f>G473</f>
        <v>128.31</v>
      </c>
      <c r="G474" s="18">
        <f>ROUND(E474*F474,2)</f>
        <v>128.31</v>
      </c>
      <c r="H474" s="63">
        <v>1</v>
      </c>
      <c r="I474" s="66">
        <f>J473</f>
        <v>0</v>
      </c>
      <c r="J474" s="67">
        <f>ROUND(H474*I474,2)</f>
        <v>0</v>
      </c>
    </row>
    <row r="475" spans="1:10" ht="24.9" customHeight="1" x14ac:dyDescent="0.3">
      <c r="A475" s="19" t="s">
        <v>162</v>
      </c>
      <c r="B475" s="19" t="s">
        <v>8</v>
      </c>
      <c r="C475" s="19" t="s">
        <v>9</v>
      </c>
      <c r="D475" s="31" t="s">
        <v>163</v>
      </c>
      <c r="E475" s="20">
        <f>E477</f>
        <v>1</v>
      </c>
      <c r="F475" s="20">
        <f>F477</f>
        <v>46.68</v>
      </c>
      <c r="G475" s="20">
        <f>G477</f>
        <v>46.68</v>
      </c>
      <c r="H475" s="69">
        <f t="shared" ref="H475:J475" si="120">H477</f>
        <v>1</v>
      </c>
      <c r="I475" s="70">
        <f t="shared" si="120"/>
        <v>0</v>
      </c>
      <c r="J475" s="71">
        <f t="shared" si="120"/>
        <v>0</v>
      </c>
    </row>
    <row r="476" spans="1:10" ht="24.9" customHeight="1" x14ac:dyDescent="0.3">
      <c r="A476" s="13" t="s">
        <v>164</v>
      </c>
      <c r="B476" s="14" t="s">
        <v>12</v>
      </c>
      <c r="C476" s="14" t="s">
        <v>130</v>
      </c>
      <c r="D476" s="29" t="s">
        <v>165</v>
      </c>
      <c r="E476" s="15">
        <v>1</v>
      </c>
      <c r="F476" s="15">
        <v>46.68</v>
      </c>
      <c r="G476" s="16">
        <f>ROUND(E476*F476,2)</f>
        <v>46.68</v>
      </c>
      <c r="H476" s="63">
        <v>1</v>
      </c>
      <c r="I476" s="64"/>
      <c r="J476" s="65">
        <f>ROUND(H476*I476,2)</f>
        <v>0</v>
      </c>
    </row>
    <row r="477" spans="1:10" ht="24.9" customHeight="1" x14ac:dyDescent="0.3">
      <c r="A477" s="17"/>
      <c r="B477" s="17"/>
      <c r="C477" s="17"/>
      <c r="D477" s="30" t="s">
        <v>166</v>
      </c>
      <c r="E477" s="15">
        <v>1</v>
      </c>
      <c r="F477" s="18">
        <f>G476</f>
        <v>46.68</v>
      </c>
      <c r="G477" s="18">
        <f>ROUND(E477*F477,2)</f>
        <v>46.68</v>
      </c>
      <c r="H477" s="63">
        <v>1</v>
      </c>
      <c r="I477" s="66">
        <f>J476</f>
        <v>0</v>
      </c>
      <c r="J477" s="67">
        <f>ROUND(H477*I477,2)</f>
        <v>0</v>
      </c>
    </row>
    <row r="478" spans="1:10" ht="24.9" customHeight="1" x14ac:dyDescent="0.3">
      <c r="A478" s="19" t="s">
        <v>167</v>
      </c>
      <c r="B478" s="19" t="s">
        <v>8</v>
      </c>
      <c r="C478" s="19" t="s">
        <v>9</v>
      </c>
      <c r="D478" s="31" t="s">
        <v>168</v>
      </c>
      <c r="E478" s="20">
        <f>E480</f>
        <v>1</v>
      </c>
      <c r="F478" s="20">
        <f>F480</f>
        <v>146.75</v>
      </c>
      <c r="G478" s="20">
        <f>G480</f>
        <v>146.75</v>
      </c>
      <c r="H478" s="69">
        <f t="shared" ref="H478:J478" si="121">H480</f>
        <v>1</v>
      </c>
      <c r="I478" s="70">
        <f t="shared" si="121"/>
        <v>0</v>
      </c>
      <c r="J478" s="71">
        <f t="shared" si="121"/>
        <v>0</v>
      </c>
    </row>
    <row r="479" spans="1:10" ht="24.9" customHeight="1" x14ac:dyDescent="0.3">
      <c r="A479" s="13" t="s">
        <v>169</v>
      </c>
      <c r="B479" s="14" t="s">
        <v>12</v>
      </c>
      <c r="C479" s="14" t="s">
        <v>130</v>
      </c>
      <c r="D479" s="29" t="s">
        <v>170</v>
      </c>
      <c r="E479" s="15">
        <v>1</v>
      </c>
      <c r="F479" s="15">
        <v>146.75</v>
      </c>
      <c r="G479" s="16">
        <f>ROUND(E479*F479,2)</f>
        <v>146.75</v>
      </c>
      <c r="H479" s="63">
        <v>1</v>
      </c>
      <c r="I479" s="64"/>
      <c r="J479" s="65">
        <f>ROUND(H479*I479,2)</f>
        <v>0</v>
      </c>
    </row>
    <row r="480" spans="1:10" ht="24.9" customHeight="1" x14ac:dyDescent="0.3">
      <c r="A480" s="17"/>
      <c r="B480" s="17"/>
      <c r="C480" s="17"/>
      <c r="D480" s="30" t="s">
        <v>171</v>
      </c>
      <c r="E480" s="15">
        <v>1</v>
      </c>
      <c r="F480" s="18">
        <f>G479</f>
        <v>146.75</v>
      </c>
      <c r="G480" s="18">
        <f>ROUND(E480*F480,2)</f>
        <v>146.75</v>
      </c>
      <c r="H480" s="63">
        <v>1</v>
      </c>
      <c r="I480" s="66">
        <f>J479</f>
        <v>0</v>
      </c>
      <c r="J480" s="67">
        <f>ROUND(H480*I480,2)</f>
        <v>0</v>
      </c>
    </row>
    <row r="481" spans="1:10" ht="24.9" customHeight="1" x14ac:dyDescent="0.3">
      <c r="A481" s="17"/>
      <c r="B481" s="17"/>
      <c r="C481" s="17"/>
      <c r="D481" s="30" t="s">
        <v>275</v>
      </c>
      <c r="E481" s="15">
        <v>1</v>
      </c>
      <c r="F481" s="18">
        <f>G452+G455+G458+G461+G464+G468+G472+G475+G478</f>
        <v>1387.88</v>
      </c>
      <c r="G481" s="18">
        <f>ROUND(E481*F481,2)</f>
        <v>1387.88</v>
      </c>
      <c r="H481" s="63">
        <v>1</v>
      </c>
      <c r="I481" s="66">
        <f>J452+J455+J458+J461+J464+J468+J472+J475+J478</f>
        <v>0</v>
      </c>
      <c r="J481" s="67">
        <f>ROUND(H481*I481,2)</f>
        <v>0</v>
      </c>
    </row>
    <row r="482" spans="1:10" ht="24.9" customHeight="1" x14ac:dyDescent="0.3">
      <c r="A482" s="17"/>
      <c r="B482" s="17"/>
      <c r="C482" s="17"/>
      <c r="D482" s="30" t="s">
        <v>276</v>
      </c>
      <c r="E482" s="15">
        <v>1</v>
      </c>
      <c r="F482" s="18">
        <f>G386+G391+G404+G410+G414+G420+G431+G451</f>
        <v>19402.75</v>
      </c>
      <c r="G482" s="18">
        <f>ROUND(E482*F482,2)</f>
        <v>19402.75</v>
      </c>
      <c r="H482" s="63">
        <v>1</v>
      </c>
      <c r="I482" s="66">
        <f>J386+J391+J404+J410+J414+J420+J431+J451</f>
        <v>1600</v>
      </c>
      <c r="J482" s="67">
        <f>ROUND(H482*I482,2)</f>
        <v>1600</v>
      </c>
    </row>
    <row r="483" spans="1:10" ht="24.9" customHeight="1" x14ac:dyDescent="0.3">
      <c r="A483" s="9" t="s">
        <v>277</v>
      </c>
      <c r="B483" s="9" t="s">
        <v>8</v>
      </c>
      <c r="C483" s="9" t="s">
        <v>9</v>
      </c>
      <c r="D483" s="27" t="s">
        <v>278</v>
      </c>
      <c r="E483" s="10">
        <f>E579</f>
        <v>1</v>
      </c>
      <c r="F483" s="10">
        <f>F579</f>
        <v>19355.57</v>
      </c>
      <c r="G483" s="10">
        <f>G579</f>
        <v>19355.57</v>
      </c>
      <c r="H483" s="57">
        <f t="shared" ref="H483:J483" si="122">H579</f>
        <v>1</v>
      </c>
      <c r="I483" s="58">
        <f t="shared" si="122"/>
        <v>1600</v>
      </c>
      <c r="J483" s="59">
        <f t="shared" si="122"/>
        <v>1600</v>
      </c>
    </row>
    <row r="484" spans="1:10" ht="24.9" customHeight="1" x14ac:dyDescent="0.3">
      <c r="A484" s="11" t="s">
        <v>279</v>
      </c>
      <c r="B484" s="11" t="s">
        <v>8</v>
      </c>
      <c r="C484" s="11" t="s">
        <v>9</v>
      </c>
      <c r="D484" s="28" t="s">
        <v>10</v>
      </c>
      <c r="E484" s="12">
        <f>E488</f>
        <v>1</v>
      </c>
      <c r="F484" s="12">
        <f>F488</f>
        <v>1088.55</v>
      </c>
      <c r="G484" s="12">
        <f>G488</f>
        <v>1088.55</v>
      </c>
      <c r="H484" s="60">
        <f t="shared" ref="H484:J484" si="123">H488</f>
        <v>1</v>
      </c>
      <c r="I484" s="61">
        <f t="shared" si="123"/>
        <v>0</v>
      </c>
      <c r="J484" s="62">
        <f t="shared" si="123"/>
        <v>0</v>
      </c>
    </row>
    <row r="485" spans="1:10" ht="24.9" customHeight="1" x14ac:dyDescent="0.3">
      <c r="A485" s="13" t="s">
        <v>11</v>
      </c>
      <c r="B485" s="14" t="s">
        <v>12</v>
      </c>
      <c r="C485" s="14" t="s">
        <v>13</v>
      </c>
      <c r="D485" s="29" t="s">
        <v>14</v>
      </c>
      <c r="E485" s="15">
        <v>20</v>
      </c>
      <c r="F485" s="15">
        <v>41.91</v>
      </c>
      <c r="G485" s="16">
        <f>ROUND(E485*F485,2)</f>
        <v>838.2</v>
      </c>
      <c r="H485" s="63">
        <v>20</v>
      </c>
      <c r="I485" s="64"/>
      <c r="J485" s="65">
        <f>ROUND(H485*I485,2)</f>
        <v>0</v>
      </c>
    </row>
    <row r="486" spans="1:10" ht="24.9" customHeight="1" x14ac:dyDescent="0.3">
      <c r="A486" s="13" t="s">
        <v>15</v>
      </c>
      <c r="B486" s="14" t="s">
        <v>12</v>
      </c>
      <c r="C486" s="14" t="s">
        <v>16</v>
      </c>
      <c r="D486" s="29" t="s">
        <v>17</v>
      </c>
      <c r="E486" s="15">
        <v>1</v>
      </c>
      <c r="F486" s="15">
        <v>56.61</v>
      </c>
      <c r="G486" s="16">
        <f>ROUND(E486*F486,2)</f>
        <v>56.61</v>
      </c>
      <c r="H486" s="63">
        <v>1</v>
      </c>
      <c r="I486" s="64"/>
      <c r="J486" s="65">
        <f>ROUND(H486*I486,2)</f>
        <v>0</v>
      </c>
    </row>
    <row r="487" spans="1:10" ht="24.9" customHeight="1" x14ac:dyDescent="0.3">
      <c r="A487" s="13" t="s">
        <v>18</v>
      </c>
      <c r="B487" s="14" t="s">
        <v>12</v>
      </c>
      <c r="C487" s="14" t="s">
        <v>16</v>
      </c>
      <c r="D487" s="29" t="s">
        <v>19</v>
      </c>
      <c r="E487" s="15">
        <v>2</v>
      </c>
      <c r="F487" s="15">
        <v>96.87</v>
      </c>
      <c r="G487" s="16">
        <f>ROUND(E487*F487,2)</f>
        <v>193.74</v>
      </c>
      <c r="H487" s="63">
        <v>2</v>
      </c>
      <c r="I487" s="64"/>
      <c r="J487" s="65">
        <f>ROUND(H487*I487,2)</f>
        <v>0</v>
      </c>
    </row>
    <row r="488" spans="1:10" ht="24.9" customHeight="1" x14ac:dyDescent="0.3">
      <c r="A488" s="17"/>
      <c r="B488" s="17"/>
      <c r="C488" s="17"/>
      <c r="D488" s="30" t="s">
        <v>280</v>
      </c>
      <c r="E488" s="15">
        <v>1</v>
      </c>
      <c r="F488" s="18">
        <f>SUM(G485:G487)</f>
        <v>1088.55</v>
      </c>
      <c r="G488" s="18">
        <f>ROUND(E488*F488,2)</f>
        <v>1088.55</v>
      </c>
      <c r="H488" s="63">
        <v>1</v>
      </c>
      <c r="I488" s="66">
        <f>SUM(J485:J487)</f>
        <v>0</v>
      </c>
      <c r="J488" s="67">
        <f>ROUND(H488*I488,2)</f>
        <v>0</v>
      </c>
    </row>
    <row r="489" spans="1:10" ht="24.9" customHeight="1" x14ac:dyDescent="0.3">
      <c r="A489" s="11" t="s">
        <v>281</v>
      </c>
      <c r="B489" s="11" t="s">
        <v>8</v>
      </c>
      <c r="C489" s="11" t="s">
        <v>9</v>
      </c>
      <c r="D489" s="28" t="s">
        <v>20</v>
      </c>
      <c r="E489" s="12">
        <f>E500</f>
        <v>1</v>
      </c>
      <c r="F489" s="12">
        <f>F500</f>
        <v>508.59</v>
      </c>
      <c r="G489" s="12">
        <f>G500</f>
        <v>508.59</v>
      </c>
      <c r="H489" s="60">
        <f t="shared" ref="H489:J489" si="124">H500</f>
        <v>1</v>
      </c>
      <c r="I489" s="61">
        <f t="shared" si="124"/>
        <v>0</v>
      </c>
      <c r="J489" s="62">
        <f t="shared" si="124"/>
        <v>0</v>
      </c>
    </row>
    <row r="490" spans="1:10" ht="24.9" customHeight="1" x14ac:dyDescent="0.3">
      <c r="A490" s="13" t="s">
        <v>21</v>
      </c>
      <c r="B490" s="14" t="s">
        <v>12</v>
      </c>
      <c r="C490" s="14" t="s">
        <v>16</v>
      </c>
      <c r="D490" s="29" t="s">
        <v>22</v>
      </c>
      <c r="E490" s="15">
        <v>1</v>
      </c>
      <c r="F490" s="15">
        <v>26.42</v>
      </c>
      <c r="G490" s="16">
        <f t="shared" ref="G490:G500" si="125">ROUND(E490*F490,2)</f>
        <v>26.42</v>
      </c>
      <c r="H490" s="63">
        <v>1</v>
      </c>
      <c r="I490" s="64"/>
      <c r="J490" s="65">
        <f t="shared" ref="J490:J500" si="126">ROUND(H490*I490,2)</f>
        <v>0</v>
      </c>
    </row>
    <row r="491" spans="1:10" ht="24.9" customHeight="1" x14ac:dyDescent="0.3">
      <c r="A491" s="13" t="s">
        <v>23</v>
      </c>
      <c r="B491" s="14" t="s">
        <v>12</v>
      </c>
      <c r="C491" s="14" t="s">
        <v>16</v>
      </c>
      <c r="D491" s="29" t="s">
        <v>24</v>
      </c>
      <c r="E491" s="15">
        <v>1</v>
      </c>
      <c r="F491" s="15">
        <v>26.42</v>
      </c>
      <c r="G491" s="16">
        <f t="shared" si="125"/>
        <v>26.42</v>
      </c>
      <c r="H491" s="63">
        <v>1</v>
      </c>
      <c r="I491" s="64"/>
      <c r="J491" s="65">
        <f t="shared" si="126"/>
        <v>0</v>
      </c>
    </row>
    <row r="492" spans="1:10" ht="24.9" customHeight="1" x14ac:dyDescent="0.3">
      <c r="A492" s="13" t="s">
        <v>25</v>
      </c>
      <c r="B492" s="14" t="s">
        <v>12</v>
      </c>
      <c r="C492" s="14" t="s">
        <v>16</v>
      </c>
      <c r="D492" s="29" t="s">
        <v>26</v>
      </c>
      <c r="E492" s="15">
        <v>2</v>
      </c>
      <c r="F492" s="15">
        <v>13.21</v>
      </c>
      <c r="G492" s="16">
        <f t="shared" si="125"/>
        <v>26.42</v>
      </c>
      <c r="H492" s="63">
        <v>2</v>
      </c>
      <c r="I492" s="64"/>
      <c r="J492" s="65">
        <f t="shared" si="126"/>
        <v>0</v>
      </c>
    </row>
    <row r="493" spans="1:10" ht="24.9" customHeight="1" x14ac:dyDescent="0.3">
      <c r="A493" s="13" t="s">
        <v>27</v>
      </c>
      <c r="B493" s="14" t="s">
        <v>12</v>
      </c>
      <c r="C493" s="14" t="s">
        <v>16</v>
      </c>
      <c r="D493" s="29" t="s">
        <v>28</v>
      </c>
      <c r="E493" s="15">
        <v>2</v>
      </c>
      <c r="F493" s="15">
        <v>13.21</v>
      </c>
      <c r="G493" s="16">
        <f t="shared" si="125"/>
        <v>26.42</v>
      </c>
      <c r="H493" s="63">
        <v>2</v>
      </c>
      <c r="I493" s="64"/>
      <c r="J493" s="65">
        <f t="shared" si="126"/>
        <v>0</v>
      </c>
    </row>
    <row r="494" spans="1:10" ht="24.9" customHeight="1" x14ac:dyDescent="0.3">
      <c r="A494" s="13" t="s">
        <v>29</v>
      </c>
      <c r="B494" s="14" t="s">
        <v>12</v>
      </c>
      <c r="C494" s="14" t="s">
        <v>16</v>
      </c>
      <c r="D494" s="29" t="s">
        <v>30</v>
      </c>
      <c r="E494" s="15">
        <v>4</v>
      </c>
      <c r="F494" s="15">
        <v>13.21</v>
      </c>
      <c r="G494" s="16">
        <f t="shared" si="125"/>
        <v>52.84</v>
      </c>
      <c r="H494" s="63">
        <v>4</v>
      </c>
      <c r="I494" s="64"/>
      <c r="J494" s="65">
        <f t="shared" si="126"/>
        <v>0</v>
      </c>
    </row>
    <row r="495" spans="1:10" ht="24.9" customHeight="1" x14ac:dyDescent="0.3">
      <c r="A495" s="13" t="s">
        <v>31</v>
      </c>
      <c r="B495" s="14" t="s">
        <v>12</v>
      </c>
      <c r="C495" s="14" t="s">
        <v>16</v>
      </c>
      <c r="D495" s="29" t="s">
        <v>32</v>
      </c>
      <c r="E495" s="15">
        <v>1</v>
      </c>
      <c r="F495" s="15">
        <v>26.42</v>
      </c>
      <c r="G495" s="16">
        <f t="shared" si="125"/>
        <v>26.42</v>
      </c>
      <c r="H495" s="63">
        <v>1</v>
      </c>
      <c r="I495" s="64"/>
      <c r="J495" s="65">
        <f t="shared" si="126"/>
        <v>0</v>
      </c>
    </row>
    <row r="496" spans="1:10" ht="24.9" customHeight="1" x14ac:dyDescent="0.3">
      <c r="A496" s="13" t="s">
        <v>33</v>
      </c>
      <c r="B496" s="14" t="s">
        <v>12</v>
      </c>
      <c r="C496" s="14" t="s">
        <v>13</v>
      </c>
      <c r="D496" s="29" t="s">
        <v>34</v>
      </c>
      <c r="E496" s="15">
        <v>5.5</v>
      </c>
      <c r="F496" s="15">
        <v>13.21</v>
      </c>
      <c r="G496" s="16">
        <f t="shared" si="125"/>
        <v>72.66</v>
      </c>
      <c r="H496" s="63">
        <v>5.5</v>
      </c>
      <c r="I496" s="64"/>
      <c r="J496" s="65">
        <f t="shared" si="126"/>
        <v>0</v>
      </c>
    </row>
    <row r="497" spans="1:10" ht="24.9" customHeight="1" x14ac:dyDescent="0.3">
      <c r="A497" s="13" t="s">
        <v>35</v>
      </c>
      <c r="B497" s="14" t="s">
        <v>12</v>
      </c>
      <c r="C497" s="14" t="s">
        <v>36</v>
      </c>
      <c r="D497" s="29" t="s">
        <v>37</v>
      </c>
      <c r="E497" s="15">
        <v>3</v>
      </c>
      <c r="F497" s="15">
        <v>13.21</v>
      </c>
      <c r="G497" s="16">
        <f t="shared" si="125"/>
        <v>39.630000000000003</v>
      </c>
      <c r="H497" s="63">
        <v>3</v>
      </c>
      <c r="I497" s="64"/>
      <c r="J497" s="65">
        <f t="shared" si="126"/>
        <v>0</v>
      </c>
    </row>
    <row r="498" spans="1:10" ht="24.9" customHeight="1" x14ac:dyDescent="0.3">
      <c r="A498" s="13" t="s">
        <v>38</v>
      </c>
      <c r="B498" s="14" t="s">
        <v>12</v>
      </c>
      <c r="C498" s="14" t="s">
        <v>13</v>
      </c>
      <c r="D498" s="29" t="s">
        <v>39</v>
      </c>
      <c r="E498" s="15">
        <v>5.5</v>
      </c>
      <c r="F498" s="15">
        <v>26.42</v>
      </c>
      <c r="G498" s="16">
        <f t="shared" si="125"/>
        <v>145.31</v>
      </c>
      <c r="H498" s="63">
        <v>5.5</v>
      </c>
      <c r="I498" s="64"/>
      <c r="J498" s="65">
        <f t="shared" si="126"/>
        <v>0</v>
      </c>
    </row>
    <row r="499" spans="1:10" ht="24.9" customHeight="1" x14ac:dyDescent="0.3">
      <c r="A499" s="13" t="s">
        <v>172</v>
      </c>
      <c r="B499" s="14" t="s">
        <v>12</v>
      </c>
      <c r="C499" s="14" t="s">
        <v>13</v>
      </c>
      <c r="D499" s="29" t="s">
        <v>173</v>
      </c>
      <c r="E499" s="15">
        <v>2.5</v>
      </c>
      <c r="F499" s="15">
        <v>26.42</v>
      </c>
      <c r="G499" s="16">
        <f t="shared" si="125"/>
        <v>66.05</v>
      </c>
      <c r="H499" s="63">
        <v>2.5</v>
      </c>
      <c r="I499" s="64"/>
      <c r="J499" s="65">
        <f t="shared" si="126"/>
        <v>0</v>
      </c>
    </row>
    <row r="500" spans="1:10" ht="24.9" customHeight="1" x14ac:dyDescent="0.3">
      <c r="A500" s="17"/>
      <c r="B500" s="17"/>
      <c r="C500" s="17"/>
      <c r="D500" s="30" t="s">
        <v>282</v>
      </c>
      <c r="E500" s="15">
        <v>1</v>
      </c>
      <c r="F500" s="18">
        <f>SUM(G490:G499)</f>
        <v>508.59</v>
      </c>
      <c r="G500" s="18">
        <f t="shared" si="125"/>
        <v>508.59</v>
      </c>
      <c r="H500" s="63">
        <v>1</v>
      </c>
      <c r="I500" s="66">
        <f>SUM(J490:J499)</f>
        <v>0</v>
      </c>
      <c r="J500" s="67">
        <f t="shared" si="126"/>
        <v>0</v>
      </c>
    </row>
    <row r="501" spans="1:10" ht="24.9" customHeight="1" x14ac:dyDescent="0.3">
      <c r="A501" s="11" t="s">
        <v>283</v>
      </c>
      <c r="B501" s="11" t="s">
        <v>8</v>
      </c>
      <c r="C501" s="11" t="s">
        <v>9</v>
      </c>
      <c r="D501" s="28" t="s">
        <v>43</v>
      </c>
      <c r="E501" s="12">
        <f>E506</f>
        <v>1</v>
      </c>
      <c r="F501" s="12">
        <f>F506</f>
        <v>1167.04</v>
      </c>
      <c r="G501" s="12">
        <f>G506</f>
        <v>1167.04</v>
      </c>
      <c r="H501" s="60">
        <f t="shared" ref="H501:J501" si="127">H506</f>
        <v>1</v>
      </c>
      <c r="I501" s="61">
        <f t="shared" si="127"/>
        <v>800</v>
      </c>
      <c r="J501" s="62">
        <f t="shared" si="127"/>
        <v>800</v>
      </c>
    </row>
    <row r="502" spans="1:10" ht="24.9" customHeight="1" x14ac:dyDescent="0.3">
      <c r="A502" s="13" t="s">
        <v>44</v>
      </c>
      <c r="B502" s="14" t="s">
        <v>12</v>
      </c>
      <c r="C502" s="14" t="s">
        <v>13</v>
      </c>
      <c r="D502" s="29" t="s">
        <v>45</v>
      </c>
      <c r="E502" s="15">
        <v>5.5</v>
      </c>
      <c r="F502" s="15">
        <v>19.670000000000002</v>
      </c>
      <c r="G502" s="16">
        <f>ROUND(E502*F502,2)</f>
        <v>108.19</v>
      </c>
      <c r="H502" s="63">
        <v>5.5</v>
      </c>
      <c r="I502" s="64"/>
      <c r="J502" s="65">
        <f>ROUND(H502*I502,2)</f>
        <v>0</v>
      </c>
    </row>
    <row r="503" spans="1:10" ht="24.9" customHeight="1" x14ac:dyDescent="0.3">
      <c r="A503" s="13" t="s">
        <v>46</v>
      </c>
      <c r="B503" s="14" t="s">
        <v>12</v>
      </c>
      <c r="C503" s="14" t="s">
        <v>13</v>
      </c>
      <c r="D503" s="29" t="s">
        <v>47</v>
      </c>
      <c r="E503" s="15">
        <v>5.5</v>
      </c>
      <c r="F503" s="15">
        <v>15.69</v>
      </c>
      <c r="G503" s="16">
        <f>ROUND(E503*F503,2)</f>
        <v>86.3</v>
      </c>
      <c r="H503" s="63">
        <v>5.5</v>
      </c>
      <c r="I503" s="64"/>
      <c r="J503" s="65">
        <f>ROUND(H503*I503,2)</f>
        <v>0</v>
      </c>
    </row>
    <row r="504" spans="1:10" ht="24.9" customHeight="1" x14ac:dyDescent="0.3">
      <c r="A504" s="13" t="s">
        <v>48</v>
      </c>
      <c r="B504" s="14" t="s">
        <v>12</v>
      </c>
      <c r="C504" s="14" t="s">
        <v>13</v>
      </c>
      <c r="D504" s="29" t="s">
        <v>49</v>
      </c>
      <c r="E504" s="15">
        <v>5.5</v>
      </c>
      <c r="F504" s="15">
        <v>24.1</v>
      </c>
      <c r="G504" s="16">
        <f>ROUND(E504*F504,2)</f>
        <v>132.55000000000001</v>
      </c>
      <c r="H504" s="63">
        <v>5.5</v>
      </c>
      <c r="I504" s="64"/>
      <c r="J504" s="65">
        <f>ROUND(H504*I504,2)</f>
        <v>0</v>
      </c>
    </row>
    <row r="505" spans="1:10" ht="24.9" customHeight="1" x14ac:dyDescent="0.3">
      <c r="A505" s="13" t="s">
        <v>50</v>
      </c>
      <c r="B505" s="14" t="s">
        <v>12</v>
      </c>
      <c r="C505" s="14" t="s">
        <v>51</v>
      </c>
      <c r="D505" s="29" t="s">
        <v>52</v>
      </c>
      <c r="E505" s="15">
        <v>1</v>
      </c>
      <c r="F505" s="15">
        <v>840</v>
      </c>
      <c r="G505" s="16">
        <f>ROUND(E505*F505,2)</f>
        <v>840</v>
      </c>
      <c r="H505" s="63">
        <v>1</v>
      </c>
      <c r="I505" s="68">
        <v>800</v>
      </c>
      <c r="J505" s="65">
        <f>ROUND(H505*I505,2)</f>
        <v>800</v>
      </c>
    </row>
    <row r="506" spans="1:10" ht="24.9" customHeight="1" x14ac:dyDescent="0.3">
      <c r="A506" s="17"/>
      <c r="B506" s="17"/>
      <c r="C506" s="17"/>
      <c r="D506" s="30" t="s">
        <v>284</v>
      </c>
      <c r="E506" s="15">
        <v>1</v>
      </c>
      <c r="F506" s="18">
        <f>SUM(G502:G505)</f>
        <v>1167.04</v>
      </c>
      <c r="G506" s="18">
        <f>ROUND(E506*F506,2)</f>
        <v>1167.04</v>
      </c>
      <c r="H506" s="63">
        <v>1</v>
      </c>
      <c r="I506" s="66">
        <f>SUM(J502:J505)</f>
        <v>800</v>
      </c>
      <c r="J506" s="67">
        <f>ROUND(H506*I506,2)</f>
        <v>800</v>
      </c>
    </row>
    <row r="507" spans="1:10" ht="24.9" customHeight="1" x14ac:dyDescent="0.3">
      <c r="A507" s="11" t="s">
        <v>285</v>
      </c>
      <c r="B507" s="11" t="s">
        <v>8</v>
      </c>
      <c r="C507" s="11" t="s">
        <v>9</v>
      </c>
      <c r="D507" s="28" t="s">
        <v>53</v>
      </c>
      <c r="E507" s="12">
        <f>E510</f>
        <v>1</v>
      </c>
      <c r="F507" s="12">
        <f>F510</f>
        <v>780.09</v>
      </c>
      <c r="G507" s="12">
        <f>G510</f>
        <v>780.09</v>
      </c>
      <c r="H507" s="60">
        <f t="shared" ref="H507:J507" si="128">H510</f>
        <v>1</v>
      </c>
      <c r="I507" s="61">
        <f t="shared" si="128"/>
        <v>0</v>
      </c>
      <c r="J507" s="62">
        <f t="shared" si="128"/>
        <v>0</v>
      </c>
    </row>
    <row r="508" spans="1:10" ht="24.9" customHeight="1" x14ac:dyDescent="0.3">
      <c r="A508" s="13" t="s">
        <v>54</v>
      </c>
      <c r="B508" s="14" t="s">
        <v>12</v>
      </c>
      <c r="C508" s="14" t="s">
        <v>16</v>
      </c>
      <c r="D508" s="29" t="s">
        <v>55</v>
      </c>
      <c r="E508" s="15">
        <v>1</v>
      </c>
      <c r="F508" s="15">
        <v>357.25</v>
      </c>
      <c r="G508" s="16">
        <f>ROUND(E508*F508,2)</f>
        <v>357.25</v>
      </c>
      <c r="H508" s="63">
        <v>1</v>
      </c>
      <c r="I508" s="64"/>
      <c r="J508" s="65">
        <f>ROUND(H508*I508,2)</f>
        <v>0</v>
      </c>
    </row>
    <row r="509" spans="1:10" ht="24.9" customHeight="1" x14ac:dyDescent="0.3">
      <c r="A509" s="13" t="s">
        <v>56</v>
      </c>
      <c r="B509" s="14" t="s">
        <v>12</v>
      </c>
      <c r="C509" s="14" t="s">
        <v>16</v>
      </c>
      <c r="D509" s="29" t="s">
        <v>57</v>
      </c>
      <c r="E509" s="15">
        <v>2</v>
      </c>
      <c r="F509" s="15">
        <v>211.42</v>
      </c>
      <c r="G509" s="16">
        <f>ROUND(E509*F509,2)</f>
        <v>422.84</v>
      </c>
      <c r="H509" s="63">
        <v>2</v>
      </c>
      <c r="I509" s="64"/>
      <c r="J509" s="65">
        <f>ROUND(H509*I509,2)</f>
        <v>0</v>
      </c>
    </row>
    <row r="510" spans="1:10" ht="24.9" customHeight="1" x14ac:dyDescent="0.3">
      <c r="A510" s="17"/>
      <c r="B510" s="17"/>
      <c r="C510" s="17"/>
      <c r="D510" s="30" t="s">
        <v>286</v>
      </c>
      <c r="E510" s="15">
        <v>1</v>
      </c>
      <c r="F510" s="18">
        <f>SUM(G508:G509)</f>
        <v>780.09</v>
      </c>
      <c r="G510" s="18">
        <f>ROUND(E510*F510,2)</f>
        <v>780.09</v>
      </c>
      <c r="H510" s="63">
        <v>1</v>
      </c>
      <c r="I510" s="66">
        <f>SUM(J508:J509)</f>
        <v>0</v>
      </c>
      <c r="J510" s="67">
        <f>ROUND(H510*I510,2)</f>
        <v>0</v>
      </c>
    </row>
    <row r="511" spans="1:10" ht="24.9" customHeight="1" x14ac:dyDescent="0.3">
      <c r="A511" s="11" t="s">
        <v>287</v>
      </c>
      <c r="B511" s="11" t="s">
        <v>8</v>
      </c>
      <c r="C511" s="11" t="s">
        <v>9</v>
      </c>
      <c r="D511" s="28" t="s">
        <v>58</v>
      </c>
      <c r="E511" s="12">
        <f>E516</f>
        <v>1</v>
      </c>
      <c r="F511" s="12">
        <f>F516</f>
        <v>2771.56</v>
      </c>
      <c r="G511" s="12">
        <f>G516</f>
        <v>2771.56</v>
      </c>
      <c r="H511" s="60">
        <f t="shared" ref="H511:J511" si="129">H516</f>
        <v>1</v>
      </c>
      <c r="I511" s="61">
        <f t="shared" si="129"/>
        <v>0</v>
      </c>
      <c r="J511" s="62">
        <f t="shared" si="129"/>
        <v>0</v>
      </c>
    </row>
    <row r="512" spans="1:10" ht="24.9" customHeight="1" x14ac:dyDescent="0.3">
      <c r="A512" s="13" t="s">
        <v>59</v>
      </c>
      <c r="B512" s="14" t="s">
        <v>12</v>
      </c>
      <c r="C512" s="14" t="s">
        <v>16</v>
      </c>
      <c r="D512" s="29" t="s">
        <v>60</v>
      </c>
      <c r="E512" s="15">
        <v>2</v>
      </c>
      <c r="F512" s="15">
        <v>458.85</v>
      </c>
      <c r="G512" s="16">
        <f>ROUND(E512*F512,2)</f>
        <v>917.7</v>
      </c>
      <c r="H512" s="63">
        <v>2</v>
      </c>
      <c r="I512" s="64"/>
      <c r="J512" s="65">
        <f>ROUND(H512*I512,2)</f>
        <v>0</v>
      </c>
    </row>
    <row r="513" spans="1:10" ht="24.9" customHeight="1" x14ac:dyDescent="0.3">
      <c r="A513" s="13" t="s">
        <v>61</v>
      </c>
      <c r="B513" s="14" t="s">
        <v>12</v>
      </c>
      <c r="C513" s="14" t="s">
        <v>16</v>
      </c>
      <c r="D513" s="29" t="s">
        <v>62</v>
      </c>
      <c r="E513" s="15">
        <v>2</v>
      </c>
      <c r="F513" s="15">
        <v>413.11</v>
      </c>
      <c r="G513" s="16">
        <f>ROUND(E513*F513,2)</f>
        <v>826.22</v>
      </c>
      <c r="H513" s="63">
        <v>2</v>
      </c>
      <c r="I513" s="64"/>
      <c r="J513" s="65">
        <f>ROUND(H513*I513,2)</f>
        <v>0</v>
      </c>
    </row>
    <row r="514" spans="1:10" ht="24.9" customHeight="1" x14ac:dyDescent="0.3">
      <c r="A514" s="13" t="s">
        <v>63</v>
      </c>
      <c r="B514" s="14" t="s">
        <v>12</v>
      </c>
      <c r="C514" s="14" t="s">
        <v>16</v>
      </c>
      <c r="D514" s="29" t="s">
        <v>64</v>
      </c>
      <c r="E514" s="15">
        <v>2</v>
      </c>
      <c r="F514" s="15">
        <v>438.47</v>
      </c>
      <c r="G514" s="16">
        <f>ROUND(E514*F514,2)</f>
        <v>876.94</v>
      </c>
      <c r="H514" s="63">
        <v>2</v>
      </c>
      <c r="I514" s="64"/>
      <c r="J514" s="65">
        <f>ROUND(H514*I514,2)</f>
        <v>0</v>
      </c>
    </row>
    <row r="515" spans="1:10" ht="24.9" customHeight="1" x14ac:dyDescent="0.3">
      <c r="A515" s="13" t="s">
        <v>65</v>
      </c>
      <c r="B515" s="14" t="s">
        <v>12</v>
      </c>
      <c r="C515" s="14" t="s">
        <v>16</v>
      </c>
      <c r="D515" s="29" t="s">
        <v>66</v>
      </c>
      <c r="E515" s="15">
        <v>2</v>
      </c>
      <c r="F515" s="15">
        <v>75.349999999999994</v>
      </c>
      <c r="G515" s="16">
        <f>ROUND(E515*F515,2)</f>
        <v>150.69999999999999</v>
      </c>
      <c r="H515" s="63">
        <v>2</v>
      </c>
      <c r="I515" s="64"/>
      <c r="J515" s="65">
        <f>ROUND(H515*I515,2)</f>
        <v>0</v>
      </c>
    </row>
    <row r="516" spans="1:10" ht="24.9" customHeight="1" x14ac:dyDescent="0.3">
      <c r="A516" s="17"/>
      <c r="B516" s="17"/>
      <c r="C516" s="17"/>
      <c r="D516" s="30" t="s">
        <v>288</v>
      </c>
      <c r="E516" s="15">
        <v>1</v>
      </c>
      <c r="F516" s="18">
        <f>SUM(G512:G515)</f>
        <v>2771.56</v>
      </c>
      <c r="G516" s="18">
        <f>ROUND(E516*F516,2)</f>
        <v>2771.56</v>
      </c>
      <c r="H516" s="63">
        <v>1</v>
      </c>
      <c r="I516" s="66">
        <f>SUM(J512:J515)</f>
        <v>0</v>
      </c>
      <c r="J516" s="67">
        <f>ROUND(H516*I516,2)</f>
        <v>0</v>
      </c>
    </row>
    <row r="517" spans="1:10" ht="24.9" customHeight="1" x14ac:dyDescent="0.3">
      <c r="A517" s="11" t="s">
        <v>289</v>
      </c>
      <c r="B517" s="11" t="s">
        <v>8</v>
      </c>
      <c r="C517" s="11" t="s">
        <v>9</v>
      </c>
      <c r="D517" s="28" t="s">
        <v>67</v>
      </c>
      <c r="E517" s="12">
        <f>E527</f>
        <v>1</v>
      </c>
      <c r="F517" s="12">
        <f>F527</f>
        <v>2813.97</v>
      </c>
      <c r="G517" s="12">
        <f>G527</f>
        <v>2813.97</v>
      </c>
      <c r="H517" s="60">
        <f t="shared" ref="H517:J517" si="130">H527</f>
        <v>1</v>
      </c>
      <c r="I517" s="61">
        <f t="shared" si="130"/>
        <v>0</v>
      </c>
      <c r="J517" s="62">
        <f t="shared" si="130"/>
        <v>0</v>
      </c>
    </row>
    <row r="518" spans="1:10" ht="24.9" customHeight="1" x14ac:dyDescent="0.3">
      <c r="A518" s="13" t="s">
        <v>68</v>
      </c>
      <c r="B518" s="14" t="s">
        <v>12</v>
      </c>
      <c r="C518" s="14" t="s">
        <v>13</v>
      </c>
      <c r="D518" s="29" t="s">
        <v>69</v>
      </c>
      <c r="E518" s="15">
        <v>2.0699999999999998</v>
      </c>
      <c r="F518" s="15">
        <v>224.13</v>
      </c>
      <c r="G518" s="16">
        <f t="shared" ref="G518:G527" si="131">ROUND(E518*F518,2)</f>
        <v>463.95</v>
      </c>
      <c r="H518" s="63">
        <v>2.0699999999999998</v>
      </c>
      <c r="I518" s="64"/>
      <c r="J518" s="65">
        <f t="shared" ref="J518:J527" si="132">ROUND(H518*I518,2)</f>
        <v>0</v>
      </c>
    </row>
    <row r="519" spans="1:10" ht="24.9" customHeight="1" x14ac:dyDescent="0.3">
      <c r="A519" s="13" t="s">
        <v>70</v>
      </c>
      <c r="B519" s="14" t="s">
        <v>12</v>
      </c>
      <c r="C519" s="14" t="s">
        <v>16</v>
      </c>
      <c r="D519" s="29" t="s">
        <v>71</v>
      </c>
      <c r="E519" s="15">
        <v>2</v>
      </c>
      <c r="F519" s="15">
        <v>504</v>
      </c>
      <c r="G519" s="16">
        <f t="shared" si="131"/>
        <v>1008</v>
      </c>
      <c r="H519" s="63">
        <v>2</v>
      </c>
      <c r="I519" s="64"/>
      <c r="J519" s="65">
        <f t="shared" si="132"/>
        <v>0</v>
      </c>
    </row>
    <row r="520" spans="1:10" ht="24.9" customHeight="1" x14ac:dyDescent="0.3">
      <c r="A520" s="13" t="s">
        <v>72</v>
      </c>
      <c r="B520" s="14" t="s">
        <v>12</v>
      </c>
      <c r="C520" s="14" t="s">
        <v>16</v>
      </c>
      <c r="D520" s="29" t="s">
        <v>73</v>
      </c>
      <c r="E520" s="15">
        <v>1</v>
      </c>
      <c r="F520" s="15">
        <v>156.44</v>
      </c>
      <c r="G520" s="16">
        <f t="shared" si="131"/>
        <v>156.44</v>
      </c>
      <c r="H520" s="63">
        <v>1</v>
      </c>
      <c r="I520" s="64"/>
      <c r="J520" s="65">
        <f t="shared" si="132"/>
        <v>0</v>
      </c>
    </row>
    <row r="521" spans="1:10" ht="24.9" customHeight="1" x14ac:dyDescent="0.3">
      <c r="A521" s="13" t="s">
        <v>74</v>
      </c>
      <c r="B521" s="14" t="s">
        <v>12</v>
      </c>
      <c r="C521" s="14" t="s">
        <v>16</v>
      </c>
      <c r="D521" s="29" t="s">
        <v>75</v>
      </c>
      <c r="E521" s="15">
        <v>1</v>
      </c>
      <c r="F521" s="15">
        <v>292.94</v>
      </c>
      <c r="G521" s="16">
        <f t="shared" si="131"/>
        <v>292.94</v>
      </c>
      <c r="H521" s="63">
        <v>1</v>
      </c>
      <c r="I521" s="64"/>
      <c r="J521" s="65">
        <f t="shared" si="132"/>
        <v>0</v>
      </c>
    </row>
    <row r="522" spans="1:10" ht="24.9" customHeight="1" x14ac:dyDescent="0.3">
      <c r="A522" s="13" t="s">
        <v>76</v>
      </c>
      <c r="B522" s="14" t="s">
        <v>12</v>
      </c>
      <c r="C522" s="14" t="s">
        <v>16</v>
      </c>
      <c r="D522" s="29" t="s">
        <v>77</v>
      </c>
      <c r="E522" s="15">
        <v>2</v>
      </c>
      <c r="F522" s="15">
        <v>112.27</v>
      </c>
      <c r="G522" s="16">
        <f t="shared" si="131"/>
        <v>224.54</v>
      </c>
      <c r="H522" s="63">
        <v>2</v>
      </c>
      <c r="I522" s="64"/>
      <c r="J522" s="65">
        <f t="shared" si="132"/>
        <v>0</v>
      </c>
    </row>
    <row r="523" spans="1:10" ht="24.9" customHeight="1" x14ac:dyDescent="0.3">
      <c r="A523" s="13" t="s">
        <v>78</v>
      </c>
      <c r="B523" s="14" t="s">
        <v>12</v>
      </c>
      <c r="C523" s="14" t="s">
        <v>16</v>
      </c>
      <c r="D523" s="29" t="s">
        <v>79</v>
      </c>
      <c r="E523" s="15">
        <v>1</v>
      </c>
      <c r="F523" s="15">
        <v>89.84</v>
      </c>
      <c r="G523" s="16">
        <f t="shared" si="131"/>
        <v>89.84</v>
      </c>
      <c r="H523" s="63">
        <v>1</v>
      </c>
      <c r="I523" s="64"/>
      <c r="J523" s="65">
        <f t="shared" si="132"/>
        <v>0</v>
      </c>
    </row>
    <row r="524" spans="1:10" ht="24.9" customHeight="1" x14ac:dyDescent="0.3">
      <c r="A524" s="13" t="s">
        <v>80</v>
      </c>
      <c r="B524" s="14" t="s">
        <v>12</v>
      </c>
      <c r="C524" s="14" t="s">
        <v>16</v>
      </c>
      <c r="D524" s="29" t="s">
        <v>81</v>
      </c>
      <c r="E524" s="15">
        <v>1</v>
      </c>
      <c r="F524" s="15">
        <v>68.45</v>
      </c>
      <c r="G524" s="16">
        <f t="shared" si="131"/>
        <v>68.45</v>
      </c>
      <c r="H524" s="63">
        <v>1</v>
      </c>
      <c r="I524" s="64"/>
      <c r="J524" s="65">
        <f t="shared" si="132"/>
        <v>0</v>
      </c>
    </row>
    <row r="525" spans="1:10" ht="24.9" customHeight="1" x14ac:dyDescent="0.3">
      <c r="A525" s="13" t="s">
        <v>82</v>
      </c>
      <c r="B525" s="14" t="s">
        <v>12</v>
      </c>
      <c r="C525" s="14" t="s">
        <v>16</v>
      </c>
      <c r="D525" s="29" t="s">
        <v>83</v>
      </c>
      <c r="E525" s="15">
        <v>1</v>
      </c>
      <c r="F525" s="15">
        <v>465.73</v>
      </c>
      <c r="G525" s="16">
        <f t="shared" si="131"/>
        <v>465.73</v>
      </c>
      <c r="H525" s="63">
        <v>1</v>
      </c>
      <c r="I525" s="64"/>
      <c r="J525" s="65">
        <f t="shared" si="132"/>
        <v>0</v>
      </c>
    </row>
    <row r="526" spans="1:10" ht="24.9" customHeight="1" x14ac:dyDescent="0.3">
      <c r="A526" s="13" t="s">
        <v>84</v>
      </c>
      <c r="B526" s="14" t="s">
        <v>12</v>
      </c>
      <c r="C526" s="14" t="s">
        <v>16</v>
      </c>
      <c r="D526" s="29" t="s">
        <v>85</v>
      </c>
      <c r="E526" s="15">
        <v>1</v>
      </c>
      <c r="F526" s="15">
        <v>44.08</v>
      </c>
      <c r="G526" s="16">
        <f t="shared" si="131"/>
        <v>44.08</v>
      </c>
      <c r="H526" s="63">
        <v>1</v>
      </c>
      <c r="I526" s="64"/>
      <c r="J526" s="65">
        <f t="shared" si="132"/>
        <v>0</v>
      </c>
    </row>
    <row r="527" spans="1:10" ht="24.9" customHeight="1" x14ac:dyDescent="0.3">
      <c r="A527" s="17"/>
      <c r="B527" s="17"/>
      <c r="C527" s="17"/>
      <c r="D527" s="30" t="s">
        <v>290</v>
      </c>
      <c r="E527" s="15">
        <v>1</v>
      </c>
      <c r="F527" s="18">
        <f>SUM(G518:G526)</f>
        <v>2813.97</v>
      </c>
      <c r="G527" s="18">
        <f t="shared" si="131"/>
        <v>2813.97</v>
      </c>
      <c r="H527" s="63">
        <v>1</v>
      </c>
      <c r="I527" s="66">
        <f>SUM(J518:J526)</f>
        <v>0</v>
      </c>
      <c r="J527" s="67">
        <f t="shared" si="132"/>
        <v>0</v>
      </c>
    </row>
    <row r="528" spans="1:10" ht="24.9" customHeight="1" x14ac:dyDescent="0.3">
      <c r="A528" s="11" t="s">
        <v>291</v>
      </c>
      <c r="B528" s="11" t="s">
        <v>8</v>
      </c>
      <c r="C528" s="11" t="s">
        <v>9</v>
      </c>
      <c r="D528" s="28" t="s">
        <v>86</v>
      </c>
      <c r="E528" s="12">
        <f>E547</f>
        <v>1</v>
      </c>
      <c r="F528" s="12">
        <f>F547</f>
        <v>8837.89</v>
      </c>
      <c r="G528" s="12">
        <f>G547</f>
        <v>8837.89</v>
      </c>
      <c r="H528" s="60">
        <f t="shared" ref="H528:J528" si="133">H547</f>
        <v>1</v>
      </c>
      <c r="I528" s="61">
        <f t="shared" si="133"/>
        <v>800</v>
      </c>
      <c r="J528" s="62">
        <f t="shared" si="133"/>
        <v>800</v>
      </c>
    </row>
    <row r="529" spans="1:10" ht="24.9" customHeight="1" x14ac:dyDescent="0.3">
      <c r="A529" s="13" t="s">
        <v>87</v>
      </c>
      <c r="B529" s="14" t="s">
        <v>12</v>
      </c>
      <c r="C529" s="14" t="s">
        <v>16</v>
      </c>
      <c r="D529" s="29" t="s">
        <v>88</v>
      </c>
      <c r="E529" s="15">
        <v>1</v>
      </c>
      <c r="F529" s="15">
        <v>672</v>
      </c>
      <c r="G529" s="16">
        <f t="shared" ref="G529:G547" si="134">ROUND(E529*F529,2)</f>
        <v>672</v>
      </c>
      <c r="H529" s="63">
        <v>1</v>
      </c>
      <c r="I529" s="64"/>
      <c r="J529" s="65">
        <f t="shared" ref="J529:J547" si="135">ROUND(H529*I529,2)</f>
        <v>0</v>
      </c>
    </row>
    <row r="530" spans="1:10" ht="24.9" customHeight="1" x14ac:dyDescent="0.3">
      <c r="A530" s="13" t="s">
        <v>89</v>
      </c>
      <c r="B530" s="14" t="s">
        <v>12</v>
      </c>
      <c r="C530" s="14" t="s">
        <v>16</v>
      </c>
      <c r="D530" s="29" t="s">
        <v>90</v>
      </c>
      <c r="E530" s="15">
        <v>1</v>
      </c>
      <c r="F530" s="15">
        <v>1409.55</v>
      </c>
      <c r="G530" s="16">
        <f t="shared" si="134"/>
        <v>1409.55</v>
      </c>
      <c r="H530" s="63">
        <v>1</v>
      </c>
      <c r="I530" s="64"/>
      <c r="J530" s="65">
        <f t="shared" si="135"/>
        <v>0</v>
      </c>
    </row>
    <row r="531" spans="1:10" ht="24.9" customHeight="1" x14ac:dyDescent="0.3">
      <c r="A531" s="13" t="s">
        <v>91</v>
      </c>
      <c r="B531" s="14" t="s">
        <v>12</v>
      </c>
      <c r="C531" s="14" t="s">
        <v>41</v>
      </c>
      <c r="D531" s="29" t="s">
        <v>92</v>
      </c>
      <c r="E531" s="15">
        <v>20</v>
      </c>
      <c r="F531" s="15">
        <v>30.06</v>
      </c>
      <c r="G531" s="16">
        <f t="shared" si="134"/>
        <v>601.20000000000005</v>
      </c>
      <c r="H531" s="63">
        <v>20</v>
      </c>
      <c r="I531" s="64"/>
      <c r="J531" s="65">
        <f t="shared" si="135"/>
        <v>0</v>
      </c>
    </row>
    <row r="532" spans="1:10" ht="24.9" customHeight="1" x14ac:dyDescent="0.3">
      <c r="A532" s="13" t="s">
        <v>93</v>
      </c>
      <c r="B532" s="14" t="s">
        <v>12</v>
      </c>
      <c r="C532" s="14" t="s">
        <v>36</v>
      </c>
      <c r="D532" s="29" t="s">
        <v>94</v>
      </c>
      <c r="E532" s="15">
        <v>30</v>
      </c>
      <c r="F532" s="15">
        <v>39.25</v>
      </c>
      <c r="G532" s="16">
        <f t="shared" si="134"/>
        <v>1177.5</v>
      </c>
      <c r="H532" s="63">
        <v>30</v>
      </c>
      <c r="I532" s="64"/>
      <c r="J532" s="65">
        <f t="shared" si="135"/>
        <v>0</v>
      </c>
    </row>
    <row r="533" spans="1:10" ht="24.9" customHeight="1" x14ac:dyDescent="0.3">
      <c r="A533" s="13" t="s">
        <v>95</v>
      </c>
      <c r="B533" s="14" t="s">
        <v>12</v>
      </c>
      <c r="C533" s="14" t="s">
        <v>16</v>
      </c>
      <c r="D533" s="29" t="s">
        <v>96</v>
      </c>
      <c r="E533" s="15">
        <v>1</v>
      </c>
      <c r="F533" s="15">
        <v>94.5</v>
      </c>
      <c r="G533" s="16">
        <f t="shared" si="134"/>
        <v>94.5</v>
      </c>
      <c r="H533" s="63">
        <v>1</v>
      </c>
      <c r="I533" s="64"/>
      <c r="J533" s="65">
        <f t="shared" si="135"/>
        <v>0</v>
      </c>
    </row>
    <row r="534" spans="1:10" ht="24.9" customHeight="1" x14ac:dyDescent="0.3">
      <c r="A534" s="13" t="s">
        <v>97</v>
      </c>
      <c r="B534" s="14" t="s">
        <v>12</v>
      </c>
      <c r="C534" s="14" t="s">
        <v>98</v>
      </c>
      <c r="D534" s="29" t="s">
        <v>99</v>
      </c>
      <c r="E534" s="15">
        <v>16.5</v>
      </c>
      <c r="F534" s="15">
        <v>36.42</v>
      </c>
      <c r="G534" s="16">
        <f t="shared" si="134"/>
        <v>600.92999999999995</v>
      </c>
      <c r="H534" s="63">
        <v>16.5</v>
      </c>
      <c r="I534" s="64"/>
      <c r="J534" s="65">
        <f t="shared" si="135"/>
        <v>0</v>
      </c>
    </row>
    <row r="535" spans="1:10" ht="24.9" customHeight="1" x14ac:dyDescent="0.3">
      <c r="A535" s="13" t="s">
        <v>100</v>
      </c>
      <c r="B535" s="14" t="s">
        <v>12</v>
      </c>
      <c r="C535" s="14" t="s">
        <v>16</v>
      </c>
      <c r="D535" s="29" t="s">
        <v>101</v>
      </c>
      <c r="E535" s="15">
        <v>1</v>
      </c>
      <c r="F535" s="15">
        <v>140.96</v>
      </c>
      <c r="G535" s="16">
        <f t="shared" si="134"/>
        <v>140.96</v>
      </c>
      <c r="H535" s="63">
        <v>1</v>
      </c>
      <c r="I535" s="64"/>
      <c r="J535" s="65">
        <f t="shared" si="135"/>
        <v>0</v>
      </c>
    </row>
    <row r="536" spans="1:10" ht="24.9" customHeight="1" x14ac:dyDescent="0.3">
      <c r="A536" s="13" t="s">
        <v>102</v>
      </c>
      <c r="B536" s="14" t="s">
        <v>12</v>
      </c>
      <c r="C536" s="14" t="s">
        <v>16</v>
      </c>
      <c r="D536" s="29" t="s">
        <v>103</v>
      </c>
      <c r="E536" s="15">
        <v>1</v>
      </c>
      <c r="F536" s="15">
        <v>77.7</v>
      </c>
      <c r="G536" s="16">
        <f t="shared" si="134"/>
        <v>77.7</v>
      </c>
      <c r="H536" s="63">
        <v>1</v>
      </c>
      <c r="I536" s="64"/>
      <c r="J536" s="65">
        <f t="shared" si="135"/>
        <v>0</v>
      </c>
    </row>
    <row r="537" spans="1:10" ht="24.9" customHeight="1" x14ac:dyDescent="0.3">
      <c r="A537" s="13" t="s">
        <v>104</v>
      </c>
      <c r="B537" s="14" t="s">
        <v>12</v>
      </c>
      <c r="C537" s="14" t="s">
        <v>16</v>
      </c>
      <c r="D537" s="29" t="s">
        <v>105</v>
      </c>
      <c r="E537" s="15">
        <v>1</v>
      </c>
      <c r="F537" s="15">
        <v>672</v>
      </c>
      <c r="G537" s="16">
        <f t="shared" si="134"/>
        <v>672</v>
      </c>
      <c r="H537" s="63">
        <v>1</v>
      </c>
      <c r="I537" s="64"/>
      <c r="J537" s="65">
        <f t="shared" si="135"/>
        <v>0</v>
      </c>
    </row>
    <row r="538" spans="1:10" ht="24.9" customHeight="1" x14ac:dyDescent="0.3">
      <c r="A538" s="13" t="s">
        <v>106</v>
      </c>
      <c r="B538" s="14" t="s">
        <v>12</v>
      </c>
      <c r="C538" s="14" t="s">
        <v>16</v>
      </c>
      <c r="D538" s="29" t="s">
        <v>107</v>
      </c>
      <c r="E538" s="15">
        <v>1</v>
      </c>
      <c r="F538" s="15">
        <v>139.82</v>
      </c>
      <c r="G538" s="16">
        <f t="shared" si="134"/>
        <v>139.82</v>
      </c>
      <c r="H538" s="63">
        <v>1</v>
      </c>
      <c r="I538" s="64"/>
      <c r="J538" s="65">
        <f t="shared" si="135"/>
        <v>0</v>
      </c>
    </row>
    <row r="539" spans="1:10" ht="24.9" customHeight="1" x14ac:dyDescent="0.3">
      <c r="A539" s="13" t="s">
        <v>108</v>
      </c>
      <c r="B539" s="14" t="s">
        <v>12</v>
      </c>
      <c r="C539" s="14" t="s">
        <v>16</v>
      </c>
      <c r="D539" s="29" t="s">
        <v>109</v>
      </c>
      <c r="E539" s="15">
        <v>1</v>
      </c>
      <c r="F539" s="15">
        <v>160.58000000000001</v>
      </c>
      <c r="G539" s="16">
        <f t="shared" si="134"/>
        <v>160.58000000000001</v>
      </c>
      <c r="H539" s="63">
        <v>1</v>
      </c>
      <c r="I539" s="64"/>
      <c r="J539" s="65">
        <f t="shared" si="135"/>
        <v>0</v>
      </c>
    </row>
    <row r="540" spans="1:10" ht="24.9" customHeight="1" x14ac:dyDescent="0.3">
      <c r="A540" s="13" t="s">
        <v>110</v>
      </c>
      <c r="B540" s="14" t="s">
        <v>12</v>
      </c>
      <c r="C540" s="14" t="s">
        <v>41</v>
      </c>
      <c r="D540" s="29" t="s">
        <v>111</v>
      </c>
      <c r="E540" s="15">
        <v>20</v>
      </c>
      <c r="F540" s="15">
        <v>6.58</v>
      </c>
      <c r="G540" s="16">
        <f t="shared" si="134"/>
        <v>131.6</v>
      </c>
      <c r="H540" s="63">
        <v>20</v>
      </c>
      <c r="I540" s="64"/>
      <c r="J540" s="65">
        <f t="shared" si="135"/>
        <v>0</v>
      </c>
    </row>
    <row r="541" spans="1:10" ht="24.9" customHeight="1" x14ac:dyDescent="0.3">
      <c r="A541" s="13" t="s">
        <v>112</v>
      </c>
      <c r="B541" s="14" t="s">
        <v>12</v>
      </c>
      <c r="C541" s="14" t="s">
        <v>41</v>
      </c>
      <c r="D541" s="29" t="s">
        <v>113</v>
      </c>
      <c r="E541" s="15">
        <v>20</v>
      </c>
      <c r="F541" s="15">
        <v>6.58</v>
      </c>
      <c r="G541" s="16">
        <f t="shared" si="134"/>
        <v>131.6</v>
      </c>
      <c r="H541" s="63">
        <v>20</v>
      </c>
      <c r="I541" s="64"/>
      <c r="J541" s="65">
        <f t="shared" si="135"/>
        <v>0</v>
      </c>
    </row>
    <row r="542" spans="1:10" ht="24.9" customHeight="1" x14ac:dyDescent="0.3">
      <c r="A542" s="13" t="s">
        <v>114</v>
      </c>
      <c r="B542" s="14" t="s">
        <v>12</v>
      </c>
      <c r="C542" s="14" t="s">
        <v>16</v>
      </c>
      <c r="D542" s="29" t="s">
        <v>115</v>
      </c>
      <c r="E542" s="15">
        <v>1</v>
      </c>
      <c r="F542" s="15">
        <v>129.35</v>
      </c>
      <c r="G542" s="16">
        <f t="shared" si="134"/>
        <v>129.35</v>
      </c>
      <c r="H542" s="63">
        <v>1</v>
      </c>
      <c r="I542" s="64"/>
      <c r="J542" s="65">
        <f t="shared" si="135"/>
        <v>0</v>
      </c>
    </row>
    <row r="543" spans="1:10" ht="24.9" customHeight="1" x14ac:dyDescent="0.3">
      <c r="A543" s="13" t="s">
        <v>116</v>
      </c>
      <c r="B543" s="14" t="s">
        <v>12</v>
      </c>
      <c r="C543" s="14" t="s">
        <v>41</v>
      </c>
      <c r="D543" s="29" t="s">
        <v>117</v>
      </c>
      <c r="E543" s="15">
        <v>10</v>
      </c>
      <c r="F543" s="15">
        <v>6.36</v>
      </c>
      <c r="G543" s="16">
        <f t="shared" si="134"/>
        <v>63.6</v>
      </c>
      <c r="H543" s="63">
        <v>10</v>
      </c>
      <c r="I543" s="64"/>
      <c r="J543" s="65">
        <f t="shared" si="135"/>
        <v>0</v>
      </c>
    </row>
    <row r="544" spans="1:10" ht="24.9" customHeight="1" x14ac:dyDescent="0.3">
      <c r="A544" s="13" t="s">
        <v>50</v>
      </c>
      <c r="B544" s="14" t="s">
        <v>12</v>
      </c>
      <c r="C544" s="14" t="s">
        <v>51</v>
      </c>
      <c r="D544" s="29" t="s">
        <v>52</v>
      </c>
      <c r="E544" s="15">
        <v>1</v>
      </c>
      <c r="F544" s="15">
        <v>840</v>
      </c>
      <c r="G544" s="16">
        <f t="shared" si="134"/>
        <v>840</v>
      </c>
      <c r="H544" s="63">
        <v>1</v>
      </c>
      <c r="I544" s="68">
        <v>800</v>
      </c>
      <c r="J544" s="65">
        <f t="shared" si="135"/>
        <v>800</v>
      </c>
    </row>
    <row r="545" spans="1:10" ht="24.9" customHeight="1" x14ac:dyDescent="0.3">
      <c r="A545" s="13" t="s">
        <v>118</v>
      </c>
      <c r="B545" s="14" t="s">
        <v>12</v>
      </c>
      <c r="C545" s="14" t="s">
        <v>36</v>
      </c>
      <c r="D545" s="29" t="s">
        <v>119</v>
      </c>
      <c r="E545" s="15">
        <v>40</v>
      </c>
      <c r="F545" s="15">
        <v>37</v>
      </c>
      <c r="G545" s="16">
        <f t="shared" si="134"/>
        <v>1480</v>
      </c>
      <c r="H545" s="63">
        <v>40</v>
      </c>
      <c r="I545" s="64"/>
      <c r="J545" s="65">
        <f t="shared" si="135"/>
        <v>0</v>
      </c>
    </row>
    <row r="546" spans="1:10" ht="24.9" customHeight="1" x14ac:dyDescent="0.3">
      <c r="A546" s="13" t="s">
        <v>120</v>
      </c>
      <c r="B546" s="14" t="s">
        <v>12</v>
      </c>
      <c r="C546" s="14" t="s">
        <v>16</v>
      </c>
      <c r="D546" s="29" t="s">
        <v>121</v>
      </c>
      <c r="E546" s="15">
        <v>1</v>
      </c>
      <c r="F546" s="15">
        <v>315</v>
      </c>
      <c r="G546" s="16">
        <f t="shared" si="134"/>
        <v>315</v>
      </c>
      <c r="H546" s="63">
        <v>1</v>
      </c>
      <c r="I546" s="64"/>
      <c r="J546" s="65">
        <f t="shared" si="135"/>
        <v>0</v>
      </c>
    </row>
    <row r="547" spans="1:10" ht="24.9" customHeight="1" x14ac:dyDescent="0.3">
      <c r="A547" s="17"/>
      <c r="B547" s="17"/>
      <c r="C547" s="17"/>
      <c r="D547" s="30" t="s">
        <v>292</v>
      </c>
      <c r="E547" s="15">
        <v>1</v>
      </c>
      <c r="F547" s="18">
        <f>SUM(G529:G546)</f>
        <v>8837.89</v>
      </c>
      <c r="G547" s="18">
        <f t="shared" si="134"/>
        <v>8837.89</v>
      </c>
      <c r="H547" s="63">
        <v>1</v>
      </c>
      <c r="I547" s="66">
        <f>SUM(J529:J546)</f>
        <v>800</v>
      </c>
      <c r="J547" s="67">
        <f t="shared" si="135"/>
        <v>800</v>
      </c>
    </row>
    <row r="548" spans="1:10" ht="24.9" customHeight="1" x14ac:dyDescent="0.3">
      <c r="A548" s="11" t="s">
        <v>293</v>
      </c>
      <c r="B548" s="11" t="s">
        <v>8</v>
      </c>
      <c r="C548" s="11" t="s">
        <v>9</v>
      </c>
      <c r="D548" s="28" t="s">
        <v>122</v>
      </c>
      <c r="E548" s="12">
        <f>E578</f>
        <v>1</v>
      </c>
      <c r="F548" s="12">
        <f>F578</f>
        <v>1387.88</v>
      </c>
      <c r="G548" s="12">
        <f>G578</f>
        <v>1387.88</v>
      </c>
      <c r="H548" s="60">
        <f t="shared" ref="H548:J548" si="136">H578</f>
        <v>1</v>
      </c>
      <c r="I548" s="61">
        <f t="shared" si="136"/>
        <v>0</v>
      </c>
      <c r="J548" s="62">
        <f t="shared" si="136"/>
        <v>0</v>
      </c>
    </row>
    <row r="549" spans="1:10" ht="24.9" customHeight="1" x14ac:dyDescent="0.3">
      <c r="A549" s="19" t="s">
        <v>123</v>
      </c>
      <c r="B549" s="19" t="s">
        <v>8</v>
      </c>
      <c r="C549" s="19" t="s">
        <v>9</v>
      </c>
      <c r="D549" s="31" t="s">
        <v>20</v>
      </c>
      <c r="E549" s="20">
        <f>E551</f>
        <v>1</v>
      </c>
      <c r="F549" s="20">
        <f>F551</f>
        <v>94.77</v>
      </c>
      <c r="G549" s="20">
        <f>G551</f>
        <v>94.77</v>
      </c>
      <c r="H549" s="69">
        <f t="shared" ref="H549:J549" si="137">H551</f>
        <v>1</v>
      </c>
      <c r="I549" s="70">
        <f t="shared" si="137"/>
        <v>0</v>
      </c>
      <c r="J549" s="71">
        <f t="shared" si="137"/>
        <v>0</v>
      </c>
    </row>
    <row r="550" spans="1:10" ht="24.9" customHeight="1" x14ac:dyDescent="0.3">
      <c r="A550" s="13" t="s">
        <v>124</v>
      </c>
      <c r="B550" s="14" t="s">
        <v>12</v>
      </c>
      <c r="C550" s="14" t="s">
        <v>41</v>
      </c>
      <c r="D550" s="29" t="s">
        <v>125</v>
      </c>
      <c r="E550" s="15">
        <v>1</v>
      </c>
      <c r="F550" s="15">
        <v>94.77</v>
      </c>
      <c r="G550" s="16">
        <f>ROUND(E550*F550,2)</f>
        <v>94.77</v>
      </c>
      <c r="H550" s="63">
        <v>1</v>
      </c>
      <c r="I550" s="64"/>
      <c r="J550" s="65">
        <f>ROUND(H550*I550,2)</f>
        <v>0</v>
      </c>
    </row>
    <row r="551" spans="1:10" ht="24.9" customHeight="1" x14ac:dyDescent="0.3">
      <c r="A551" s="17"/>
      <c r="B551" s="17"/>
      <c r="C551" s="17"/>
      <c r="D551" s="30" t="s">
        <v>126</v>
      </c>
      <c r="E551" s="15">
        <v>1</v>
      </c>
      <c r="F551" s="18">
        <f>G550</f>
        <v>94.77</v>
      </c>
      <c r="G551" s="18">
        <f>ROUND(E551*F551,2)</f>
        <v>94.77</v>
      </c>
      <c r="H551" s="63">
        <v>1</v>
      </c>
      <c r="I551" s="66">
        <f>J550</f>
        <v>0</v>
      </c>
      <c r="J551" s="67">
        <f>ROUND(H551*I551,2)</f>
        <v>0</v>
      </c>
    </row>
    <row r="552" spans="1:10" ht="24.9" customHeight="1" x14ac:dyDescent="0.3">
      <c r="A552" s="19" t="s">
        <v>127</v>
      </c>
      <c r="B552" s="19" t="s">
        <v>8</v>
      </c>
      <c r="C552" s="19" t="s">
        <v>9</v>
      </c>
      <c r="D552" s="31" t="s">
        <v>128</v>
      </c>
      <c r="E552" s="20">
        <f>E554</f>
        <v>1</v>
      </c>
      <c r="F552" s="20">
        <f>F554</f>
        <v>246.9</v>
      </c>
      <c r="G552" s="20">
        <f>G554</f>
        <v>246.9</v>
      </c>
      <c r="H552" s="69">
        <f t="shared" ref="H552:J552" si="138">H554</f>
        <v>1</v>
      </c>
      <c r="I552" s="70">
        <f t="shared" si="138"/>
        <v>0</v>
      </c>
      <c r="J552" s="71">
        <f t="shared" si="138"/>
        <v>0</v>
      </c>
    </row>
    <row r="553" spans="1:10" ht="24.9" customHeight="1" x14ac:dyDescent="0.3">
      <c r="A553" s="13" t="s">
        <v>129</v>
      </c>
      <c r="B553" s="14" t="s">
        <v>12</v>
      </c>
      <c r="C553" s="14" t="s">
        <v>130</v>
      </c>
      <c r="D553" s="29" t="s">
        <v>131</v>
      </c>
      <c r="E553" s="15">
        <v>1</v>
      </c>
      <c r="F553" s="15">
        <v>246.9</v>
      </c>
      <c r="G553" s="16">
        <f>ROUND(E553*F553,2)</f>
        <v>246.9</v>
      </c>
      <c r="H553" s="63">
        <v>1</v>
      </c>
      <c r="I553" s="64"/>
      <c r="J553" s="65">
        <f>ROUND(H553*I553,2)</f>
        <v>0</v>
      </c>
    </row>
    <row r="554" spans="1:10" ht="24.9" customHeight="1" x14ac:dyDescent="0.3">
      <c r="A554" s="17"/>
      <c r="B554" s="17"/>
      <c r="C554" s="17"/>
      <c r="D554" s="30" t="s">
        <v>132</v>
      </c>
      <c r="E554" s="15">
        <v>1</v>
      </c>
      <c r="F554" s="18">
        <f>G553</f>
        <v>246.9</v>
      </c>
      <c r="G554" s="18">
        <f>ROUND(E554*F554,2)</f>
        <v>246.9</v>
      </c>
      <c r="H554" s="63">
        <v>1</v>
      </c>
      <c r="I554" s="66">
        <f>J553</f>
        <v>0</v>
      </c>
      <c r="J554" s="67">
        <f>ROUND(H554*I554,2)</f>
        <v>0</v>
      </c>
    </row>
    <row r="555" spans="1:10" ht="24.9" customHeight="1" x14ac:dyDescent="0.3">
      <c r="A555" s="19" t="s">
        <v>133</v>
      </c>
      <c r="B555" s="19" t="s">
        <v>8</v>
      </c>
      <c r="C555" s="19" t="s">
        <v>9</v>
      </c>
      <c r="D555" s="31" t="s">
        <v>134</v>
      </c>
      <c r="E555" s="20">
        <f>E557</f>
        <v>1</v>
      </c>
      <c r="F555" s="20">
        <f>F557</f>
        <v>96.6</v>
      </c>
      <c r="G555" s="20">
        <f>G557</f>
        <v>96.6</v>
      </c>
      <c r="H555" s="69">
        <f t="shared" ref="H555:J555" si="139">H557</f>
        <v>1</v>
      </c>
      <c r="I555" s="70">
        <f t="shared" si="139"/>
        <v>0</v>
      </c>
      <c r="J555" s="71">
        <f t="shared" si="139"/>
        <v>0</v>
      </c>
    </row>
    <row r="556" spans="1:10" ht="24.9" customHeight="1" x14ac:dyDescent="0.3">
      <c r="A556" s="13" t="s">
        <v>135</v>
      </c>
      <c r="B556" s="14" t="s">
        <v>12</v>
      </c>
      <c r="C556" s="14" t="s">
        <v>41</v>
      </c>
      <c r="D556" s="29" t="s">
        <v>136</v>
      </c>
      <c r="E556" s="15">
        <v>20</v>
      </c>
      <c r="F556" s="15">
        <v>4.83</v>
      </c>
      <c r="G556" s="16">
        <f>ROUND(E556*F556,2)</f>
        <v>96.6</v>
      </c>
      <c r="H556" s="63">
        <v>20</v>
      </c>
      <c r="I556" s="64"/>
      <c r="J556" s="65">
        <f>ROUND(H556*I556,2)</f>
        <v>0</v>
      </c>
    </row>
    <row r="557" spans="1:10" ht="24.9" customHeight="1" x14ac:dyDescent="0.3">
      <c r="A557" s="17"/>
      <c r="B557" s="17"/>
      <c r="C557" s="17"/>
      <c r="D557" s="30" t="s">
        <v>137</v>
      </c>
      <c r="E557" s="15">
        <v>1</v>
      </c>
      <c r="F557" s="18">
        <f>G556</f>
        <v>96.6</v>
      </c>
      <c r="G557" s="18">
        <f>ROUND(E557*F557,2)</f>
        <v>96.6</v>
      </c>
      <c r="H557" s="63">
        <v>1</v>
      </c>
      <c r="I557" s="66">
        <f>J556</f>
        <v>0</v>
      </c>
      <c r="J557" s="67">
        <f>ROUND(H557*I557,2)</f>
        <v>0</v>
      </c>
    </row>
    <row r="558" spans="1:10" ht="24.9" customHeight="1" x14ac:dyDescent="0.3">
      <c r="A558" s="19" t="s">
        <v>138</v>
      </c>
      <c r="B558" s="19" t="s">
        <v>8</v>
      </c>
      <c r="C558" s="19" t="s">
        <v>9</v>
      </c>
      <c r="D558" s="31" t="s">
        <v>139</v>
      </c>
      <c r="E558" s="20">
        <f>E560</f>
        <v>1</v>
      </c>
      <c r="F558" s="20">
        <f>F560</f>
        <v>447.67</v>
      </c>
      <c r="G558" s="20">
        <f>G560</f>
        <v>447.67</v>
      </c>
      <c r="H558" s="69">
        <f t="shared" ref="H558:J558" si="140">H560</f>
        <v>1</v>
      </c>
      <c r="I558" s="70">
        <f t="shared" si="140"/>
        <v>0</v>
      </c>
      <c r="J558" s="71">
        <f t="shared" si="140"/>
        <v>0</v>
      </c>
    </row>
    <row r="559" spans="1:10" ht="24.9" customHeight="1" x14ac:dyDescent="0.3">
      <c r="A559" s="13" t="s">
        <v>140</v>
      </c>
      <c r="B559" s="14" t="s">
        <v>12</v>
      </c>
      <c r="C559" s="14" t="s">
        <v>130</v>
      </c>
      <c r="D559" s="29" t="s">
        <v>141</v>
      </c>
      <c r="E559" s="15">
        <v>1</v>
      </c>
      <c r="F559" s="15">
        <v>447.67</v>
      </c>
      <c r="G559" s="16">
        <f>ROUND(E559*F559,2)</f>
        <v>447.67</v>
      </c>
      <c r="H559" s="63">
        <v>1</v>
      </c>
      <c r="I559" s="64"/>
      <c r="J559" s="65">
        <f>ROUND(H559*I559,2)</f>
        <v>0</v>
      </c>
    </row>
    <row r="560" spans="1:10" ht="24.9" customHeight="1" x14ac:dyDescent="0.3">
      <c r="A560" s="17"/>
      <c r="B560" s="17"/>
      <c r="C560" s="17"/>
      <c r="D560" s="30" t="s">
        <v>142</v>
      </c>
      <c r="E560" s="15">
        <v>1</v>
      </c>
      <c r="F560" s="18">
        <f>G559</f>
        <v>447.67</v>
      </c>
      <c r="G560" s="18">
        <f>ROUND(E560*F560,2)</f>
        <v>447.67</v>
      </c>
      <c r="H560" s="63">
        <v>1</v>
      </c>
      <c r="I560" s="66">
        <f>J559</f>
        <v>0</v>
      </c>
      <c r="J560" s="67">
        <f>ROUND(H560*I560,2)</f>
        <v>0</v>
      </c>
    </row>
    <row r="561" spans="1:10" ht="24.9" customHeight="1" x14ac:dyDescent="0.3">
      <c r="A561" s="19" t="s">
        <v>143</v>
      </c>
      <c r="B561" s="19" t="s">
        <v>8</v>
      </c>
      <c r="C561" s="19" t="s">
        <v>9</v>
      </c>
      <c r="D561" s="31" t="s">
        <v>144</v>
      </c>
      <c r="E561" s="20">
        <f>E564</f>
        <v>1</v>
      </c>
      <c r="F561" s="20">
        <f>F564</f>
        <v>46.2</v>
      </c>
      <c r="G561" s="20">
        <f>G564</f>
        <v>46.2</v>
      </c>
      <c r="H561" s="69">
        <f t="shared" ref="H561:J561" si="141">H564</f>
        <v>1</v>
      </c>
      <c r="I561" s="70">
        <f t="shared" si="141"/>
        <v>0</v>
      </c>
      <c r="J561" s="71">
        <f t="shared" si="141"/>
        <v>0</v>
      </c>
    </row>
    <row r="562" spans="1:10" ht="24.9" customHeight="1" x14ac:dyDescent="0.3">
      <c r="A562" s="13" t="s">
        <v>145</v>
      </c>
      <c r="B562" s="14" t="s">
        <v>12</v>
      </c>
      <c r="C562" s="14" t="s">
        <v>41</v>
      </c>
      <c r="D562" s="29" t="s">
        <v>146</v>
      </c>
      <c r="E562" s="15">
        <v>10</v>
      </c>
      <c r="F562" s="15">
        <v>2.0299999999999998</v>
      </c>
      <c r="G562" s="16">
        <f>ROUND(E562*F562,2)</f>
        <v>20.3</v>
      </c>
      <c r="H562" s="63">
        <v>10</v>
      </c>
      <c r="I562" s="64"/>
      <c r="J562" s="65">
        <f>ROUND(H562*I562,2)</f>
        <v>0</v>
      </c>
    </row>
    <row r="563" spans="1:10" ht="24.9" customHeight="1" x14ac:dyDescent="0.3">
      <c r="A563" s="13" t="s">
        <v>147</v>
      </c>
      <c r="B563" s="14" t="s">
        <v>12</v>
      </c>
      <c r="C563" s="14" t="s">
        <v>41</v>
      </c>
      <c r="D563" s="29" t="s">
        <v>148</v>
      </c>
      <c r="E563" s="15">
        <v>10</v>
      </c>
      <c r="F563" s="15">
        <v>2.59</v>
      </c>
      <c r="G563" s="16">
        <f>ROUND(E563*F563,2)</f>
        <v>25.9</v>
      </c>
      <c r="H563" s="63">
        <v>10</v>
      </c>
      <c r="I563" s="64"/>
      <c r="J563" s="65">
        <f>ROUND(H563*I563,2)</f>
        <v>0</v>
      </c>
    </row>
    <row r="564" spans="1:10" ht="24.9" customHeight="1" x14ac:dyDescent="0.3">
      <c r="A564" s="17"/>
      <c r="B564" s="17"/>
      <c r="C564" s="17"/>
      <c r="D564" s="30" t="s">
        <v>149</v>
      </c>
      <c r="E564" s="15">
        <v>1</v>
      </c>
      <c r="F564" s="18">
        <f>SUM(G562:G563)</f>
        <v>46.2</v>
      </c>
      <c r="G564" s="18">
        <f>ROUND(E564*F564,2)</f>
        <v>46.2</v>
      </c>
      <c r="H564" s="63">
        <v>1</v>
      </c>
      <c r="I564" s="66">
        <f>SUM(J562:J563)</f>
        <v>0</v>
      </c>
      <c r="J564" s="67">
        <f>ROUND(H564*I564,2)</f>
        <v>0</v>
      </c>
    </row>
    <row r="565" spans="1:10" ht="24.9" customHeight="1" x14ac:dyDescent="0.3">
      <c r="A565" s="19" t="s">
        <v>150</v>
      </c>
      <c r="B565" s="19" t="s">
        <v>8</v>
      </c>
      <c r="C565" s="19" t="s">
        <v>9</v>
      </c>
      <c r="D565" s="31" t="s">
        <v>151</v>
      </c>
      <c r="E565" s="20">
        <f>E568</f>
        <v>1</v>
      </c>
      <c r="F565" s="20">
        <f>F568</f>
        <v>134</v>
      </c>
      <c r="G565" s="20">
        <f>G568</f>
        <v>134</v>
      </c>
      <c r="H565" s="69">
        <f t="shared" ref="H565:J565" si="142">H568</f>
        <v>1</v>
      </c>
      <c r="I565" s="70">
        <f t="shared" si="142"/>
        <v>0</v>
      </c>
      <c r="J565" s="71">
        <f t="shared" si="142"/>
        <v>0</v>
      </c>
    </row>
    <row r="566" spans="1:10" ht="24.9" customHeight="1" x14ac:dyDescent="0.3">
      <c r="A566" s="13" t="s">
        <v>152</v>
      </c>
      <c r="B566" s="14" t="s">
        <v>12</v>
      </c>
      <c r="C566" s="14" t="s">
        <v>16</v>
      </c>
      <c r="D566" s="29" t="s">
        <v>153</v>
      </c>
      <c r="E566" s="15">
        <v>1</v>
      </c>
      <c r="F566" s="15">
        <v>98.49</v>
      </c>
      <c r="G566" s="16">
        <f>ROUND(E566*F566,2)</f>
        <v>98.49</v>
      </c>
      <c r="H566" s="63">
        <v>1</v>
      </c>
      <c r="I566" s="64"/>
      <c r="J566" s="65">
        <f>ROUND(H566*I566,2)</f>
        <v>0</v>
      </c>
    </row>
    <row r="567" spans="1:10" ht="24.9" customHeight="1" x14ac:dyDescent="0.3">
      <c r="A567" s="13" t="s">
        <v>154</v>
      </c>
      <c r="B567" s="14" t="s">
        <v>12</v>
      </c>
      <c r="C567" s="14" t="s">
        <v>16</v>
      </c>
      <c r="D567" s="29" t="s">
        <v>155</v>
      </c>
      <c r="E567" s="15">
        <v>1</v>
      </c>
      <c r="F567" s="15">
        <v>35.51</v>
      </c>
      <c r="G567" s="16">
        <f>ROUND(E567*F567,2)</f>
        <v>35.51</v>
      </c>
      <c r="H567" s="63">
        <v>1</v>
      </c>
      <c r="I567" s="64"/>
      <c r="J567" s="65">
        <f>ROUND(H567*I567,2)</f>
        <v>0</v>
      </c>
    </row>
    <row r="568" spans="1:10" ht="24.9" customHeight="1" x14ac:dyDescent="0.3">
      <c r="A568" s="17"/>
      <c r="B568" s="17"/>
      <c r="C568" s="17"/>
      <c r="D568" s="30" t="s">
        <v>156</v>
      </c>
      <c r="E568" s="15">
        <v>1</v>
      </c>
      <c r="F568" s="18">
        <f>SUM(G566:G567)</f>
        <v>134</v>
      </c>
      <c r="G568" s="18">
        <f>ROUND(E568*F568,2)</f>
        <v>134</v>
      </c>
      <c r="H568" s="63">
        <v>1</v>
      </c>
      <c r="I568" s="66">
        <f>SUM(J566:J567)</f>
        <v>0</v>
      </c>
      <c r="J568" s="67">
        <f>ROUND(H568*I568,2)</f>
        <v>0</v>
      </c>
    </row>
    <row r="569" spans="1:10" ht="24.9" customHeight="1" x14ac:dyDescent="0.3">
      <c r="A569" s="19" t="s">
        <v>157</v>
      </c>
      <c r="B569" s="19" t="s">
        <v>8</v>
      </c>
      <c r="C569" s="19" t="s">
        <v>9</v>
      </c>
      <c r="D569" s="31" t="s">
        <v>158</v>
      </c>
      <c r="E569" s="20">
        <f>E571</f>
        <v>1</v>
      </c>
      <c r="F569" s="20">
        <f>F571</f>
        <v>128.31</v>
      </c>
      <c r="G569" s="20">
        <f>G571</f>
        <v>128.31</v>
      </c>
      <c r="H569" s="69">
        <f t="shared" ref="H569:J569" si="143">H571</f>
        <v>1</v>
      </c>
      <c r="I569" s="70">
        <f t="shared" si="143"/>
        <v>0</v>
      </c>
      <c r="J569" s="71">
        <f t="shared" si="143"/>
        <v>0</v>
      </c>
    </row>
    <row r="570" spans="1:10" ht="24.9" customHeight="1" x14ac:dyDescent="0.3">
      <c r="A570" s="13" t="s">
        <v>159</v>
      </c>
      <c r="B570" s="14" t="s">
        <v>12</v>
      </c>
      <c r="C570" s="14" t="s">
        <v>16</v>
      </c>
      <c r="D570" s="29" t="s">
        <v>160</v>
      </c>
      <c r="E570" s="15">
        <v>3</v>
      </c>
      <c r="F570" s="15">
        <v>42.77</v>
      </c>
      <c r="G570" s="16">
        <f>ROUND(E570*F570,2)</f>
        <v>128.31</v>
      </c>
      <c r="H570" s="63">
        <v>3</v>
      </c>
      <c r="I570" s="64"/>
      <c r="J570" s="65">
        <f>ROUND(H570*I570,2)</f>
        <v>0</v>
      </c>
    </row>
    <row r="571" spans="1:10" ht="24.9" customHeight="1" x14ac:dyDescent="0.3">
      <c r="A571" s="17"/>
      <c r="B571" s="17"/>
      <c r="C571" s="17"/>
      <c r="D571" s="30" t="s">
        <v>161</v>
      </c>
      <c r="E571" s="15">
        <v>1</v>
      </c>
      <c r="F571" s="18">
        <f>G570</f>
        <v>128.31</v>
      </c>
      <c r="G571" s="18">
        <f>ROUND(E571*F571,2)</f>
        <v>128.31</v>
      </c>
      <c r="H571" s="63">
        <v>1</v>
      </c>
      <c r="I571" s="66">
        <f>J570</f>
        <v>0</v>
      </c>
      <c r="J571" s="67">
        <f>ROUND(H571*I571,2)</f>
        <v>0</v>
      </c>
    </row>
    <row r="572" spans="1:10" ht="24.9" customHeight="1" x14ac:dyDescent="0.3">
      <c r="A572" s="19" t="s">
        <v>162</v>
      </c>
      <c r="B572" s="19" t="s">
        <v>8</v>
      </c>
      <c r="C572" s="19" t="s">
        <v>9</v>
      </c>
      <c r="D572" s="31" t="s">
        <v>163</v>
      </c>
      <c r="E572" s="20">
        <f>E574</f>
        <v>1</v>
      </c>
      <c r="F572" s="20">
        <f>F574</f>
        <v>46.68</v>
      </c>
      <c r="G572" s="20">
        <f>G574</f>
        <v>46.68</v>
      </c>
      <c r="H572" s="69">
        <f t="shared" ref="H572:J572" si="144">H574</f>
        <v>1</v>
      </c>
      <c r="I572" s="70">
        <f t="shared" si="144"/>
        <v>0</v>
      </c>
      <c r="J572" s="71">
        <f t="shared" si="144"/>
        <v>0</v>
      </c>
    </row>
    <row r="573" spans="1:10" ht="24.9" customHeight="1" x14ac:dyDescent="0.3">
      <c r="A573" s="13" t="s">
        <v>164</v>
      </c>
      <c r="B573" s="14" t="s">
        <v>12</v>
      </c>
      <c r="C573" s="14" t="s">
        <v>130</v>
      </c>
      <c r="D573" s="29" t="s">
        <v>165</v>
      </c>
      <c r="E573" s="15">
        <v>1</v>
      </c>
      <c r="F573" s="15">
        <v>46.68</v>
      </c>
      <c r="G573" s="16">
        <f>ROUND(E573*F573,2)</f>
        <v>46.68</v>
      </c>
      <c r="H573" s="63">
        <v>1</v>
      </c>
      <c r="I573" s="64"/>
      <c r="J573" s="65">
        <f>ROUND(H573*I573,2)</f>
        <v>0</v>
      </c>
    </row>
    <row r="574" spans="1:10" ht="24.9" customHeight="1" x14ac:dyDescent="0.3">
      <c r="A574" s="17"/>
      <c r="B574" s="17"/>
      <c r="C574" s="17"/>
      <c r="D574" s="30" t="s">
        <v>166</v>
      </c>
      <c r="E574" s="15">
        <v>1</v>
      </c>
      <c r="F574" s="18">
        <f>G573</f>
        <v>46.68</v>
      </c>
      <c r="G574" s="18">
        <f>ROUND(E574*F574,2)</f>
        <v>46.68</v>
      </c>
      <c r="H574" s="63">
        <v>1</v>
      </c>
      <c r="I574" s="66">
        <f>J573</f>
        <v>0</v>
      </c>
      <c r="J574" s="67">
        <f>ROUND(H574*I574,2)</f>
        <v>0</v>
      </c>
    </row>
    <row r="575" spans="1:10" ht="24.9" customHeight="1" x14ac:dyDescent="0.3">
      <c r="A575" s="19" t="s">
        <v>167</v>
      </c>
      <c r="B575" s="19" t="s">
        <v>8</v>
      </c>
      <c r="C575" s="19" t="s">
        <v>9</v>
      </c>
      <c r="D575" s="31" t="s">
        <v>168</v>
      </c>
      <c r="E575" s="20">
        <f>E577</f>
        <v>1</v>
      </c>
      <c r="F575" s="20">
        <f>F577</f>
        <v>146.75</v>
      </c>
      <c r="G575" s="20">
        <f>G577</f>
        <v>146.75</v>
      </c>
      <c r="H575" s="69">
        <f t="shared" ref="H575:J575" si="145">H577</f>
        <v>1</v>
      </c>
      <c r="I575" s="70">
        <f t="shared" si="145"/>
        <v>0</v>
      </c>
      <c r="J575" s="71">
        <f t="shared" si="145"/>
        <v>0</v>
      </c>
    </row>
    <row r="576" spans="1:10" ht="24.9" customHeight="1" x14ac:dyDescent="0.3">
      <c r="A576" s="13" t="s">
        <v>169</v>
      </c>
      <c r="B576" s="14" t="s">
        <v>12</v>
      </c>
      <c r="C576" s="14" t="s">
        <v>130</v>
      </c>
      <c r="D576" s="29" t="s">
        <v>170</v>
      </c>
      <c r="E576" s="15">
        <v>1</v>
      </c>
      <c r="F576" s="15">
        <v>146.75</v>
      </c>
      <c r="G576" s="16">
        <f>ROUND(E576*F576,2)</f>
        <v>146.75</v>
      </c>
      <c r="H576" s="63">
        <v>1</v>
      </c>
      <c r="I576" s="64"/>
      <c r="J576" s="65">
        <f>ROUND(H576*I576,2)</f>
        <v>0</v>
      </c>
    </row>
    <row r="577" spans="1:10" ht="24.9" customHeight="1" x14ac:dyDescent="0.3">
      <c r="A577" s="17"/>
      <c r="B577" s="17"/>
      <c r="C577" s="17"/>
      <c r="D577" s="30" t="s">
        <v>171</v>
      </c>
      <c r="E577" s="15">
        <v>1</v>
      </c>
      <c r="F577" s="18">
        <f>G576</f>
        <v>146.75</v>
      </c>
      <c r="G577" s="18">
        <f>ROUND(E577*F577,2)</f>
        <v>146.75</v>
      </c>
      <c r="H577" s="63">
        <v>1</v>
      </c>
      <c r="I577" s="66">
        <f>J576</f>
        <v>0</v>
      </c>
      <c r="J577" s="67">
        <f>ROUND(H577*I577,2)</f>
        <v>0</v>
      </c>
    </row>
    <row r="578" spans="1:10" ht="24.9" customHeight="1" x14ac:dyDescent="0.3">
      <c r="A578" s="17"/>
      <c r="B578" s="17"/>
      <c r="C578" s="17"/>
      <c r="D578" s="30" t="s">
        <v>294</v>
      </c>
      <c r="E578" s="15">
        <v>1</v>
      </c>
      <c r="F578" s="18">
        <f>G549+G552+G555+G558+G561+G565+G569+G572+G575</f>
        <v>1387.88</v>
      </c>
      <c r="G578" s="18">
        <f>ROUND(E578*F578,2)</f>
        <v>1387.88</v>
      </c>
      <c r="H578" s="63">
        <v>1</v>
      </c>
      <c r="I578" s="66">
        <f>J549+J552+J555+J558+J561+J565+J569+J572+J575</f>
        <v>0</v>
      </c>
      <c r="J578" s="67">
        <f>ROUND(H578*I578,2)</f>
        <v>0</v>
      </c>
    </row>
    <row r="579" spans="1:10" ht="24.9" customHeight="1" x14ac:dyDescent="0.3">
      <c r="A579" s="17"/>
      <c r="B579" s="17"/>
      <c r="C579" s="17"/>
      <c r="D579" s="30" t="s">
        <v>295</v>
      </c>
      <c r="E579" s="15">
        <v>1</v>
      </c>
      <c r="F579" s="18">
        <f>G484+G489+G501+G507+G511+G517+G528+G548</f>
        <v>19355.57</v>
      </c>
      <c r="G579" s="18">
        <f>ROUND(E579*F579,2)</f>
        <v>19355.57</v>
      </c>
      <c r="H579" s="63">
        <v>1</v>
      </c>
      <c r="I579" s="66">
        <f>J484+J489+J501+J507+J511+J517+J528+J548</f>
        <v>1600</v>
      </c>
      <c r="J579" s="67">
        <f>ROUND(H579*I579,2)</f>
        <v>1600</v>
      </c>
    </row>
    <row r="580" spans="1:10" ht="24.9" customHeight="1" x14ac:dyDescent="0.3">
      <c r="A580" s="9" t="s">
        <v>296</v>
      </c>
      <c r="B580" s="9" t="s">
        <v>8</v>
      </c>
      <c r="C580" s="9" t="s">
        <v>9</v>
      </c>
      <c r="D580" s="27" t="s">
        <v>297</v>
      </c>
      <c r="E580" s="10">
        <f>E677</f>
        <v>1</v>
      </c>
      <c r="F580" s="10">
        <f>F677</f>
        <v>19402.75</v>
      </c>
      <c r="G580" s="10">
        <f>G677</f>
        <v>19402.75</v>
      </c>
      <c r="H580" s="57">
        <f t="shared" ref="H580:J580" si="146">H677</f>
        <v>1</v>
      </c>
      <c r="I580" s="58">
        <f t="shared" si="146"/>
        <v>1600</v>
      </c>
      <c r="J580" s="59">
        <f t="shared" si="146"/>
        <v>1600</v>
      </c>
    </row>
    <row r="581" spans="1:10" ht="24.9" customHeight="1" x14ac:dyDescent="0.3">
      <c r="A581" s="11" t="s">
        <v>298</v>
      </c>
      <c r="B581" s="11" t="s">
        <v>8</v>
      </c>
      <c r="C581" s="11" t="s">
        <v>9</v>
      </c>
      <c r="D581" s="28" t="s">
        <v>10</v>
      </c>
      <c r="E581" s="12">
        <f>E585</f>
        <v>1</v>
      </c>
      <c r="F581" s="12">
        <f>F585</f>
        <v>1088.55</v>
      </c>
      <c r="G581" s="12">
        <f>G585</f>
        <v>1088.55</v>
      </c>
      <c r="H581" s="60">
        <f t="shared" ref="H581:J581" si="147">H585</f>
        <v>1</v>
      </c>
      <c r="I581" s="61">
        <f t="shared" si="147"/>
        <v>0</v>
      </c>
      <c r="J581" s="62">
        <f t="shared" si="147"/>
        <v>0</v>
      </c>
    </row>
    <row r="582" spans="1:10" ht="24.9" customHeight="1" x14ac:dyDescent="0.3">
      <c r="A582" s="13" t="s">
        <v>11</v>
      </c>
      <c r="B582" s="14" t="s">
        <v>12</v>
      </c>
      <c r="C582" s="14" t="s">
        <v>13</v>
      </c>
      <c r="D582" s="29" t="s">
        <v>14</v>
      </c>
      <c r="E582" s="15">
        <v>20</v>
      </c>
      <c r="F582" s="15">
        <v>41.91</v>
      </c>
      <c r="G582" s="16">
        <f>ROUND(E582*F582,2)</f>
        <v>838.2</v>
      </c>
      <c r="H582" s="63">
        <v>20</v>
      </c>
      <c r="I582" s="64"/>
      <c r="J582" s="65">
        <f>ROUND(H582*I582,2)</f>
        <v>0</v>
      </c>
    </row>
    <row r="583" spans="1:10" ht="24.9" customHeight="1" x14ac:dyDescent="0.3">
      <c r="A583" s="13" t="s">
        <v>15</v>
      </c>
      <c r="B583" s="14" t="s">
        <v>12</v>
      </c>
      <c r="C583" s="14" t="s">
        <v>16</v>
      </c>
      <c r="D583" s="29" t="s">
        <v>17</v>
      </c>
      <c r="E583" s="15">
        <v>1</v>
      </c>
      <c r="F583" s="15">
        <v>56.61</v>
      </c>
      <c r="G583" s="16">
        <f>ROUND(E583*F583,2)</f>
        <v>56.61</v>
      </c>
      <c r="H583" s="63">
        <v>1</v>
      </c>
      <c r="I583" s="64"/>
      <c r="J583" s="65">
        <f>ROUND(H583*I583,2)</f>
        <v>0</v>
      </c>
    </row>
    <row r="584" spans="1:10" ht="24.9" customHeight="1" x14ac:dyDescent="0.3">
      <c r="A584" s="13" t="s">
        <v>18</v>
      </c>
      <c r="B584" s="14" t="s">
        <v>12</v>
      </c>
      <c r="C584" s="14" t="s">
        <v>16</v>
      </c>
      <c r="D584" s="29" t="s">
        <v>19</v>
      </c>
      <c r="E584" s="15">
        <v>2</v>
      </c>
      <c r="F584" s="15">
        <v>96.87</v>
      </c>
      <c r="G584" s="16">
        <f>ROUND(E584*F584,2)</f>
        <v>193.74</v>
      </c>
      <c r="H584" s="63">
        <v>2</v>
      </c>
      <c r="I584" s="64"/>
      <c r="J584" s="65">
        <f>ROUND(H584*I584,2)</f>
        <v>0</v>
      </c>
    </row>
    <row r="585" spans="1:10" ht="24.9" customHeight="1" x14ac:dyDescent="0.3">
      <c r="A585" s="17"/>
      <c r="B585" s="17"/>
      <c r="C585" s="17"/>
      <c r="D585" s="30" t="s">
        <v>299</v>
      </c>
      <c r="E585" s="15">
        <v>1</v>
      </c>
      <c r="F585" s="18">
        <f>SUM(G582:G584)</f>
        <v>1088.55</v>
      </c>
      <c r="G585" s="18">
        <f>ROUND(E585*F585,2)</f>
        <v>1088.55</v>
      </c>
      <c r="H585" s="63">
        <v>1</v>
      </c>
      <c r="I585" s="66">
        <f>SUM(J582:J584)</f>
        <v>0</v>
      </c>
      <c r="J585" s="67">
        <f>ROUND(H585*I585,2)</f>
        <v>0</v>
      </c>
    </row>
    <row r="586" spans="1:10" ht="24.9" customHeight="1" x14ac:dyDescent="0.3">
      <c r="A586" s="11" t="s">
        <v>300</v>
      </c>
      <c r="B586" s="11" t="s">
        <v>8</v>
      </c>
      <c r="C586" s="11" t="s">
        <v>9</v>
      </c>
      <c r="D586" s="28" t="s">
        <v>20</v>
      </c>
      <c r="E586" s="12">
        <f>E598</f>
        <v>1</v>
      </c>
      <c r="F586" s="12">
        <f>F598</f>
        <v>555.77</v>
      </c>
      <c r="G586" s="12">
        <f>G598</f>
        <v>555.77</v>
      </c>
      <c r="H586" s="60">
        <f t="shared" ref="H586:J586" si="148">H598</f>
        <v>1</v>
      </c>
      <c r="I586" s="61">
        <f t="shared" si="148"/>
        <v>0</v>
      </c>
      <c r="J586" s="62">
        <f t="shared" si="148"/>
        <v>0</v>
      </c>
    </row>
    <row r="587" spans="1:10" ht="24.9" customHeight="1" x14ac:dyDescent="0.3">
      <c r="A587" s="13" t="s">
        <v>21</v>
      </c>
      <c r="B587" s="14" t="s">
        <v>12</v>
      </c>
      <c r="C587" s="14" t="s">
        <v>16</v>
      </c>
      <c r="D587" s="29" t="s">
        <v>22</v>
      </c>
      <c r="E587" s="15">
        <v>1</v>
      </c>
      <c r="F587" s="15">
        <v>26.42</v>
      </c>
      <c r="G587" s="16">
        <f t="shared" ref="G587:G598" si="149">ROUND(E587*F587,2)</f>
        <v>26.42</v>
      </c>
      <c r="H587" s="63">
        <v>1</v>
      </c>
      <c r="I587" s="64"/>
      <c r="J587" s="65">
        <f t="shared" ref="J587:J598" si="150">ROUND(H587*I587,2)</f>
        <v>0</v>
      </c>
    </row>
    <row r="588" spans="1:10" ht="24.9" customHeight="1" x14ac:dyDescent="0.3">
      <c r="A588" s="13" t="s">
        <v>23</v>
      </c>
      <c r="B588" s="14" t="s">
        <v>12</v>
      </c>
      <c r="C588" s="14" t="s">
        <v>16</v>
      </c>
      <c r="D588" s="29" t="s">
        <v>24</v>
      </c>
      <c r="E588" s="15">
        <v>1</v>
      </c>
      <c r="F588" s="15">
        <v>26.42</v>
      </c>
      <c r="G588" s="16">
        <f t="shared" si="149"/>
        <v>26.42</v>
      </c>
      <c r="H588" s="63">
        <v>1</v>
      </c>
      <c r="I588" s="64"/>
      <c r="J588" s="65">
        <f t="shared" si="150"/>
        <v>0</v>
      </c>
    </row>
    <row r="589" spans="1:10" ht="24.9" customHeight="1" x14ac:dyDescent="0.3">
      <c r="A589" s="13" t="s">
        <v>25</v>
      </c>
      <c r="B589" s="14" t="s">
        <v>12</v>
      </c>
      <c r="C589" s="14" t="s">
        <v>16</v>
      </c>
      <c r="D589" s="29" t="s">
        <v>26</v>
      </c>
      <c r="E589" s="15">
        <v>2</v>
      </c>
      <c r="F589" s="15">
        <v>13.21</v>
      </c>
      <c r="G589" s="16">
        <f t="shared" si="149"/>
        <v>26.42</v>
      </c>
      <c r="H589" s="63">
        <v>2</v>
      </c>
      <c r="I589" s="64"/>
      <c r="J589" s="65">
        <f t="shared" si="150"/>
        <v>0</v>
      </c>
    </row>
    <row r="590" spans="1:10" ht="24.9" customHeight="1" x14ac:dyDescent="0.3">
      <c r="A590" s="13" t="s">
        <v>27</v>
      </c>
      <c r="B590" s="14" t="s">
        <v>12</v>
      </c>
      <c r="C590" s="14" t="s">
        <v>16</v>
      </c>
      <c r="D590" s="29" t="s">
        <v>28</v>
      </c>
      <c r="E590" s="15">
        <v>2</v>
      </c>
      <c r="F590" s="15">
        <v>13.21</v>
      </c>
      <c r="G590" s="16">
        <f t="shared" si="149"/>
        <v>26.42</v>
      </c>
      <c r="H590" s="63">
        <v>2</v>
      </c>
      <c r="I590" s="64"/>
      <c r="J590" s="65">
        <f t="shared" si="150"/>
        <v>0</v>
      </c>
    </row>
    <row r="591" spans="1:10" ht="24.9" customHeight="1" x14ac:dyDescent="0.3">
      <c r="A591" s="13" t="s">
        <v>29</v>
      </c>
      <c r="B591" s="14" t="s">
        <v>12</v>
      </c>
      <c r="C591" s="14" t="s">
        <v>16</v>
      </c>
      <c r="D591" s="29" t="s">
        <v>30</v>
      </c>
      <c r="E591" s="15">
        <v>4</v>
      </c>
      <c r="F591" s="15">
        <v>13.21</v>
      </c>
      <c r="G591" s="16">
        <f t="shared" si="149"/>
        <v>52.84</v>
      </c>
      <c r="H591" s="63">
        <v>4</v>
      </c>
      <c r="I591" s="64"/>
      <c r="J591" s="65">
        <f t="shared" si="150"/>
        <v>0</v>
      </c>
    </row>
    <row r="592" spans="1:10" ht="24.9" customHeight="1" x14ac:dyDescent="0.3">
      <c r="A592" s="13" t="s">
        <v>31</v>
      </c>
      <c r="B592" s="14" t="s">
        <v>12</v>
      </c>
      <c r="C592" s="14" t="s">
        <v>16</v>
      </c>
      <c r="D592" s="29" t="s">
        <v>32</v>
      </c>
      <c r="E592" s="15">
        <v>1</v>
      </c>
      <c r="F592" s="15">
        <v>26.42</v>
      </c>
      <c r="G592" s="16">
        <f t="shared" si="149"/>
        <v>26.42</v>
      </c>
      <c r="H592" s="63">
        <v>1</v>
      </c>
      <c r="I592" s="64"/>
      <c r="J592" s="65">
        <f t="shared" si="150"/>
        <v>0</v>
      </c>
    </row>
    <row r="593" spans="1:10" ht="24.9" customHeight="1" x14ac:dyDescent="0.3">
      <c r="A593" s="13" t="s">
        <v>33</v>
      </c>
      <c r="B593" s="14" t="s">
        <v>12</v>
      </c>
      <c r="C593" s="14" t="s">
        <v>13</v>
      </c>
      <c r="D593" s="29" t="s">
        <v>34</v>
      </c>
      <c r="E593" s="15">
        <v>5.5</v>
      </c>
      <c r="F593" s="15">
        <v>13.21</v>
      </c>
      <c r="G593" s="16">
        <f t="shared" si="149"/>
        <v>72.66</v>
      </c>
      <c r="H593" s="63">
        <v>5.5</v>
      </c>
      <c r="I593" s="64"/>
      <c r="J593" s="65">
        <f t="shared" si="150"/>
        <v>0</v>
      </c>
    </row>
    <row r="594" spans="1:10" ht="24.9" customHeight="1" x14ac:dyDescent="0.3">
      <c r="A594" s="13" t="s">
        <v>35</v>
      </c>
      <c r="B594" s="14" t="s">
        <v>12</v>
      </c>
      <c r="C594" s="14" t="s">
        <v>36</v>
      </c>
      <c r="D594" s="29" t="s">
        <v>37</v>
      </c>
      <c r="E594" s="15">
        <v>3</v>
      </c>
      <c r="F594" s="15">
        <v>13.21</v>
      </c>
      <c r="G594" s="16">
        <f t="shared" si="149"/>
        <v>39.630000000000003</v>
      </c>
      <c r="H594" s="63">
        <v>3</v>
      </c>
      <c r="I594" s="64"/>
      <c r="J594" s="65">
        <f t="shared" si="150"/>
        <v>0</v>
      </c>
    </row>
    <row r="595" spans="1:10" ht="24.9" customHeight="1" x14ac:dyDescent="0.3">
      <c r="A595" s="13" t="s">
        <v>38</v>
      </c>
      <c r="B595" s="14" t="s">
        <v>12</v>
      </c>
      <c r="C595" s="14" t="s">
        <v>13</v>
      </c>
      <c r="D595" s="29" t="s">
        <v>39</v>
      </c>
      <c r="E595" s="15">
        <v>5.5</v>
      </c>
      <c r="F595" s="15">
        <v>26.42</v>
      </c>
      <c r="G595" s="16">
        <f t="shared" si="149"/>
        <v>145.31</v>
      </c>
      <c r="H595" s="63">
        <v>5.5</v>
      </c>
      <c r="I595" s="64"/>
      <c r="J595" s="65">
        <f t="shared" si="150"/>
        <v>0</v>
      </c>
    </row>
    <row r="596" spans="1:10" ht="24.9" customHeight="1" x14ac:dyDescent="0.3">
      <c r="A596" s="13" t="s">
        <v>172</v>
      </c>
      <c r="B596" s="14" t="s">
        <v>12</v>
      </c>
      <c r="C596" s="14" t="s">
        <v>13</v>
      </c>
      <c r="D596" s="29" t="s">
        <v>173</v>
      </c>
      <c r="E596" s="15">
        <v>2.5</v>
      </c>
      <c r="F596" s="15">
        <v>26.42</v>
      </c>
      <c r="G596" s="16">
        <f t="shared" si="149"/>
        <v>66.05</v>
      </c>
      <c r="H596" s="63">
        <v>2.5</v>
      </c>
      <c r="I596" s="64"/>
      <c r="J596" s="65">
        <f t="shared" si="150"/>
        <v>0</v>
      </c>
    </row>
    <row r="597" spans="1:10" ht="24.9" customHeight="1" x14ac:dyDescent="0.3">
      <c r="A597" s="13" t="s">
        <v>40</v>
      </c>
      <c r="B597" s="14" t="s">
        <v>12</v>
      </c>
      <c r="C597" s="14" t="s">
        <v>41</v>
      </c>
      <c r="D597" s="29" t="s">
        <v>42</v>
      </c>
      <c r="E597" s="15">
        <v>2</v>
      </c>
      <c r="F597" s="15">
        <v>23.59</v>
      </c>
      <c r="G597" s="16">
        <f t="shared" si="149"/>
        <v>47.18</v>
      </c>
      <c r="H597" s="63">
        <v>2</v>
      </c>
      <c r="I597" s="64"/>
      <c r="J597" s="65">
        <f t="shared" si="150"/>
        <v>0</v>
      </c>
    </row>
    <row r="598" spans="1:10" ht="24.9" customHeight="1" x14ac:dyDescent="0.3">
      <c r="A598" s="17"/>
      <c r="B598" s="17"/>
      <c r="C598" s="17"/>
      <c r="D598" s="30" t="s">
        <v>301</v>
      </c>
      <c r="E598" s="15">
        <v>1</v>
      </c>
      <c r="F598" s="18">
        <f>SUM(G587:G597)</f>
        <v>555.77</v>
      </c>
      <c r="G598" s="18">
        <f t="shared" si="149"/>
        <v>555.77</v>
      </c>
      <c r="H598" s="63">
        <v>1</v>
      </c>
      <c r="I598" s="66">
        <f>SUM(J587:J597)</f>
        <v>0</v>
      </c>
      <c r="J598" s="67">
        <f t="shared" si="150"/>
        <v>0</v>
      </c>
    </row>
    <row r="599" spans="1:10" ht="24.9" customHeight="1" x14ac:dyDescent="0.3">
      <c r="A599" s="11" t="s">
        <v>302</v>
      </c>
      <c r="B599" s="11" t="s">
        <v>8</v>
      </c>
      <c r="C599" s="11" t="s">
        <v>9</v>
      </c>
      <c r="D599" s="28" t="s">
        <v>43</v>
      </c>
      <c r="E599" s="12">
        <f>E604</f>
        <v>1</v>
      </c>
      <c r="F599" s="12">
        <f>F604</f>
        <v>1167.04</v>
      </c>
      <c r="G599" s="12">
        <f>G604</f>
        <v>1167.04</v>
      </c>
      <c r="H599" s="60">
        <f t="shared" ref="H599:J599" si="151">H604</f>
        <v>1</v>
      </c>
      <c r="I599" s="61">
        <f t="shared" si="151"/>
        <v>800</v>
      </c>
      <c r="J599" s="62">
        <f t="shared" si="151"/>
        <v>800</v>
      </c>
    </row>
    <row r="600" spans="1:10" ht="24.9" customHeight="1" x14ac:dyDescent="0.3">
      <c r="A600" s="13" t="s">
        <v>44</v>
      </c>
      <c r="B600" s="14" t="s">
        <v>12</v>
      </c>
      <c r="C600" s="14" t="s">
        <v>13</v>
      </c>
      <c r="D600" s="29" t="s">
        <v>45</v>
      </c>
      <c r="E600" s="15">
        <v>5.5</v>
      </c>
      <c r="F600" s="15">
        <v>19.670000000000002</v>
      </c>
      <c r="G600" s="16">
        <f>ROUND(E600*F600,2)</f>
        <v>108.19</v>
      </c>
      <c r="H600" s="63">
        <v>5.5</v>
      </c>
      <c r="I600" s="64"/>
      <c r="J600" s="65">
        <f>ROUND(H600*I600,2)</f>
        <v>0</v>
      </c>
    </row>
    <row r="601" spans="1:10" ht="24.9" customHeight="1" x14ac:dyDescent="0.3">
      <c r="A601" s="13" t="s">
        <v>46</v>
      </c>
      <c r="B601" s="14" t="s">
        <v>12</v>
      </c>
      <c r="C601" s="14" t="s">
        <v>13</v>
      </c>
      <c r="D601" s="29" t="s">
        <v>47</v>
      </c>
      <c r="E601" s="15">
        <v>5.5</v>
      </c>
      <c r="F601" s="15">
        <v>15.69</v>
      </c>
      <c r="G601" s="16">
        <f>ROUND(E601*F601,2)</f>
        <v>86.3</v>
      </c>
      <c r="H601" s="63">
        <v>5.5</v>
      </c>
      <c r="I601" s="64"/>
      <c r="J601" s="65">
        <f>ROUND(H601*I601,2)</f>
        <v>0</v>
      </c>
    </row>
    <row r="602" spans="1:10" ht="24.9" customHeight="1" x14ac:dyDescent="0.3">
      <c r="A602" s="13" t="s">
        <v>48</v>
      </c>
      <c r="B602" s="14" t="s">
        <v>12</v>
      </c>
      <c r="C602" s="14" t="s">
        <v>13</v>
      </c>
      <c r="D602" s="29" t="s">
        <v>49</v>
      </c>
      <c r="E602" s="15">
        <v>5.5</v>
      </c>
      <c r="F602" s="15">
        <v>24.1</v>
      </c>
      <c r="G602" s="16">
        <f>ROUND(E602*F602,2)</f>
        <v>132.55000000000001</v>
      </c>
      <c r="H602" s="63">
        <v>5.5</v>
      </c>
      <c r="I602" s="64"/>
      <c r="J602" s="65">
        <f>ROUND(H602*I602,2)</f>
        <v>0</v>
      </c>
    </row>
    <row r="603" spans="1:10" ht="24.9" customHeight="1" x14ac:dyDescent="0.3">
      <c r="A603" s="13" t="s">
        <v>50</v>
      </c>
      <c r="B603" s="14" t="s">
        <v>12</v>
      </c>
      <c r="C603" s="14" t="s">
        <v>51</v>
      </c>
      <c r="D603" s="29" t="s">
        <v>52</v>
      </c>
      <c r="E603" s="15">
        <v>1</v>
      </c>
      <c r="F603" s="15">
        <v>840</v>
      </c>
      <c r="G603" s="16">
        <f>ROUND(E603*F603,2)</f>
        <v>840</v>
      </c>
      <c r="H603" s="63">
        <v>1</v>
      </c>
      <c r="I603" s="68">
        <v>800</v>
      </c>
      <c r="J603" s="65">
        <f>ROUND(H603*I603,2)</f>
        <v>800</v>
      </c>
    </row>
    <row r="604" spans="1:10" ht="24.9" customHeight="1" x14ac:dyDescent="0.3">
      <c r="A604" s="17"/>
      <c r="B604" s="17"/>
      <c r="C604" s="17"/>
      <c r="D604" s="30" t="s">
        <v>303</v>
      </c>
      <c r="E604" s="15">
        <v>1</v>
      </c>
      <c r="F604" s="18">
        <f>SUM(G600:G603)</f>
        <v>1167.04</v>
      </c>
      <c r="G604" s="18">
        <f>ROUND(E604*F604,2)</f>
        <v>1167.04</v>
      </c>
      <c r="H604" s="63">
        <v>1</v>
      </c>
      <c r="I604" s="66">
        <f>SUM(J600:J603)</f>
        <v>800</v>
      </c>
      <c r="J604" s="67">
        <f>ROUND(H604*I604,2)</f>
        <v>800</v>
      </c>
    </row>
    <row r="605" spans="1:10" ht="24.9" customHeight="1" x14ac:dyDescent="0.3">
      <c r="A605" s="11" t="s">
        <v>304</v>
      </c>
      <c r="B605" s="11" t="s">
        <v>8</v>
      </c>
      <c r="C605" s="11" t="s">
        <v>9</v>
      </c>
      <c r="D605" s="28" t="s">
        <v>53</v>
      </c>
      <c r="E605" s="12">
        <f>E608</f>
        <v>1</v>
      </c>
      <c r="F605" s="12">
        <f>F608</f>
        <v>780.09</v>
      </c>
      <c r="G605" s="12">
        <f>G608</f>
        <v>780.09</v>
      </c>
      <c r="H605" s="60">
        <f t="shared" ref="H605:J605" si="152">H608</f>
        <v>1</v>
      </c>
      <c r="I605" s="61">
        <f t="shared" si="152"/>
        <v>0</v>
      </c>
      <c r="J605" s="62">
        <f t="shared" si="152"/>
        <v>0</v>
      </c>
    </row>
    <row r="606" spans="1:10" ht="24.9" customHeight="1" x14ac:dyDescent="0.3">
      <c r="A606" s="13" t="s">
        <v>54</v>
      </c>
      <c r="B606" s="14" t="s">
        <v>12</v>
      </c>
      <c r="C606" s="14" t="s">
        <v>16</v>
      </c>
      <c r="D606" s="29" t="s">
        <v>55</v>
      </c>
      <c r="E606" s="15">
        <v>1</v>
      </c>
      <c r="F606" s="15">
        <v>357.25</v>
      </c>
      <c r="G606" s="16">
        <f>ROUND(E606*F606,2)</f>
        <v>357.25</v>
      </c>
      <c r="H606" s="63">
        <v>1</v>
      </c>
      <c r="I606" s="64"/>
      <c r="J606" s="65">
        <f>ROUND(H606*I606,2)</f>
        <v>0</v>
      </c>
    </row>
    <row r="607" spans="1:10" ht="24.9" customHeight="1" x14ac:dyDescent="0.3">
      <c r="A607" s="13" t="s">
        <v>56</v>
      </c>
      <c r="B607" s="14" t="s">
        <v>12</v>
      </c>
      <c r="C607" s="14" t="s">
        <v>16</v>
      </c>
      <c r="D607" s="29" t="s">
        <v>57</v>
      </c>
      <c r="E607" s="15">
        <v>2</v>
      </c>
      <c r="F607" s="15">
        <v>211.42</v>
      </c>
      <c r="G607" s="16">
        <f>ROUND(E607*F607,2)</f>
        <v>422.84</v>
      </c>
      <c r="H607" s="63">
        <v>2</v>
      </c>
      <c r="I607" s="64"/>
      <c r="J607" s="65">
        <f>ROUND(H607*I607,2)</f>
        <v>0</v>
      </c>
    </row>
    <row r="608" spans="1:10" ht="24.9" customHeight="1" x14ac:dyDescent="0.3">
      <c r="A608" s="17"/>
      <c r="B608" s="17"/>
      <c r="C608" s="17"/>
      <c r="D608" s="30" t="s">
        <v>305</v>
      </c>
      <c r="E608" s="15">
        <v>1</v>
      </c>
      <c r="F608" s="18">
        <f>SUM(G606:G607)</f>
        <v>780.09</v>
      </c>
      <c r="G608" s="18">
        <f>ROUND(E608*F608,2)</f>
        <v>780.09</v>
      </c>
      <c r="H608" s="63">
        <v>1</v>
      </c>
      <c r="I608" s="66">
        <f>SUM(J606:J607)</f>
        <v>0</v>
      </c>
      <c r="J608" s="67">
        <f>ROUND(H608*I608,2)</f>
        <v>0</v>
      </c>
    </row>
    <row r="609" spans="1:10" ht="24.9" customHeight="1" x14ac:dyDescent="0.3">
      <c r="A609" s="11" t="s">
        <v>306</v>
      </c>
      <c r="B609" s="11" t="s">
        <v>8</v>
      </c>
      <c r="C609" s="11" t="s">
        <v>9</v>
      </c>
      <c r="D609" s="28" t="s">
        <v>58</v>
      </c>
      <c r="E609" s="12">
        <f>E614</f>
        <v>1</v>
      </c>
      <c r="F609" s="12">
        <f>F614</f>
        <v>2771.56</v>
      </c>
      <c r="G609" s="12">
        <f>G614</f>
        <v>2771.56</v>
      </c>
      <c r="H609" s="60">
        <f t="shared" ref="H609:J609" si="153">H614</f>
        <v>1</v>
      </c>
      <c r="I609" s="61">
        <f t="shared" si="153"/>
        <v>0</v>
      </c>
      <c r="J609" s="62">
        <f t="shared" si="153"/>
        <v>0</v>
      </c>
    </row>
    <row r="610" spans="1:10" ht="24.9" customHeight="1" x14ac:dyDescent="0.3">
      <c r="A610" s="13" t="s">
        <v>59</v>
      </c>
      <c r="B610" s="14" t="s">
        <v>12</v>
      </c>
      <c r="C610" s="14" t="s">
        <v>16</v>
      </c>
      <c r="D610" s="29" t="s">
        <v>60</v>
      </c>
      <c r="E610" s="15">
        <v>2</v>
      </c>
      <c r="F610" s="15">
        <v>458.85</v>
      </c>
      <c r="G610" s="16">
        <f>ROUND(E610*F610,2)</f>
        <v>917.7</v>
      </c>
      <c r="H610" s="63">
        <v>2</v>
      </c>
      <c r="I610" s="64"/>
      <c r="J610" s="65">
        <f>ROUND(H610*I610,2)</f>
        <v>0</v>
      </c>
    </row>
    <row r="611" spans="1:10" ht="24.9" customHeight="1" x14ac:dyDescent="0.3">
      <c r="A611" s="13" t="s">
        <v>61</v>
      </c>
      <c r="B611" s="14" t="s">
        <v>12</v>
      </c>
      <c r="C611" s="14" t="s">
        <v>16</v>
      </c>
      <c r="D611" s="29" t="s">
        <v>62</v>
      </c>
      <c r="E611" s="15">
        <v>2</v>
      </c>
      <c r="F611" s="15">
        <v>413.11</v>
      </c>
      <c r="G611" s="16">
        <f>ROUND(E611*F611,2)</f>
        <v>826.22</v>
      </c>
      <c r="H611" s="63">
        <v>2</v>
      </c>
      <c r="I611" s="64"/>
      <c r="J611" s="65">
        <f>ROUND(H611*I611,2)</f>
        <v>0</v>
      </c>
    </row>
    <row r="612" spans="1:10" ht="24.9" customHeight="1" x14ac:dyDescent="0.3">
      <c r="A612" s="13" t="s">
        <v>63</v>
      </c>
      <c r="B612" s="14" t="s">
        <v>12</v>
      </c>
      <c r="C612" s="14" t="s">
        <v>16</v>
      </c>
      <c r="D612" s="29" t="s">
        <v>64</v>
      </c>
      <c r="E612" s="15">
        <v>2</v>
      </c>
      <c r="F612" s="15">
        <v>438.47</v>
      </c>
      <c r="G612" s="16">
        <f>ROUND(E612*F612,2)</f>
        <v>876.94</v>
      </c>
      <c r="H612" s="63">
        <v>2</v>
      </c>
      <c r="I612" s="64"/>
      <c r="J612" s="65">
        <f>ROUND(H612*I612,2)</f>
        <v>0</v>
      </c>
    </row>
    <row r="613" spans="1:10" ht="24.9" customHeight="1" x14ac:dyDescent="0.3">
      <c r="A613" s="13" t="s">
        <v>65</v>
      </c>
      <c r="B613" s="14" t="s">
        <v>12</v>
      </c>
      <c r="C613" s="14" t="s">
        <v>16</v>
      </c>
      <c r="D613" s="29" t="s">
        <v>66</v>
      </c>
      <c r="E613" s="15">
        <v>2</v>
      </c>
      <c r="F613" s="15">
        <v>75.349999999999994</v>
      </c>
      <c r="G613" s="16">
        <f>ROUND(E613*F613,2)</f>
        <v>150.69999999999999</v>
      </c>
      <c r="H613" s="63">
        <v>2</v>
      </c>
      <c r="I613" s="64"/>
      <c r="J613" s="65">
        <f>ROUND(H613*I613,2)</f>
        <v>0</v>
      </c>
    </row>
    <row r="614" spans="1:10" ht="24.9" customHeight="1" x14ac:dyDescent="0.3">
      <c r="A614" s="17"/>
      <c r="B614" s="17"/>
      <c r="C614" s="17"/>
      <c r="D614" s="30" t="s">
        <v>307</v>
      </c>
      <c r="E614" s="15">
        <v>1</v>
      </c>
      <c r="F614" s="18">
        <f>SUM(G610:G613)</f>
        <v>2771.56</v>
      </c>
      <c r="G614" s="18">
        <f>ROUND(E614*F614,2)</f>
        <v>2771.56</v>
      </c>
      <c r="H614" s="63">
        <v>1</v>
      </c>
      <c r="I614" s="66">
        <f>SUM(J610:J613)</f>
        <v>0</v>
      </c>
      <c r="J614" s="67">
        <f>ROUND(H614*I614,2)</f>
        <v>0</v>
      </c>
    </row>
    <row r="615" spans="1:10" ht="24.9" customHeight="1" x14ac:dyDescent="0.3">
      <c r="A615" s="11" t="s">
        <v>308</v>
      </c>
      <c r="B615" s="11" t="s">
        <v>8</v>
      </c>
      <c r="C615" s="11" t="s">
        <v>9</v>
      </c>
      <c r="D615" s="28" t="s">
        <v>67</v>
      </c>
      <c r="E615" s="12">
        <f>E625</f>
        <v>1</v>
      </c>
      <c r="F615" s="12">
        <f>F625</f>
        <v>2813.97</v>
      </c>
      <c r="G615" s="12">
        <f>G625</f>
        <v>2813.97</v>
      </c>
      <c r="H615" s="60">
        <f t="shared" ref="H615:J615" si="154">H625</f>
        <v>1</v>
      </c>
      <c r="I615" s="61">
        <f t="shared" si="154"/>
        <v>0</v>
      </c>
      <c r="J615" s="62">
        <f t="shared" si="154"/>
        <v>0</v>
      </c>
    </row>
    <row r="616" spans="1:10" ht="24.9" customHeight="1" x14ac:dyDescent="0.3">
      <c r="A616" s="13" t="s">
        <v>68</v>
      </c>
      <c r="B616" s="14" t="s">
        <v>12</v>
      </c>
      <c r="C616" s="14" t="s">
        <v>13</v>
      </c>
      <c r="D616" s="29" t="s">
        <v>69</v>
      </c>
      <c r="E616" s="15">
        <v>2.0699999999999998</v>
      </c>
      <c r="F616" s="15">
        <v>224.13</v>
      </c>
      <c r="G616" s="16">
        <f t="shared" ref="G616:G625" si="155">ROUND(E616*F616,2)</f>
        <v>463.95</v>
      </c>
      <c r="H616" s="63">
        <v>2.0699999999999998</v>
      </c>
      <c r="I616" s="64"/>
      <c r="J616" s="65">
        <f t="shared" ref="J616:J625" si="156">ROUND(H616*I616,2)</f>
        <v>0</v>
      </c>
    </row>
    <row r="617" spans="1:10" ht="24.9" customHeight="1" x14ac:dyDescent="0.3">
      <c r="A617" s="13" t="s">
        <v>70</v>
      </c>
      <c r="B617" s="14" t="s">
        <v>12</v>
      </c>
      <c r="C617" s="14" t="s">
        <v>16</v>
      </c>
      <c r="D617" s="29" t="s">
        <v>71</v>
      </c>
      <c r="E617" s="15">
        <v>2</v>
      </c>
      <c r="F617" s="15">
        <v>504</v>
      </c>
      <c r="G617" s="16">
        <f t="shared" si="155"/>
        <v>1008</v>
      </c>
      <c r="H617" s="63">
        <v>2</v>
      </c>
      <c r="I617" s="64"/>
      <c r="J617" s="65">
        <f t="shared" si="156"/>
        <v>0</v>
      </c>
    </row>
    <row r="618" spans="1:10" ht="24.9" customHeight="1" x14ac:dyDescent="0.3">
      <c r="A618" s="13" t="s">
        <v>72</v>
      </c>
      <c r="B618" s="14" t="s">
        <v>12</v>
      </c>
      <c r="C618" s="14" t="s">
        <v>16</v>
      </c>
      <c r="D618" s="29" t="s">
        <v>73</v>
      </c>
      <c r="E618" s="15">
        <v>1</v>
      </c>
      <c r="F618" s="15">
        <v>156.44</v>
      </c>
      <c r="G618" s="16">
        <f t="shared" si="155"/>
        <v>156.44</v>
      </c>
      <c r="H618" s="63">
        <v>1</v>
      </c>
      <c r="I618" s="64"/>
      <c r="J618" s="65">
        <f t="shared" si="156"/>
        <v>0</v>
      </c>
    </row>
    <row r="619" spans="1:10" ht="24.9" customHeight="1" x14ac:dyDescent="0.3">
      <c r="A619" s="13" t="s">
        <v>74</v>
      </c>
      <c r="B619" s="14" t="s">
        <v>12</v>
      </c>
      <c r="C619" s="14" t="s">
        <v>16</v>
      </c>
      <c r="D619" s="29" t="s">
        <v>75</v>
      </c>
      <c r="E619" s="15">
        <v>1</v>
      </c>
      <c r="F619" s="15">
        <v>292.94</v>
      </c>
      <c r="G619" s="16">
        <f t="shared" si="155"/>
        <v>292.94</v>
      </c>
      <c r="H619" s="63">
        <v>1</v>
      </c>
      <c r="I619" s="64"/>
      <c r="J619" s="65">
        <f t="shared" si="156"/>
        <v>0</v>
      </c>
    </row>
    <row r="620" spans="1:10" ht="24.9" customHeight="1" x14ac:dyDescent="0.3">
      <c r="A620" s="13" t="s">
        <v>76</v>
      </c>
      <c r="B620" s="14" t="s">
        <v>12</v>
      </c>
      <c r="C620" s="14" t="s">
        <v>16</v>
      </c>
      <c r="D620" s="29" t="s">
        <v>77</v>
      </c>
      <c r="E620" s="15">
        <v>2</v>
      </c>
      <c r="F620" s="15">
        <v>112.27</v>
      </c>
      <c r="G620" s="16">
        <f t="shared" si="155"/>
        <v>224.54</v>
      </c>
      <c r="H620" s="63">
        <v>2</v>
      </c>
      <c r="I620" s="64"/>
      <c r="J620" s="65">
        <f t="shared" si="156"/>
        <v>0</v>
      </c>
    </row>
    <row r="621" spans="1:10" ht="24.9" customHeight="1" x14ac:dyDescent="0.3">
      <c r="A621" s="13" t="s">
        <v>78</v>
      </c>
      <c r="B621" s="14" t="s">
        <v>12</v>
      </c>
      <c r="C621" s="14" t="s">
        <v>16</v>
      </c>
      <c r="D621" s="29" t="s">
        <v>79</v>
      </c>
      <c r="E621" s="15">
        <v>1</v>
      </c>
      <c r="F621" s="15">
        <v>89.84</v>
      </c>
      <c r="G621" s="16">
        <f t="shared" si="155"/>
        <v>89.84</v>
      </c>
      <c r="H621" s="63">
        <v>1</v>
      </c>
      <c r="I621" s="64"/>
      <c r="J621" s="65">
        <f t="shared" si="156"/>
        <v>0</v>
      </c>
    </row>
    <row r="622" spans="1:10" ht="24.9" customHeight="1" x14ac:dyDescent="0.3">
      <c r="A622" s="13" t="s">
        <v>80</v>
      </c>
      <c r="B622" s="14" t="s">
        <v>12</v>
      </c>
      <c r="C622" s="14" t="s">
        <v>16</v>
      </c>
      <c r="D622" s="29" t="s">
        <v>81</v>
      </c>
      <c r="E622" s="15">
        <v>1</v>
      </c>
      <c r="F622" s="15">
        <v>68.45</v>
      </c>
      <c r="G622" s="16">
        <f t="shared" si="155"/>
        <v>68.45</v>
      </c>
      <c r="H622" s="63">
        <v>1</v>
      </c>
      <c r="I622" s="64"/>
      <c r="J622" s="65">
        <f t="shared" si="156"/>
        <v>0</v>
      </c>
    </row>
    <row r="623" spans="1:10" ht="24.9" customHeight="1" x14ac:dyDescent="0.3">
      <c r="A623" s="13" t="s">
        <v>82</v>
      </c>
      <c r="B623" s="14" t="s">
        <v>12</v>
      </c>
      <c r="C623" s="14" t="s">
        <v>16</v>
      </c>
      <c r="D623" s="29" t="s">
        <v>83</v>
      </c>
      <c r="E623" s="15">
        <v>1</v>
      </c>
      <c r="F623" s="15">
        <v>465.73</v>
      </c>
      <c r="G623" s="16">
        <f t="shared" si="155"/>
        <v>465.73</v>
      </c>
      <c r="H623" s="63">
        <v>1</v>
      </c>
      <c r="I623" s="64"/>
      <c r="J623" s="65">
        <f t="shared" si="156"/>
        <v>0</v>
      </c>
    </row>
    <row r="624" spans="1:10" ht="24.9" customHeight="1" x14ac:dyDescent="0.3">
      <c r="A624" s="13" t="s">
        <v>84</v>
      </c>
      <c r="B624" s="14" t="s">
        <v>12</v>
      </c>
      <c r="C624" s="14" t="s">
        <v>16</v>
      </c>
      <c r="D624" s="29" t="s">
        <v>85</v>
      </c>
      <c r="E624" s="15">
        <v>1</v>
      </c>
      <c r="F624" s="15">
        <v>44.08</v>
      </c>
      <c r="G624" s="16">
        <f t="shared" si="155"/>
        <v>44.08</v>
      </c>
      <c r="H624" s="63">
        <v>1</v>
      </c>
      <c r="I624" s="64"/>
      <c r="J624" s="65">
        <f t="shared" si="156"/>
        <v>0</v>
      </c>
    </row>
    <row r="625" spans="1:10" ht="24.9" customHeight="1" x14ac:dyDescent="0.3">
      <c r="A625" s="17"/>
      <c r="B625" s="17"/>
      <c r="C625" s="17"/>
      <c r="D625" s="30" t="s">
        <v>309</v>
      </c>
      <c r="E625" s="15">
        <v>1</v>
      </c>
      <c r="F625" s="18">
        <f>SUM(G616:G624)</f>
        <v>2813.97</v>
      </c>
      <c r="G625" s="18">
        <f t="shared" si="155"/>
        <v>2813.97</v>
      </c>
      <c r="H625" s="63">
        <v>1</v>
      </c>
      <c r="I625" s="66">
        <f>SUM(J616:J624)</f>
        <v>0</v>
      </c>
      <c r="J625" s="67">
        <f t="shared" si="156"/>
        <v>0</v>
      </c>
    </row>
    <row r="626" spans="1:10" ht="24.9" customHeight="1" x14ac:dyDescent="0.3">
      <c r="A626" s="11" t="s">
        <v>310</v>
      </c>
      <c r="B626" s="11" t="s">
        <v>8</v>
      </c>
      <c r="C626" s="11" t="s">
        <v>9</v>
      </c>
      <c r="D626" s="28" t="s">
        <v>86</v>
      </c>
      <c r="E626" s="12">
        <f>E645</f>
        <v>1</v>
      </c>
      <c r="F626" s="12">
        <f>F645</f>
        <v>8837.89</v>
      </c>
      <c r="G626" s="12">
        <f>G645</f>
        <v>8837.89</v>
      </c>
      <c r="H626" s="60">
        <f t="shared" ref="H626:J626" si="157">H645</f>
        <v>1</v>
      </c>
      <c r="I626" s="61">
        <f t="shared" si="157"/>
        <v>800</v>
      </c>
      <c r="J626" s="62">
        <f t="shared" si="157"/>
        <v>800</v>
      </c>
    </row>
    <row r="627" spans="1:10" ht="24.9" customHeight="1" x14ac:dyDescent="0.3">
      <c r="A627" s="13" t="s">
        <v>87</v>
      </c>
      <c r="B627" s="14" t="s">
        <v>12</v>
      </c>
      <c r="C627" s="14" t="s">
        <v>16</v>
      </c>
      <c r="D627" s="29" t="s">
        <v>88</v>
      </c>
      <c r="E627" s="15">
        <v>1</v>
      </c>
      <c r="F627" s="15">
        <v>672</v>
      </c>
      <c r="G627" s="16">
        <f t="shared" ref="G627:G645" si="158">ROUND(E627*F627,2)</f>
        <v>672</v>
      </c>
      <c r="H627" s="63">
        <v>1</v>
      </c>
      <c r="I627" s="64"/>
      <c r="J627" s="65">
        <f t="shared" ref="J627:J645" si="159">ROUND(H627*I627,2)</f>
        <v>0</v>
      </c>
    </row>
    <row r="628" spans="1:10" ht="24.9" customHeight="1" x14ac:dyDescent="0.3">
      <c r="A628" s="13" t="s">
        <v>89</v>
      </c>
      <c r="B628" s="14" t="s">
        <v>12</v>
      </c>
      <c r="C628" s="14" t="s">
        <v>16</v>
      </c>
      <c r="D628" s="29" t="s">
        <v>90</v>
      </c>
      <c r="E628" s="15">
        <v>1</v>
      </c>
      <c r="F628" s="15">
        <v>1409.55</v>
      </c>
      <c r="G628" s="16">
        <f t="shared" si="158"/>
        <v>1409.55</v>
      </c>
      <c r="H628" s="63">
        <v>1</v>
      </c>
      <c r="I628" s="64"/>
      <c r="J628" s="65">
        <f t="shared" si="159"/>
        <v>0</v>
      </c>
    </row>
    <row r="629" spans="1:10" ht="24.9" customHeight="1" x14ac:dyDescent="0.3">
      <c r="A629" s="13" t="s">
        <v>91</v>
      </c>
      <c r="B629" s="14" t="s">
        <v>12</v>
      </c>
      <c r="C629" s="14" t="s">
        <v>41</v>
      </c>
      <c r="D629" s="29" t="s">
        <v>92</v>
      </c>
      <c r="E629" s="15">
        <v>20</v>
      </c>
      <c r="F629" s="15">
        <v>30.06</v>
      </c>
      <c r="G629" s="16">
        <f t="shared" si="158"/>
        <v>601.20000000000005</v>
      </c>
      <c r="H629" s="63">
        <v>20</v>
      </c>
      <c r="I629" s="64"/>
      <c r="J629" s="65">
        <f t="shared" si="159"/>
        <v>0</v>
      </c>
    </row>
    <row r="630" spans="1:10" ht="24.9" customHeight="1" x14ac:dyDescent="0.3">
      <c r="A630" s="13" t="s">
        <v>93</v>
      </c>
      <c r="B630" s="14" t="s">
        <v>12</v>
      </c>
      <c r="C630" s="14" t="s">
        <v>36</v>
      </c>
      <c r="D630" s="29" t="s">
        <v>94</v>
      </c>
      <c r="E630" s="15">
        <v>30</v>
      </c>
      <c r="F630" s="15">
        <v>39.25</v>
      </c>
      <c r="G630" s="16">
        <f t="shared" si="158"/>
        <v>1177.5</v>
      </c>
      <c r="H630" s="63">
        <v>30</v>
      </c>
      <c r="I630" s="64"/>
      <c r="J630" s="65">
        <f t="shared" si="159"/>
        <v>0</v>
      </c>
    </row>
    <row r="631" spans="1:10" ht="24.9" customHeight="1" x14ac:dyDescent="0.3">
      <c r="A631" s="13" t="s">
        <v>95</v>
      </c>
      <c r="B631" s="14" t="s">
        <v>12</v>
      </c>
      <c r="C631" s="14" t="s">
        <v>16</v>
      </c>
      <c r="D631" s="29" t="s">
        <v>96</v>
      </c>
      <c r="E631" s="15">
        <v>1</v>
      </c>
      <c r="F631" s="15">
        <v>94.5</v>
      </c>
      <c r="G631" s="16">
        <f t="shared" si="158"/>
        <v>94.5</v>
      </c>
      <c r="H631" s="63">
        <v>1</v>
      </c>
      <c r="I631" s="64"/>
      <c r="J631" s="65">
        <f t="shared" si="159"/>
        <v>0</v>
      </c>
    </row>
    <row r="632" spans="1:10" ht="24.9" customHeight="1" x14ac:dyDescent="0.3">
      <c r="A632" s="13" t="s">
        <v>97</v>
      </c>
      <c r="B632" s="14" t="s">
        <v>12</v>
      </c>
      <c r="C632" s="14" t="s">
        <v>98</v>
      </c>
      <c r="D632" s="29" t="s">
        <v>99</v>
      </c>
      <c r="E632" s="15">
        <v>16.5</v>
      </c>
      <c r="F632" s="15">
        <v>36.42</v>
      </c>
      <c r="G632" s="16">
        <f t="shared" si="158"/>
        <v>600.92999999999995</v>
      </c>
      <c r="H632" s="63">
        <v>16.5</v>
      </c>
      <c r="I632" s="64"/>
      <c r="J632" s="65">
        <f t="shared" si="159"/>
        <v>0</v>
      </c>
    </row>
    <row r="633" spans="1:10" ht="24.9" customHeight="1" x14ac:dyDescent="0.3">
      <c r="A633" s="13" t="s">
        <v>100</v>
      </c>
      <c r="B633" s="14" t="s">
        <v>12</v>
      </c>
      <c r="C633" s="14" t="s">
        <v>16</v>
      </c>
      <c r="D633" s="29" t="s">
        <v>101</v>
      </c>
      <c r="E633" s="15">
        <v>1</v>
      </c>
      <c r="F633" s="15">
        <v>140.96</v>
      </c>
      <c r="G633" s="16">
        <f t="shared" si="158"/>
        <v>140.96</v>
      </c>
      <c r="H633" s="63">
        <v>1</v>
      </c>
      <c r="I633" s="64"/>
      <c r="J633" s="65">
        <f t="shared" si="159"/>
        <v>0</v>
      </c>
    </row>
    <row r="634" spans="1:10" ht="24.9" customHeight="1" x14ac:dyDescent="0.3">
      <c r="A634" s="13" t="s">
        <v>102</v>
      </c>
      <c r="B634" s="14" t="s">
        <v>12</v>
      </c>
      <c r="C634" s="14" t="s">
        <v>16</v>
      </c>
      <c r="D634" s="29" t="s">
        <v>103</v>
      </c>
      <c r="E634" s="15">
        <v>1</v>
      </c>
      <c r="F634" s="15">
        <v>77.7</v>
      </c>
      <c r="G634" s="16">
        <f t="shared" si="158"/>
        <v>77.7</v>
      </c>
      <c r="H634" s="63">
        <v>1</v>
      </c>
      <c r="I634" s="64"/>
      <c r="J634" s="65">
        <f t="shared" si="159"/>
        <v>0</v>
      </c>
    </row>
    <row r="635" spans="1:10" ht="24.9" customHeight="1" x14ac:dyDescent="0.3">
      <c r="A635" s="13" t="s">
        <v>104</v>
      </c>
      <c r="B635" s="14" t="s">
        <v>12</v>
      </c>
      <c r="C635" s="14" t="s">
        <v>16</v>
      </c>
      <c r="D635" s="29" t="s">
        <v>105</v>
      </c>
      <c r="E635" s="15">
        <v>1</v>
      </c>
      <c r="F635" s="15">
        <v>672</v>
      </c>
      <c r="G635" s="16">
        <f t="shared" si="158"/>
        <v>672</v>
      </c>
      <c r="H635" s="63">
        <v>1</v>
      </c>
      <c r="I635" s="64"/>
      <c r="J635" s="65">
        <f t="shared" si="159"/>
        <v>0</v>
      </c>
    </row>
    <row r="636" spans="1:10" ht="24.9" customHeight="1" x14ac:dyDescent="0.3">
      <c r="A636" s="13" t="s">
        <v>106</v>
      </c>
      <c r="B636" s="14" t="s">
        <v>12</v>
      </c>
      <c r="C636" s="14" t="s">
        <v>16</v>
      </c>
      <c r="D636" s="29" t="s">
        <v>107</v>
      </c>
      <c r="E636" s="15">
        <v>1</v>
      </c>
      <c r="F636" s="15">
        <v>139.82</v>
      </c>
      <c r="G636" s="16">
        <f t="shared" si="158"/>
        <v>139.82</v>
      </c>
      <c r="H636" s="63">
        <v>1</v>
      </c>
      <c r="I636" s="64"/>
      <c r="J636" s="65">
        <f t="shared" si="159"/>
        <v>0</v>
      </c>
    </row>
    <row r="637" spans="1:10" ht="24.9" customHeight="1" x14ac:dyDescent="0.3">
      <c r="A637" s="13" t="s">
        <v>108</v>
      </c>
      <c r="B637" s="14" t="s">
        <v>12</v>
      </c>
      <c r="C637" s="14" t="s">
        <v>16</v>
      </c>
      <c r="D637" s="29" t="s">
        <v>109</v>
      </c>
      <c r="E637" s="15">
        <v>1</v>
      </c>
      <c r="F637" s="15">
        <v>160.58000000000001</v>
      </c>
      <c r="G637" s="16">
        <f t="shared" si="158"/>
        <v>160.58000000000001</v>
      </c>
      <c r="H637" s="63">
        <v>1</v>
      </c>
      <c r="I637" s="64"/>
      <c r="J637" s="65">
        <f t="shared" si="159"/>
        <v>0</v>
      </c>
    </row>
    <row r="638" spans="1:10" ht="24.9" customHeight="1" x14ac:dyDescent="0.3">
      <c r="A638" s="13" t="s">
        <v>110</v>
      </c>
      <c r="B638" s="14" t="s">
        <v>12</v>
      </c>
      <c r="C638" s="14" t="s">
        <v>41</v>
      </c>
      <c r="D638" s="29" t="s">
        <v>111</v>
      </c>
      <c r="E638" s="15">
        <v>20</v>
      </c>
      <c r="F638" s="15">
        <v>6.58</v>
      </c>
      <c r="G638" s="16">
        <f t="shared" si="158"/>
        <v>131.6</v>
      </c>
      <c r="H638" s="63">
        <v>20</v>
      </c>
      <c r="I638" s="64"/>
      <c r="J638" s="65">
        <f t="shared" si="159"/>
        <v>0</v>
      </c>
    </row>
    <row r="639" spans="1:10" ht="24.9" customHeight="1" x14ac:dyDescent="0.3">
      <c r="A639" s="13" t="s">
        <v>112</v>
      </c>
      <c r="B639" s="14" t="s">
        <v>12</v>
      </c>
      <c r="C639" s="14" t="s">
        <v>41</v>
      </c>
      <c r="D639" s="29" t="s">
        <v>113</v>
      </c>
      <c r="E639" s="15">
        <v>20</v>
      </c>
      <c r="F639" s="15">
        <v>6.58</v>
      </c>
      <c r="G639" s="16">
        <f t="shared" si="158"/>
        <v>131.6</v>
      </c>
      <c r="H639" s="63">
        <v>20</v>
      </c>
      <c r="I639" s="64"/>
      <c r="J639" s="65">
        <f t="shared" si="159"/>
        <v>0</v>
      </c>
    </row>
    <row r="640" spans="1:10" ht="24.9" customHeight="1" x14ac:dyDescent="0.3">
      <c r="A640" s="13" t="s">
        <v>114</v>
      </c>
      <c r="B640" s="14" t="s">
        <v>12</v>
      </c>
      <c r="C640" s="14" t="s">
        <v>16</v>
      </c>
      <c r="D640" s="29" t="s">
        <v>115</v>
      </c>
      <c r="E640" s="15">
        <v>1</v>
      </c>
      <c r="F640" s="15">
        <v>129.35</v>
      </c>
      <c r="G640" s="16">
        <f t="shared" si="158"/>
        <v>129.35</v>
      </c>
      <c r="H640" s="63">
        <v>1</v>
      </c>
      <c r="I640" s="64"/>
      <c r="J640" s="65">
        <f t="shared" si="159"/>
        <v>0</v>
      </c>
    </row>
    <row r="641" spans="1:10" ht="24.9" customHeight="1" x14ac:dyDescent="0.3">
      <c r="A641" s="13" t="s">
        <v>116</v>
      </c>
      <c r="B641" s="14" t="s">
        <v>12</v>
      </c>
      <c r="C641" s="14" t="s">
        <v>41</v>
      </c>
      <c r="D641" s="29" t="s">
        <v>117</v>
      </c>
      <c r="E641" s="15">
        <v>10</v>
      </c>
      <c r="F641" s="15">
        <v>6.36</v>
      </c>
      <c r="G641" s="16">
        <f t="shared" si="158"/>
        <v>63.6</v>
      </c>
      <c r="H641" s="63">
        <v>10</v>
      </c>
      <c r="I641" s="64"/>
      <c r="J641" s="65">
        <f t="shared" si="159"/>
        <v>0</v>
      </c>
    </row>
    <row r="642" spans="1:10" ht="24.9" customHeight="1" x14ac:dyDescent="0.3">
      <c r="A642" s="13" t="s">
        <v>50</v>
      </c>
      <c r="B642" s="14" t="s">
        <v>12</v>
      </c>
      <c r="C642" s="14" t="s">
        <v>51</v>
      </c>
      <c r="D642" s="29" t="s">
        <v>52</v>
      </c>
      <c r="E642" s="15">
        <v>1</v>
      </c>
      <c r="F642" s="15">
        <v>840</v>
      </c>
      <c r="G642" s="16">
        <f t="shared" si="158"/>
        <v>840</v>
      </c>
      <c r="H642" s="63">
        <v>1</v>
      </c>
      <c r="I642" s="68">
        <v>800</v>
      </c>
      <c r="J642" s="65">
        <f t="shared" si="159"/>
        <v>800</v>
      </c>
    </row>
    <row r="643" spans="1:10" ht="24.9" customHeight="1" x14ac:dyDescent="0.3">
      <c r="A643" s="13" t="s">
        <v>118</v>
      </c>
      <c r="B643" s="14" t="s">
        <v>12</v>
      </c>
      <c r="C643" s="14" t="s">
        <v>36</v>
      </c>
      <c r="D643" s="29" t="s">
        <v>119</v>
      </c>
      <c r="E643" s="15">
        <v>40</v>
      </c>
      <c r="F643" s="15">
        <v>37</v>
      </c>
      <c r="G643" s="16">
        <f t="shared" si="158"/>
        <v>1480</v>
      </c>
      <c r="H643" s="63">
        <v>40</v>
      </c>
      <c r="I643" s="64"/>
      <c r="J643" s="65">
        <f t="shared" si="159"/>
        <v>0</v>
      </c>
    </row>
    <row r="644" spans="1:10" ht="24.9" customHeight="1" x14ac:dyDescent="0.3">
      <c r="A644" s="13" t="s">
        <v>120</v>
      </c>
      <c r="B644" s="14" t="s">
        <v>12</v>
      </c>
      <c r="C644" s="14" t="s">
        <v>16</v>
      </c>
      <c r="D644" s="29" t="s">
        <v>121</v>
      </c>
      <c r="E644" s="15">
        <v>1</v>
      </c>
      <c r="F644" s="15">
        <v>315</v>
      </c>
      <c r="G644" s="16">
        <f t="shared" si="158"/>
        <v>315</v>
      </c>
      <c r="H644" s="63">
        <v>1</v>
      </c>
      <c r="I644" s="64"/>
      <c r="J644" s="65">
        <f t="shared" si="159"/>
        <v>0</v>
      </c>
    </row>
    <row r="645" spans="1:10" ht="24.9" customHeight="1" x14ac:dyDescent="0.3">
      <c r="A645" s="17"/>
      <c r="B645" s="17"/>
      <c r="C645" s="17"/>
      <c r="D645" s="30" t="s">
        <v>311</v>
      </c>
      <c r="E645" s="15">
        <v>1</v>
      </c>
      <c r="F645" s="18">
        <f>SUM(G627:G644)</f>
        <v>8837.89</v>
      </c>
      <c r="G645" s="18">
        <f t="shared" si="158"/>
        <v>8837.89</v>
      </c>
      <c r="H645" s="63">
        <v>1</v>
      </c>
      <c r="I645" s="66">
        <f>SUM(J627:J644)</f>
        <v>800</v>
      </c>
      <c r="J645" s="67">
        <f t="shared" si="159"/>
        <v>800</v>
      </c>
    </row>
    <row r="646" spans="1:10" ht="24.9" customHeight="1" x14ac:dyDescent="0.3">
      <c r="A646" s="11" t="s">
        <v>312</v>
      </c>
      <c r="B646" s="11" t="s">
        <v>8</v>
      </c>
      <c r="C646" s="11" t="s">
        <v>9</v>
      </c>
      <c r="D646" s="28" t="s">
        <v>122</v>
      </c>
      <c r="E646" s="12">
        <f>E676</f>
        <v>1</v>
      </c>
      <c r="F646" s="12">
        <f>F676</f>
        <v>1387.88</v>
      </c>
      <c r="G646" s="12">
        <f>G676</f>
        <v>1387.88</v>
      </c>
      <c r="H646" s="60">
        <f t="shared" ref="H646:J646" si="160">H676</f>
        <v>1</v>
      </c>
      <c r="I646" s="61">
        <f t="shared" si="160"/>
        <v>0</v>
      </c>
      <c r="J646" s="62">
        <f t="shared" si="160"/>
        <v>0</v>
      </c>
    </row>
    <row r="647" spans="1:10" ht="24.9" customHeight="1" x14ac:dyDescent="0.3">
      <c r="A647" s="19" t="s">
        <v>123</v>
      </c>
      <c r="B647" s="19" t="s">
        <v>8</v>
      </c>
      <c r="C647" s="19" t="s">
        <v>9</v>
      </c>
      <c r="D647" s="31" t="s">
        <v>20</v>
      </c>
      <c r="E647" s="20">
        <f>E649</f>
        <v>1</v>
      </c>
      <c r="F647" s="20">
        <f>F649</f>
        <v>94.77</v>
      </c>
      <c r="G647" s="20">
        <f>G649</f>
        <v>94.77</v>
      </c>
      <c r="H647" s="69">
        <f t="shared" ref="H647:J647" si="161">H649</f>
        <v>1</v>
      </c>
      <c r="I647" s="70">
        <f t="shared" si="161"/>
        <v>0</v>
      </c>
      <c r="J647" s="71">
        <f t="shared" si="161"/>
        <v>0</v>
      </c>
    </row>
    <row r="648" spans="1:10" ht="24.9" customHeight="1" x14ac:dyDescent="0.3">
      <c r="A648" s="13" t="s">
        <v>124</v>
      </c>
      <c r="B648" s="14" t="s">
        <v>12</v>
      </c>
      <c r="C648" s="14" t="s">
        <v>41</v>
      </c>
      <c r="D648" s="29" t="s">
        <v>125</v>
      </c>
      <c r="E648" s="15">
        <v>1</v>
      </c>
      <c r="F648" s="15">
        <v>94.77</v>
      </c>
      <c r="G648" s="16">
        <f>ROUND(E648*F648,2)</f>
        <v>94.77</v>
      </c>
      <c r="H648" s="63">
        <v>1</v>
      </c>
      <c r="I648" s="64"/>
      <c r="J648" s="65">
        <f>ROUND(H648*I648,2)</f>
        <v>0</v>
      </c>
    </row>
    <row r="649" spans="1:10" ht="24.9" customHeight="1" x14ac:dyDescent="0.3">
      <c r="A649" s="17"/>
      <c r="B649" s="17"/>
      <c r="C649" s="17"/>
      <c r="D649" s="30" t="s">
        <v>126</v>
      </c>
      <c r="E649" s="15">
        <v>1</v>
      </c>
      <c r="F649" s="18">
        <f>G648</f>
        <v>94.77</v>
      </c>
      <c r="G649" s="18">
        <f>ROUND(E649*F649,2)</f>
        <v>94.77</v>
      </c>
      <c r="H649" s="63">
        <v>1</v>
      </c>
      <c r="I649" s="66">
        <f>J648</f>
        <v>0</v>
      </c>
      <c r="J649" s="67">
        <f>ROUND(H649*I649,2)</f>
        <v>0</v>
      </c>
    </row>
    <row r="650" spans="1:10" ht="24.9" customHeight="1" x14ac:dyDescent="0.3">
      <c r="A650" s="19" t="s">
        <v>127</v>
      </c>
      <c r="B650" s="19" t="s">
        <v>8</v>
      </c>
      <c r="C650" s="19" t="s">
        <v>9</v>
      </c>
      <c r="D650" s="31" t="s">
        <v>128</v>
      </c>
      <c r="E650" s="20">
        <f>E652</f>
        <v>1</v>
      </c>
      <c r="F650" s="20">
        <f>F652</f>
        <v>246.9</v>
      </c>
      <c r="G650" s="20">
        <f>G652</f>
        <v>246.9</v>
      </c>
      <c r="H650" s="69">
        <f t="shared" ref="H650:J650" si="162">H652</f>
        <v>1</v>
      </c>
      <c r="I650" s="70">
        <f t="shared" si="162"/>
        <v>0</v>
      </c>
      <c r="J650" s="71">
        <f t="shared" si="162"/>
        <v>0</v>
      </c>
    </row>
    <row r="651" spans="1:10" ht="24.9" customHeight="1" x14ac:dyDescent="0.3">
      <c r="A651" s="13" t="s">
        <v>129</v>
      </c>
      <c r="B651" s="14" t="s">
        <v>12</v>
      </c>
      <c r="C651" s="14" t="s">
        <v>130</v>
      </c>
      <c r="D651" s="29" t="s">
        <v>131</v>
      </c>
      <c r="E651" s="15">
        <v>1</v>
      </c>
      <c r="F651" s="15">
        <v>246.9</v>
      </c>
      <c r="G651" s="16">
        <f>ROUND(E651*F651,2)</f>
        <v>246.9</v>
      </c>
      <c r="H651" s="63">
        <v>1</v>
      </c>
      <c r="I651" s="64"/>
      <c r="J651" s="65">
        <f>ROUND(H651*I651,2)</f>
        <v>0</v>
      </c>
    </row>
    <row r="652" spans="1:10" ht="24.9" customHeight="1" x14ac:dyDescent="0.3">
      <c r="A652" s="17"/>
      <c r="B652" s="17"/>
      <c r="C652" s="17"/>
      <c r="D652" s="30" t="s">
        <v>132</v>
      </c>
      <c r="E652" s="15">
        <v>1</v>
      </c>
      <c r="F652" s="18">
        <f>G651</f>
        <v>246.9</v>
      </c>
      <c r="G652" s="18">
        <f>ROUND(E652*F652,2)</f>
        <v>246.9</v>
      </c>
      <c r="H652" s="63">
        <v>1</v>
      </c>
      <c r="I652" s="66">
        <f>J651</f>
        <v>0</v>
      </c>
      <c r="J652" s="67">
        <f>ROUND(H652*I652,2)</f>
        <v>0</v>
      </c>
    </row>
    <row r="653" spans="1:10" ht="24.9" customHeight="1" x14ac:dyDescent="0.3">
      <c r="A653" s="19" t="s">
        <v>133</v>
      </c>
      <c r="B653" s="19" t="s">
        <v>8</v>
      </c>
      <c r="C653" s="19" t="s">
        <v>9</v>
      </c>
      <c r="D653" s="31" t="s">
        <v>134</v>
      </c>
      <c r="E653" s="20">
        <f>E655</f>
        <v>1</v>
      </c>
      <c r="F653" s="20">
        <f>F655</f>
        <v>96.6</v>
      </c>
      <c r="G653" s="20">
        <f>G655</f>
        <v>96.6</v>
      </c>
      <c r="H653" s="69">
        <f t="shared" ref="H653:J653" si="163">H655</f>
        <v>1</v>
      </c>
      <c r="I653" s="70">
        <f t="shared" si="163"/>
        <v>0</v>
      </c>
      <c r="J653" s="71">
        <f t="shared" si="163"/>
        <v>0</v>
      </c>
    </row>
    <row r="654" spans="1:10" ht="24.9" customHeight="1" x14ac:dyDescent="0.3">
      <c r="A654" s="13" t="s">
        <v>135</v>
      </c>
      <c r="B654" s="14" t="s">
        <v>12</v>
      </c>
      <c r="C654" s="14" t="s">
        <v>41</v>
      </c>
      <c r="D654" s="29" t="s">
        <v>136</v>
      </c>
      <c r="E654" s="15">
        <v>20</v>
      </c>
      <c r="F654" s="15">
        <v>4.83</v>
      </c>
      <c r="G654" s="16">
        <f>ROUND(E654*F654,2)</f>
        <v>96.6</v>
      </c>
      <c r="H654" s="63">
        <v>20</v>
      </c>
      <c r="I654" s="64"/>
      <c r="J654" s="65">
        <f>ROUND(H654*I654,2)</f>
        <v>0</v>
      </c>
    </row>
    <row r="655" spans="1:10" ht="24.9" customHeight="1" x14ac:dyDescent="0.3">
      <c r="A655" s="17"/>
      <c r="B655" s="17"/>
      <c r="C655" s="17"/>
      <c r="D655" s="30" t="s">
        <v>137</v>
      </c>
      <c r="E655" s="15">
        <v>1</v>
      </c>
      <c r="F655" s="18">
        <f>G654</f>
        <v>96.6</v>
      </c>
      <c r="G655" s="18">
        <f>ROUND(E655*F655,2)</f>
        <v>96.6</v>
      </c>
      <c r="H655" s="63">
        <v>1</v>
      </c>
      <c r="I655" s="66">
        <f>J654</f>
        <v>0</v>
      </c>
      <c r="J655" s="67">
        <f>ROUND(H655*I655,2)</f>
        <v>0</v>
      </c>
    </row>
    <row r="656" spans="1:10" ht="24.9" customHeight="1" x14ac:dyDescent="0.3">
      <c r="A656" s="19" t="s">
        <v>138</v>
      </c>
      <c r="B656" s="19" t="s">
        <v>8</v>
      </c>
      <c r="C656" s="19" t="s">
        <v>9</v>
      </c>
      <c r="D656" s="31" t="s">
        <v>139</v>
      </c>
      <c r="E656" s="20">
        <f>E658</f>
        <v>1</v>
      </c>
      <c r="F656" s="20">
        <f>F658</f>
        <v>447.67</v>
      </c>
      <c r="G656" s="20">
        <f>G658</f>
        <v>447.67</v>
      </c>
      <c r="H656" s="69">
        <f t="shared" ref="H656:J656" si="164">H658</f>
        <v>1</v>
      </c>
      <c r="I656" s="70">
        <f t="shared" si="164"/>
        <v>0</v>
      </c>
      <c r="J656" s="71">
        <f t="shared" si="164"/>
        <v>0</v>
      </c>
    </row>
    <row r="657" spans="1:10" ht="24.9" customHeight="1" x14ac:dyDescent="0.3">
      <c r="A657" s="13" t="s">
        <v>140</v>
      </c>
      <c r="B657" s="14" t="s">
        <v>12</v>
      </c>
      <c r="C657" s="14" t="s">
        <v>130</v>
      </c>
      <c r="D657" s="29" t="s">
        <v>141</v>
      </c>
      <c r="E657" s="15">
        <v>1</v>
      </c>
      <c r="F657" s="15">
        <v>447.67</v>
      </c>
      <c r="G657" s="16">
        <f>ROUND(E657*F657,2)</f>
        <v>447.67</v>
      </c>
      <c r="H657" s="63">
        <v>1</v>
      </c>
      <c r="I657" s="64"/>
      <c r="J657" s="65">
        <f>ROUND(H657*I657,2)</f>
        <v>0</v>
      </c>
    </row>
    <row r="658" spans="1:10" ht="24.9" customHeight="1" x14ac:dyDescent="0.3">
      <c r="A658" s="17"/>
      <c r="B658" s="17"/>
      <c r="C658" s="17"/>
      <c r="D658" s="30" t="s">
        <v>142</v>
      </c>
      <c r="E658" s="15">
        <v>1</v>
      </c>
      <c r="F658" s="18">
        <f>G657</f>
        <v>447.67</v>
      </c>
      <c r="G658" s="18">
        <f>ROUND(E658*F658,2)</f>
        <v>447.67</v>
      </c>
      <c r="H658" s="63">
        <v>1</v>
      </c>
      <c r="I658" s="66">
        <f>J657</f>
        <v>0</v>
      </c>
      <c r="J658" s="67">
        <f>ROUND(H658*I658,2)</f>
        <v>0</v>
      </c>
    </row>
    <row r="659" spans="1:10" ht="24.9" customHeight="1" x14ac:dyDescent="0.3">
      <c r="A659" s="19" t="s">
        <v>143</v>
      </c>
      <c r="B659" s="19" t="s">
        <v>8</v>
      </c>
      <c r="C659" s="19" t="s">
        <v>9</v>
      </c>
      <c r="D659" s="31" t="s">
        <v>144</v>
      </c>
      <c r="E659" s="20">
        <f>E662</f>
        <v>1</v>
      </c>
      <c r="F659" s="20">
        <f>F662</f>
        <v>46.2</v>
      </c>
      <c r="G659" s="20">
        <f>G662</f>
        <v>46.2</v>
      </c>
      <c r="H659" s="69">
        <f t="shared" ref="H659:J659" si="165">H662</f>
        <v>1</v>
      </c>
      <c r="I659" s="70">
        <f t="shared" si="165"/>
        <v>0</v>
      </c>
      <c r="J659" s="71">
        <f t="shared" si="165"/>
        <v>0</v>
      </c>
    </row>
    <row r="660" spans="1:10" ht="24.9" customHeight="1" x14ac:dyDescent="0.3">
      <c r="A660" s="13" t="s">
        <v>145</v>
      </c>
      <c r="B660" s="14" t="s">
        <v>12</v>
      </c>
      <c r="C660" s="14" t="s">
        <v>41</v>
      </c>
      <c r="D660" s="29" t="s">
        <v>146</v>
      </c>
      <c r="E660" s="15">
        <v>10</v>
      </c>
      <c r="F660" s="15">
        <v>2.0299999999999998</v>
      </c>
      <c r="G660" s="16">
        <f>ROUND(E660*F660,2)</f>
        <v>20.3</v>
      </c>
      <c r="H660" s="63">
        <v>10</v>
      </c>
      <c r="I660" s="64"/>
      <c r="J660" s="65">
        <f>ROUND(H660*I660,2)</f>
        <v>0</v>
      </c>
    </row>
    <row r="661" spans="1:10" ht="24.9" customHeight="1" x14ac:dyDescent="0.3">
      <c r="A661" s="13" t="s">
        <v>147</v>
      </c>
      <c r="B661" s="14" t="s">
        <v>12</v>
      </c>
      <c r="C661" s="14" t="s">
        <v>41</v>
      </c>
      <c r="D661" s="29" t="s">
        <v>148</v>
      </c>
      <c r="E661" s="15">
        <v>10</v>
      </c>
      <c r="F661" s="15">
        <v>2.59</v>
      </c>
      <c r="G661" s="16">
        <f>ROUND(E661*F661,2)</f>
        <v>25.9</v>
      </c>
      <c r="H661" s="63">
        <v>10</v>
      </c>
      <c r="I661" s="64"/>
      <c r="J661" s="65">
        <f>ROUND(H661*I661,2)</f>
        <v>0</v>
      </c>
    </row>
    <row r="662" spans="1:10" ht="24.9" customHeight="1" x14ac:dyDescent="0.3">
      <c r="A662" s="17"/>
      <c r="B662" s="17"/>
      <c r="C662" s="17"/>
      <c r="D662" s="30" t="s">
        <v>149</v>
      </c>
      <c r="E662" s="15">
        <v>1</v>
      </c>
      <c r="F662" s="18">
        <f>SUM(G660:G661)</f>
        <v>46.2</v>
      </c>
      <c r="G662" s="18">
        <f>ROUND(E662*F662,2)</f>
        <v>46.2</v>
      </c>
      <c r="H662" s="63">
        <v>1</v>
      </c>
      <c r="I662" s="66">
        <f>SUM(J660:J661)</f>
        <v>0</v>
      </c>
      <c r="J662" s="67">
        <f>ROUND(H662*I662,2)</f>
        <v>0</v>
      </c>
    </row>
    <row r="663" spans="1:10" ht="24.9" customHeight="1" x14ac:dyDescent="0.3">
      <c r="A663" s="19" t="s">
        <v>150</v>
      </c>
      <c r="B663" s="19" t="s">
        <v>8</v>
      </c>
      <c r="C663" s="19" t="s">
        <v>9</v>
      </c>
      <c r="D663" s="31" t="s">
        <v>151</v>
      </c>
      <c r="E663" s="20">
        <f>E666</f>
        <v>1</v>
      </c>
      <c r="F663" s="20">
        <f>F666</f>
        <v>134</v>
      </c>
      <c r="G663" s="20">
        <f>G666</f>
        <v>134</v>
      </c>
      <c r="H663" s="69">
        <f t="shared" ref="H663:J663" si="166">H666</f>
        <v>1</v>
      </c>
      <c r="I663" s="70">
        <f t="shared" si="166"/>
        <v>0</v>
      </c>
      <c r="J663" s="71">
        <f t="shared" si="166"/>
        <v>0</v>
      </c>
    </row>
    <row r="664" spans="1:10" ht="24.9" customHeight="1" x14ac:dyDescent="0.3">
      <c r="A664" s="13" t="s">
        <v>152</v>
      </c>
      <c r="B664" s="14" t="s">
        <v>12</v>
      </c>
      <c r="C664" s="14" t="s">
        <v>16</v>
      </c>
      <c r="D664" s="29" t="s">
        <v>153</v>
      </c>
      <c r="E664" s="15">
        <v>1</v>
      </c>
      <c r="F664" s="15">
        <v>98.49</v>
      </c>
      <c r="G664" s="16">
        <f>ROUND(E664*F664,2)</f>
        <v>98.49</v>
      </c>
      <c r="H664" s="63">
        <v>1</v>
      </c>
      <c r="I664" s="64"/>
      <c r="J664" s="65">
        <f>ROUND(H664*I664,2)</f>
        <v>0</v>
      </c>
    </row>
    <row r="665" spans="1:10" ht="24.9" customHeight="1" x14ac:dyDescent="0.3">
      <c r="A665" s="13" t="s">
        <v>154</v>
      </c>
      <c r="B665" s="14" t="s">
        <v>12</v>
      </c>
      <c r="C665" s="14" t="s">
        <v>16</v>
      </c>
      <c r="D665" s="29" t="s">
        <v>155</v>
      </c>
      <c r="E665" s="15">
        <v>1</v>
      </c>
      <c r="F665" s="15">
        <v>35.51</v>
      </c>
      <c r="G665" s="16">
        <f>ROUND(E665*F665,2)</f>
        <v>35.51</v>
      </c>
      <c r="H665" s="63">
        <v>1</v>
      </c>
      <c r="I665" s="64"/>
      <c r="J665" s="65">
        <f>ROUND(H665*I665,2)</f>
        <v>0</v>
      </c>
    </row>
    <row r="666" spans="1:10" ht="24.9" customHeight="1" x14ac:dyDescent="0.3">
      <c r="A666" s="17"/>
      <c r="B666" s="17"/>
      <c r="C666" s="17"/>
      <c r="D666" s="30" t="s">
        <v>156</v>
      </c>
      <c r="E666" s="15">
        <v>1</v>
      </c>
      <c r="F666" s="18">
        <f>SUM(G664:G665)</f>
        <v>134</v>
      </c>
      <c r="G666" s="18">
        <f>ROUND(E666*F666,2)</f>
        <v>134</v>
      </c>
      <c r="H666" s="63">
        <v>1</v>
      </c>
      <c r="I666" s="66">
        <f>SUM(J664:J665)</f>
        <v>0</v>
      </c>
      <c r="J666" s="67">
        <f>ROUND(H666*I666,2)</f>
        <v>0</v>
      </c>
    </row>
    <row r="667" spans="1:10" ht="24.9" customHeight="1" x14ac:dyDescent="0.3">
      <c r="A667" s="19" t="s">
        <v>157</v>
      </c>
      <c r="B667" s="19" t="s">
        <v>8</v>
      </c>
      <c r="C667" s="19" t="s">
        <v>9</v>
      </c>
      <c r="D667" s="31" t="s">
        <v>158</v>
      </c>
      <c r="E667" s="20">
        <f>E669</f>
        <v>1</v>
      </c>
      <c r="F667" s="20">
        <f>F669</f>
        <v>128.31</v>
      </c>
      <c r="G667" s="20">
        <f>G669</f>
        <v>128.31</v>
      </c>
      <c r="H667" s="69">
        <f t="shared" ref="H667:J667" si="167">H669</f>
        <v>1</v>
      </c>
      <c r="I667" s="70">
        <f t="shared" si="167"/>
        <v>0</v>
      </c>
      <c r="J667" s="71">
        <f t="shared" si="167"/>
        <v>0</v>
      </c>
    </row>
    <row r="668" spans="1:10" ht="24.9" customHeight="1" x14ac:dyDescent="0.3">
      <c r="A668" s="13" t="s">
        <v>159</v>
      </c>
      <c r="B668" s="14" t="s">
        <v>12</v>
      </c>
      <c r="C668" s="14" t="s">
        <v>16</v>
      </c>
      <c r="D668" s="29" t="s">
        <v>160</v>
      </c>
      <c r="E668" s="15">
        <v>3</v>
      </c>
      <c r="F668" s="15">
        <v>42.77</v>
      </c>
      <c r="G668" s="16">
        <f>ROUND(E668*F668,2)</f>
        <v>128.31</v>
      </c>
      <c r="H668" s="63">
        <v>3</v>
      </c>
      <c r="I668" s="64"/>
      <c r="J668" s="65">
        <f>ROUND(H668*I668,2)</f>
        <v>0</v>
      </c>
    </row>
    <row r="669" spans="1:10" ht="24.9" customHeight="1" x14ac:dyDescent="0.3">
      <c r="A669" s="17"/>
      <c r="B669" s="17"/>
      <c r="C669" s="17"/>
      <c r="D669" s="30" t="s">
        <v>161</v>
      </c>
      <c r="E669" s="15">
        <v>1</v>
      </c>
      <c r="F669" s="18">
        <f>G668</f>
        <v>128.31</v>
      </c>
      <c r="G669" s="18">
        <f>ROUND(E669*F669,2)</f>
        <v>128.31</v>
      </c>
      <c r="H669" s="63">
        <v>1</v>
      </c>
      <c r="I669" s="66">
        <f>J668</f>
        <v>0</v>
      </c>
      <c r="J669" s="67">
        <f>ROUND(H669*I669,2)</f>
        <v>0</v>
      </c>
    </row>
    <row r="670" spans="1:10" ht="24.9" customHeight="1" x14ac:dyDescent="0.3">
      <c r="A670" s="19" t="s">
        <v>162</v>
      </c>
      <c r="B670" s="19" t="s">
        <v>8</v>
      </c>
      <c r="C670" s="19" t="s">
        <v>9</v>
      </c>
      <c r="D670" s="31" t="s">
        <v>163</v>
      </c>
      <c r="E670" s="20">
        <f>E672</f>
        <v>1</v>
      </c>
      <c r="F670" s="20">
        <f>F672</f>
        <v>46.68</v>
      </c>
      <c r="G670" s="20">
        <f>G672</f>
        <v>46.68</v>
      </c>
      <c r="H670" s="69">
        <f t="shared" ref="H670:J670" si="168">H672</f>
        <v>1</v>
      </c>
      <c r="I670" s="70">
        <f t="shared" si="168"/>
        <v>0</v>
      </c>
      <c r="J670" s="71">
        <f t="shared" si="168"/>
        <v>0</v>
      </c>
    </row>
    <row r="671" spans="1:10" ht="24.9" customHeight="1" x14ac:dyDescent="0.3">
      <c r="A671" s="13" t="s">
        <v>164</v>
      </c>
      <c r="B671" s="14" t="s">
        <v>12</v>
      </c>
      <c r="C671" s="14" t="s">
        <v>130</v>
      </c>
      <c r="D671" s="29" t="s">
        <v>165</v>
      </c>
      <c r="E671" s="15">
        <v>1</v>
      </c>
      <c r="F671" s="15">
        <v>46.68</v>
      </c>
      <c r="G671" s="16">
        <f>ROUND(E671*F671,2)</f>
        <v>46.68</v>
      </c>
      <c r="H671" s="63">
        <v>1</v>
      </c>
      <c r="I671" s="64"/>
      <c r="J671" s="65">
        <f>ROUND(H671*I671,2)</f>
        <v>0</v>
      </c>
    </row>
    <row r="672" spans="1:10" ht="24.9" customHeight="1" x14ac:dyDescent="0.3">
      <c r="A672" s="17"/>
      <c r="B672" s="17"/>
      <c r="C672" s="17"/>
      <c r="D672" s="30" t="s">
        <v>166</v>
      </c>
      <c r="E672" s="15">
        <v>1</v>
      </c>
      <c r="F672" s="18">
        <f>G671</f>
        <v>46.68</v>
      </c>
      <c r="G672" s="18">
        <f>ROUND(E672*F672,2)</f>
        <v>46.68</v>
      </c>
      <c r="H672" s="63">
        <v>1</v>
      </c>
      <c r="I672" s="66">
        <f>J671</f>
        <v>0</v>
      </c>
      <c r="J672" s="67">
        <f>ROUND(H672*I672,2)</f>
        <v>0</v>
      </c>
    </row>
    <row r="673" spans="1:10" ht="24.9" customHeight="1" x14ac:dyDescent="0.3">
      <c r="A673" s="19" t="s">
        <v>167</v>
      </c>
      <c r="B673" s="19" t="s">
        <v>8</v>
      </c>
      <c r="C673" s="19" t="s">
        <v>9</v>
      </c>
      <c r="D673" s="31" t="s">
        <v>168</v>
      </c>
      <c r="E673" s="20">
        <f>E675</f>
        <v>1</v>
      </c>
      <c r="F673" s="20">
        <f>F675</f>
        <v>146.75</v>
      </c>
      <c r="G673" s="20">
        <f>G675</f>
        <v>146.75</v>
      </c>
      <c r="H673" s="69">
        <f t="shared" ref="H673:J673" si="169">H675</f>
        <v>1</v>
      </c>
      <c r="I673" s="70">
        <f t="shared" si="169"/>
        <v>0</v>
      </c>
      <c r="J673" s="71">
        <f t="shared" si="169"/>
        <v>0</v>
      </c>
    </row>
    <row r="674" spans="1:10" ht="24.9" customHeight="1" x14ac:dyDescent="0.3">
      <c r="A674" s="13" t="s">
        <v>169</v>
      </c>
      <c r="B674" s="14" t="s">
        <v>12</v>
      </c>
      <c r="C674" s="14" t="s">
        <v>130</v>
      </c>
      <c r="D674" s="29" t="s">
        <v>170</v>
      </c>
      <c r="E674" s="15">
        <v>1</v>
      </c>
      <c r="F674" s="15">
        <v>146.75</v>
      </c>
      <c r="G674" s="16">
        <f>ROUND(E674*F674,2)</f>
        <v>146.75</v>
      </c>
      <c r="H674" s="63">
        <v>1</v>
      </c>
      <c r="I674" s="64"/>
      <c r="J674" s="65">
        <f>ROUND(H674*I674,2)</f>
        <v>0</v>
      </c>
    </row>
    <row r="675" spans="1:10" ht="24.9" customHeight="1" x14ac:dyDescent="0.3">
      <c r="A675" s="17"/>
      <c r="B675" s="17"/>
      <c r="C675" s="17"/>
      <c r="D675" s="30" t="s">
        <v>171</v>
      </c>
      <c r="E675" s="15">
        <v>1</v>
      </c>
      <c r="F675" s="18">
        <f>G674</f>
        <v>146.75</v>
      </c>
      <c r="G675" s="18">
        <f>ROUND(E675*F675,2)</f>
        <v>146.75</v>
      </c>
      <c r="H675" s="63">
        <v>1</v>
      </c>
      <c r="I675" s="66">
        <f>J674</f>
        <v>0</v>
      </c>
      <c r="J675" s="67">
        <f>ROUND(H675*I675,2)</f>
        <v>0</v>
      </c>
    </row>
    <row r="676" spans="1:10" ht="24.9" customHeight="1" x14ac:dyDescent="0.3">
      <c r="A676" s="17"/>
      <c r="B676" s="17"/>
      <c r="C676" s="17"/>
      <c r="D676" s="30" t="s">
        <v>313</v>
      </c>
      <c r="E676" s="15">
        <v>1</v>
      </c>
      <c r="F676" s="18">
        <f>G647+G650+G653+G656+G659+G663+G667+G670+G673</f>
        <v>1387.88</v>
      </c>
      <c r="G676" s="18">
        <f>ROUND(E676*F676,2)</f>
        <v>1387.88</v>
      </c>
      <c r="H676" s="63">
        <v>1</v>
      </c>
      <c r="I676" s="66">
        <f>J647+J650+J653+J656+J659+J663+J667+J670+J673</f>
        <v>0</v>
      </c>
      <c r="J676" s="67">
        <f>ROUND(H676*I676,2)</f>
        <v>0</v>
      </c>
    </row>
    <row r="677" spans="1:10" ht="24.9" customHeight="1" x14ac:dyDescent="0.3">
      <c r="A677" s="17"/>
      <c r="B677" s="17"/>
      <c r="C677" s="17"/>
      <c r="D677" s="30" t="s">
        <v>314</v>
      </c>
      <c r="E677" s="15">
        <v>1</v>
      </c>
      <c r="F677" s="18">
        <f>G581+G586+G599+G605+G609+G615+G626+G646</f>
        <v>19402.75</v>
      </c>
      <c r="G677" s="18">
        <f>ROUND(E677*F677,2)</f>
        <v>19402.75</v>
      </c>
      <c r="H677" s="63">
        <v>1</v>
      </c>
      <c r="I677" s="66">
        <f>J581+J586+J599+J605+J609+J615+J626+J646</f>
        <v>1600</v>
      </c>
      <c r="J677" s="67">
        <f>ROUND(H677*I677,2)</f>
        <v>1600</v>
      </c>
    </row>
    <row r="678" spans="1:10" ht="24.9" customHeight="1" x14ac:dyDescent="0.3">
      <c r="A678" s="9" t="s">
        <v>315</v>
      </c>
      <c r="B678" s="9" t="s">
        <v>8</v>
      </c>
      <c r="C678" s="9" t="s">
        <v>9</v>
      </c>
      <c r="D678" s="27" t="s">
        <v>316</v>
      </c>
      <c r="E678" s="10">
        <f>E775</f>
        <v>1</v>
      </c>
      <c r="F678" s="10">
        <f>F775</f>
        <v>19402.75</v>
      </c>
      <c r="G678" s="10">
        <f>G775</f>
        <v>19402.75</v>
      </c>
      <c r="H678" s="57">
        <f t="shared" ref="H678:J678" si="170">H775</f>
        <v>1</v>
      </c>
      <c r="I678" s="58">
        <f t="shared" si="170"/>
        <v>1600</v>
      </c>
      <c r="J678" s="59">
        <f t="shared" si="170"/>
        <v>1600</v>
      </c>
    </row>
    <row r="679" spans="1:10" ht="24.9" customHeight="1" x14ac:dyDescent="0.3">
      <c r="A679" s="11" t="s">
        <v>317</v>
      </c>
      <c r="B679" s="11" t="s">
        <v>8</v>
      </c>
      <c r="C679" s="11" t="s">
        <v>9</v>
      </c>
      <c r="D679" s="28" t="s">
        <v>10</v>
      </c>
      <c r="E679" s="12">
        <f>E683</f>
        <v>1</v>
      </c>
      <c r="F679" s="12">
        <f>F683</f>
        <v>1088.55</v>
      </c>
      <c r="G679" s="12">
        <f>G683</f>
        <v>1088.55</v>
      </c>
      <c r="H679" s="60">
        <f t="shared" ref="H679:J679" si="171">H683</f>
        <v>1</v>
      </c>
      <c r="I679" s="61">
        <f t="shared" si="171"/>
        <v>0</v>
      </c>
      <c r="J679" s="62">
        <f t="shared" si="171"/>
        <v>0</v>
      </c>
    </row>
    <row r="680" spans="1:10" ht="24.9" customHeight="1" x14ac:dyDescent="0.3">
      <c r="A680" s="13" t="s">
        <v>11</v>
      </c>
      <c r="B680" s="14" t="s">
        <v>12</v>
      </c>
      <c r="C680" s="14" t="s">
        <v>13</v>
      </c>
      <c r="D680" s="29" t="s">
        <v>14</v>
      </c>
      <c r="E680" s="15">
        <v>20</v>
      </c>
      <c r="F680" s="15">
        <v>41.91</v>
      </c>
      <c r="G680" s="16">
        <f>ROUND(E680*F680,2)</f>
        <v>838.2</v>
      </c>
      <c r="H680" s="63">
        <v>20</v>
      </c>
      <c r="I680" s="64"/>
      <c r="J680" s="65">
        <f>ROUND(H680*I680,2)</f>
        <v>0</v>
      </c>
    </row>
    <row r="681" spans="1:10" ht="24.9" customHeight="1" x14ac:dyDescent="0.3">
      <c r="A681" s="13" t="s">
        <v>15</v>
      </c>
      <c r="B681" s="14" t="s">
        <v>12</v>
      </c>
      <c r="C681" s="14" t="s">
        <v>16</v>
      </c>
      <c r="D681" s="29" t="s">
        <v>17</v>
      </c>
      <c r="E681" s="15">
        <v>1</v>
      </c>
      <c r="F681" s="15">
        <v>56.61</v>
      </c>
      <c r="G681" s="16">
        <f>ROUND(E681*F681,2)</f>
        <v>56.61</v>
      </c>
      <c r="H681" s="63">
        <v>1</v>
      </c>
      <c r="I681" s="64"/>
      <c r="J681" s="65">
        <f>ROUND(H681*I681,2)</f>
        <v>0</v>
      </c>
    </row>
    <row r="682" spans="1:10" ht="24.9" customHeight="1" x14ac:dyDescent="0.3">
      <c r="A682" s="13" t="s">
        <v>18</v>
      </c>
      <c r="B682" s="14" t="s">
        <v>12</v>
      </c>
      <c r="C682" s="14" t="s">
        <v>16</v>
      </c>
      <c r="D682" s="29" t="s">
        <v>19</v>
      </c>
      <c r="E682" s="15">
        <v>2</v>
      </c>
      <c r="F682" s="15">
        <v>96.87</v>
      </c>
      <c r="G682" s="16">
        <f>ROUND(E682*F682,2)</f>
        <v>193.74</v>
      </c>
      <c r="H682" s="63">
        <v>2</v>
      </c>
      <c r="I682" s="64"/>
      <c r="J682" s="65">
        <f>ROUND(H682*I682,2)</f>
        <v>0</v>
      </c>
    </row>
    <row r="683" spans="1:10" ht="24.9" customHeight="1" x14ac:dyDescent="0.3">
      <c r="A683" s="17"/>
      <c r="B683" s="17"/>
      <c r="C683" s="17"/>
      <c r="D683" s="30" t="s">
        <v>318</v>
      </c>
      <c r="E683" s="15">
        <v>1</v>
      </c>
      <c r="F683" s="18">
        <f>SUM(G680:G682)</f>
        <v>1088.55</v>
      </c>
      <c r="G683" s="18">
        <f>ROUND(E683*F683,2)</f>
        <v>1088.55</v>
      </c>
      <c r="H683" s="63">
        <v>1</v>
      </c>
      <c r="I683" s="66">
        <f>SUM(J680:J682)</f>
        <v>0</v>
      </c>
      <c r="J683" s="67">
        <f>ROUND(H683*I683,2)</f>
        <v>0</v>
      </c>
    </row>
    <row r="684" spans="1:10" ht="24.9" customHeight="1" x14ac:dyDescent="0.3">
      <c r="A684" s="11" t="s">
        <v>319</v>
      </c>
      <c r="B684" s="11" t="s">
        <v>8</v>
      </c>
      <c r="C684" s="11" t="s">
        <v>9</v>
      </c>
      <c r="D684" s="28" t="s">
        <v>20</v>
      </c>
      <c r="E684" s="12">
        <f>E696</f>
        <v>1</v>
      </c>
      <c r="F684" s="12">
        <f>F696</f>
        <v>555.77</v>
      </c>
      <c r="G684" s="12">
        <f>G696</f>
        <v>555.77</v>
      </c>
      <c r="H684" s="60">
        <f t="shared" ref="H684:J684" si="172">H696</f>
        <v>1</v>
      </c>
      <c r="I684" s="61">
        <f t="shared" si="172"/>
        <v>0</v>
      </c>
      <c r="J684" s="62">
        <f t="shared" si="172"/>
        <v>0</v>
      </c>
    </row>
    <row r="685" spans="1:10" ht="24.9" customHeight="1" x14ac:dyDescent="0.3">
      <c r="A685" s="13" t="s">
        <v>21</v>
      </c>
      <c r="B685" s="14" t="s">
        <v>12</v>
      </c>
      <c r="C685" s="14" t="s">
        <v>16</v>
      </c>
      <c r="D685" s="29" t="s">
        <v>22</v>
      </c>
      <c r="E685" s="15">
        <v>1</v>
      </c>
      <c r="F685" s="15">
        <v>26.42</v>
      </c>
      <c r="G685" s="16">
        <f t="shared" ref="G685:G696" si="173">ROUND(E685*F685,2)</f>
        <v>26.42</v>
      </c>
      <c r="H685" s="63">
        <v>1</v>
      </c>
      <c r="I685" s="64"/>
      <c r="J685" s="65">
        <f t="shared" ref="J685:J696" si="174">ROUND(H685*I685,2)</f>
        <v>0</v>
      </c>
    </row>
    <row r="686" spans="1:10" ht="24.9" customHeight="1" x14ac:dyDescent="0.3">
      <c r="A686" s="13" t="s">
        <v>23</v>
      </c>
      <c r="B686" s="14" t="s">
        <v>12</v>
      </c>
      <c r="C686" s="14" t="s">
        <v>16</v>
      </c>
      <c r="D686" s="29" t="s">
        <v>24</v>
      </c>
      <c r="E686" s="15">
        <v>1</v>
      </c>
      <c r="F686" s="15">
        <v>26.42</v>
      </c>
      <c r="G686" s="16">
        <f t="shared" si="173"/>
        <v>26.42</v>
      </c>
      <c r="H686" s="63">
        <v>1</v>
      </c>
      <c r="I686" s="64"/>
      <c r="J686" s="65">
        <f t="shared" si="174"/>
        <v>0</v>
      </c>
    </row>
    <row r="687" spans="1:10" ht="24.9" customHeight="1" x14ac:dyDescent="0.3">
      <c r="A687" s="13" t="s">
        <v>25</v>
      </c>
      <c r="B687" s="14" t="s">
        <v>12</v>
      </c>
      <c r="C687" s="14" t="s">
        <v>16</v>
      </c>
      <c r="D687" s="29" t="s">
        <v>26</v>
      </c>
      <c r="E687" s="15">
        <v>2</v>
      </c>
      <c r="F687" s="15">
        <v>13.21</v>
      </c>
      <c r="G687" s="16">
        <f t="shared" si="173"/>
        <v>26.42</v>
      </c>
      <c r="H687" s="63">
        <v>2</v>
      </c>
      <c r="I687" s="64"/>
      <c r="J687" s="65">
        <f t="shared" si="174"/>
        <v>0</v>
      </c>
    </row>
    <row r="688" spans="1:10" ht="24.9" customHeight="1" x14ac:dyDescent="0.3">
      <c r="A688" s="13" t="s">
        <v>27</v>
      </c>
      <c r="B688" s="14" t="s">
        <v>12</v>
      </c>
      <c r="C688" s="14" t="s">
        <v>16</v>
      </c>
      <c r="D688" s="29" t="s">
        <v>28</v>
      </c>
      <c r="E688" s="15">
        <v>2</v>
      </c>
      <c r="F688" s="15">
        <v>13.21</v>
      </c>
      <c r="G688" s="16">
        <f t="shared" si="173"/>
        <v>26.42</v>
      </c>
      <c r="H688" s="63">
        <v>2</v>
      </c>
      <c r="I688" s="64"/>
      <c r="J688" s="65">
        <f t="shared" si="174"/>
        <v>0</v>
      </c>
    </row>
    <row r="689" spans="1:10" ht="24.9" customHeight="1" x14ac:dyDescent="0.3">
      <c r="A689" s="13" t="s">
        <v>29</v>
      </c>
      <c r="B689" s="14" t="s">
        <v>12</v>
      </c>
      <c r="C689" s="14" t="s">
        <v>16</v>
      </c>
      <c r="D689" s="29" t="s">
        <v>30</v>
      </c>
      <c r="E689" s="15">
        <v>4</v>
      </c>
      <c r="F689" s="15">
        <v>13.21</v>
      </c>
      <c r="G689" s="16">
        <f t="shared" si="173"/>
        <v>52.84</v>
      </c>
      <c r="H689" s="63">
        <v>4</v>
      </c>
      <c r="I689" s="64"/>
      <c r="J689" s="65">
        <f t="shared" si="174"/>
        <v>0</v>
      </c>
    </row>
    <row r="690" spans="1:10" ht="24.9" customHeight="1" x14ac:dyDescent="0.3">
      <c r="A690" s="13" t="s">
        <v>31</v>
      </c>
      <c r="B690" s="14" t="s">
        <v>12</v>
      </c>
      <c r="C690" s="14" t="s">
        <v>16</v>
      </c>
      <c r="D690" s="29" t="s">
        <v>32</v>
      </c>
      <c r="E690" s="15">
        <v>1</v>
      </c>
      <c r="F690" s="15">
        <v>26.42</v>
      </c>
      <c r="G690" s="16">
        <f t="shared" si="173"/>
        <v>26.42</v>
      </c>
      <c r="H690" s="63">
        <v>1</v>
      </c>
      <c r="I690" s="64"/>
      <c r="J690" s="65">
        <f t="shared" si="174"/>
        <v>0</v>
      </c>
    </row>
    <row r="691" spans="1:10" ht="24.9" customHeight="1" x14ac:dyDescent="0.3">
      <c r="A691" s="13" t="s">
        <v>33</v>
      </c>
      <c r="B691" s="14" t="s">
        <v>12</v>
      </c>
      <c r="C691" s="14" t="s">
        <v>13</v>
      </c>
      <c r="D691" s="29" t="s">
        <v>34</v>
      </c>
      <c r="E691" s="15">
        <v>5.5</v>
      </c>
      <c r="F691" s="15">
        <v>13.21</v>
      </c>
      <c r="G691" s="16">
        <f t="shared" si="173"/>
        <v>72.66</v>
      </c>
      <c r="H691" s="63">
        <v>5.5</v>
      </c>
      <c r="I691" s="64"/>
      <c r="J691" s="65">
        <f t="shared" si="174"/>
        <v>0</v>
      </c>
    </row>
    <row r="692" spans="1:10" ht="24.9" customHeight="1" x14ac:dyDescent="0.3">
      <c r="A692" s="13" t="s">
        <v>35</v>
      </c>
      <c r="B692" s="14" t="s">
        <v>12</v>
      </c>
      <c r="C692" s="14" t="s">
        <v>36</v>
      </c>
      <c r="D692" s="29" t="s">
        <v>37</v>
      </c>
      <c r="E692" s="15">
        <v>3</v>
      </c>
      <c r="F692" s="15">
        <v>13.21</v>
      </c>
      <c r="G692" s="16">
        <f t="shared" si="173"/>
        <v>39.630000000000003</v>
      </c>
      <c r="H692" s="63">
        <v>3</v>
      </c>
      <c r="I692" s="64"/>
      <c r="J692" s="65">
        <f t="shared" si="174"/>
        <v>0</v>
      </c>
    </row>
    <row r="693" spans="1:10" ht="24.9" customHeight="1" x14ac:dyDescent="0.3">
      <c r="A693" s="13" t="s">
        <v>38</v>
      </c>
      <c r="B693" s="14" t="s">
        <v>12</v>
      </c>
      <c r="C693" s="14" t="s">
        <v>13</v>
      </c>
      <c r="D693" s="29" t="s">
        <v>39</v>
      </c>
      <c r="E693" s="15">
        <v>5.5</v>
      </c>
      <c r="F693" s="15">
        <v>26.42</v>
      </c>
      <c r="G693" s="16">
        <f t="shared" si="173"/>
        <v>145.31</v>
      </c>
      <c r="H693" s="63">
        <v>5.5</v>
      </c>
      <c r="I693" s="64"/>
      <c r="J693" s="65">
        <f t="shared" si="174"/>
        <v>0</v>
      </c>
    </row>
    <row r="694" spans="1:10" ht="24.9" customHeight="1" x14ac:dyDescent="0.3">
      <c r="A694" s="13" t="s">
        <v>172</v>
      </c>
      <c r="B694" s="14" t="s">
        <v>12</v>
      </c>
      <c r="C694" s="14" t="s">
        <v>13</v>
      </c>
      <c r="D694" s="29" t="s">
        <v>173</v>
      </c>
      <c r="E694" s="15">
        <v>2.5</v>
      </c>
      <c r="F694" s="15">
        <v>26.42</v>
      </c>
      <c r="G694" s="16">
        <f t="shared" si="173"/>
        <v>66.05</v>
      </c>
      <c r="H694" s="63">
        <v>2.5</v>
      </c>
      <c r="I694" s="64"/>
      <c r="J694" s="65">
        <f t="shared" si="174"/>
        <v>0</v>
      </c>
    </row>
    <row r="695" spans="1:10" ht="24.9" customHeight="1" x14ac:dyDescent="0.3">
      <c r="A695" s="13" t="s">
        <v>40</v>
      </c>
      <c r="B695" s="14" t="s">
        <v>12</v>
      </c>
      <c r="C695" s="14" t="s">
        <v>41</v>
      </c>
      <c r="D695" s="29" t="s">
        <v>42</v>
      </c>
      <c r="E695" s="15">
        <v>2</v>
      </c>
      <c r="F695" s="15">
        <v>23.59</v>
      </c>
      <c r="G695" s="16">
        <f t="shared" si="173"/>
        <v>47.18</v>
      </c>
      <c r="H695" s="63">
        <v>2</v>
      </c>
      <c r="I695" s="64"/>
      <c r="J695" s="65">
        <f t="shared" si="174"/>
        <v>0</v>
      </c>
    </row>
    <row r="696" spans="1:10" ht="24.9" customHeight="1" x14ac:dyDescent="0.3">
      <c r="A696" s="17"/>
      <c r="B696" s="17"/>
      <c r="C696" s="17"/>
      <c r="D696" s="30" t="s">
        <v>320</v>
      </c>
      <c r="E696" s="15">
        <v>1</v>
      </c>
      <c r="F696" s="18">
        <f>SUM(G685:G695)</f>
        <v>555.77</v>
      </c>
      <c r="G696" s="18">
        <f t="shared" si="173"/>
        <v>555.77</v>
      </c>
      <c r="H696" s="63">
        <v>1</v>
      </c>
      <c r="I696" s="66">
        <f>SUM(J685:J695)</f>
        <v>0</v>
      </c>
      <c r="J696" s="67">
        <f t="shared" si="174"/>
        <v>0</v>
      </c>
    </row>
    <row r="697" spans="1:10" ht="24.9" customHeight="1" x14ac:dyDescent="0.3">
      <c r="A697" s="11" t="s">
        <v>321</v>
      </c>
      <c r="B697" s="11" t="s">
        <v>8</v>
      </c>
      <c r="C697" s="11" t="s">
        <v>9</v>
      </c>
      <c r="D697" s="28" t="s">
        <v>43</v>
      </c>
      <c r="E697" s="12">
        <f>E702</f>
        <v>1</v>
      </c>
      <c r="F697" s="12">
        <f>F702</f>
        <v>1167.04</v>
      </c>
      <c r="G697" s="12">
        <f>G702</f>
        <v>1167.04</v>
      </c>
      <c r="H697" s="60">
        <f t="shared" ref="H697:J697" si="175">H702</f>
        <v>1</v>
      </c>
      <c r="I697" s="61">
        <f t="shared" si="175"/>
        <v>800</v>
      </c>
      <c r="J697" s="62">
        <f t="shared" si="175"/>
        <v>800</v>
      </c>
    </row>
    <row r="698" spans="1:10" ht="24.9" customHeight="1" x14ac:dyDescent="0.3">
      <c r="A698" s="13" t="s">
        <v>44</v>
      </c>
      <c r="B698" s="14" t="s">
        <v>12</v>
      </c>
      <c r="C698" s="14" t="s">
        <v>13</v>
      </c>
      <c r="D698" s="29" t="s">
        <v>45</v>
      </c>
      <c r="E698" s="15">
        <v>5.5</v>
      </c>
      <c r="F698" s="15">
        <v>19.670000000000002</v>
      </c>
      <c r="G698" s="16">
        <f>ROUND(E698*F698,2)</f>
        <v>108.19</v>
      </c>
      <c r="H698" s="63">
        <v>5.5</v>
      </c>
      <c r="I698" s="64"/>
      <c r="J698" s="65">
        <f>ROUND(H698*I698,2)</f>
        <v>0</v>
      </c>
    </row>
    <row r="699" spans="1:10" ht="24.9" customHeight="1" x14ac:dyDescent="0.3">
      <c r="A699" s="13" t="s">
        <v>46</v>
      </c>
      <c r="B699" s="14" t="s">
        <v>12</v>
      </c>
      <c r="C699" s="14" t="s">
        <v>13</v>
      </c>
      <c r="D699" s="29" t="s">
        <v>47</v>
      </c>
      <c r="E699" s="15">
        <v>5.5</v>
      </c>
      <c r="F699" s="15">
        <v>15.69</v>
      </c>
      <c r="G699" s="16">
        <f>ROUND(E699*F699,2)</f>
        <v>86.3</v>
      </c>
      <c r="H699" s="63">
        <v>5.5</v>
      </c>
      <c r="I699" s="64"/>
      <c r="J699" s="65">
        <f>ROUND(H699*I699,2)</f>
        <v>0</v>
      </c>
    </row>
    <row r="700" spans="1:10" ht="24.9" customHeight="1" x14ac:dyDescent="0.3">
      <c r="A700" s="13" t="s">
        <v>48</v>
      </c>
      <c r="B700" s="14" t="s">
        <v>12</v>
      </c>
      <c r="C700" s="14" t="s">
        <v>13</v>
      </c>
      <c r="D700" s="29" t="s">
        <v>49</v>
      </c>
      <c r="E700" s="15">
        <v>5.5</v>
      </c>
      <c r="F700" s="15">
        <v>24.1</v>
      </c>
      <c r="G700" s="16">
        <f>ROUND(E700*F700,2)</f>
        <v>132.55000000000001</v>
      </c>
      <c r="H700" s="63">
        <v>5.5</v>
      </c>
      <c r="I700" s="64"/>
      <c r="J700" s="65">
        <f>ROUND(H700*I700,2)</f>
        <v>0</v>
      </c>
    </row>
    <row r="701" spans="1:10" ht="24.9" customHeight="1" x14ac:dyDescent="0.3">
      <c r="A701" s="13" t="s">
        <v>50</v>
      </c>
      <c r="B701" s="14" t="s">
        <v>12</v>
      </c>
      <c r="C701" s="14" t="s">
        <v>51</v>
      </c>
      <c r="D701" s="29" t="s">
        <v>52</v>
      </c>
      <c r="E701" s="15">
        <v>1</v>
      </c>
      <c r="F701" s="15">
        <v>840</v>
      </c>
      <c r="G701" s="16">
        <f>ROUND(E701*F701,2)</f>
        <v>840</v>
      </c>
      <c r="H701" s="63">
        <v>1</v>
      </c>
      <c r="I701" s="68">
        <v>800</v>
      </c>
      <c r="J701" s="65">
        <f>ROUND(H701*I701,2)</f>
        <v>800</v>
      </c>
    </row>
    <row r="702" spans="1:10" ht="24.9" customHeight="1" x14ac:dyDescent="0.3">
      <c r="A702" s="17"/>
      <c r="B702" s="17"/>
      <c r="C702" s="17"/>
      <c r="D702" s="30" t="s">
        <v>322</v>
      </c>
      <c r="E702" s="15">
        <v>1</v>
      </c>
      <c r="F702" s="18">
        <f>SUM(G698:G701)</f>
        <v>1167.04</v>
      </c>
      <c r="G702" s="18">
        <f>ROUND(E702*F702,2)</f>
        <v>1167.04</v>
      </c>
      <c r="H702" s="63">
        <v>1</v>
      </c>
      <c r="I702" s="66">
        <f>SUM(J698:J701)</f>
        <v>800</v>
      </c>
      <c r="J702" s="67">
        <f>ROUND(H702*I702,2)</f>
        <v>800</v>
      </c>
    </row>
    <row r="703" spans="1:10" ht="24.9" customHeight="1" x14ac:dyDescent="0.3">
      <c r="A703" s="11" t="s">
        <v>323</v>
      </c>
      <c r="B703" s="11" t="s">
        <v>8</v>
      </c>
      <c r="C703" s="11" t="s">
        <v>9</v>
      </c>
      <c r="D703" s="28" t="s">
        <v>53</v>
      </c>
      <c r="E703" s="12">
        <f>E706</f>
        <v>1</v>
      </c>
      <c r="F703" s="12">
        <f>F706</f>
        <v>780.09</v>
      </c>
      <c r="G703" s="12">
        <f>G706</f>
        <v>780.09</v>
      </c>
      <c r="H703" s="60">
        <f t="shared" ref="H703:J703" si="176">H706</f>
        <v>1</v>
      </c>
      <c r="I703" s="61">
        <f t="shared" si="176"/>
        <v>0</v>
      </c>
      <c r="J703" s="62">
        <f t="shared" si="176"/>
        <v>0</v>
      </c>
    </row>
    <row r="704" spans="1:10" ht="24.9" customHeight="1" x14ac:dyDescent="0.3">
      <c r="A704" s="13" t="s">
        <v>54</v>
      </c>
      <c r="B704" s="14" t="s">
        <v>12</v>
      </c>
      <c r="C704" s="14" t="s">
        <v>16</v>
      </c>
      <c r="D704" s="29" t="s">
        <v>55</v>
      </c>
      <c r="E704" s="15">
        <v>1</v>
      </c>
      <c r="F704" s="15">
        <v>357.25</v>
      </c>
      <c r="G704" s="16">
        <f>ROUND(E704*F704,2)</f>
        <v>357.25</v>
      </c>
      <c r="H704" s="63">
        <v>1</v>
      </c>
      <c r="I704" s="64"/>
      <c r="J704" s="65">
        <f>ROUND(H704*I704,2)</f>
        <v>0</v>
      </c>
    </row>
    <row r="705" spans="1:10" ht="24.9" customHeight="1" x14ac:dyDescent="0.3">
      <c r="A705" s="13" t="s">
        <v>56</v>
      </c>
      <c r="B705" s="14" t="s">
        <v>12</v>
      </c>
      <c r="C705" s="14" t="s">
        <v>16</v>
      </c>
      <c r="D705" s="29" t="s">
        <v>57</v>
      </c>
      <c r="E705" s="15">
        <v>2</v>
      </c>
      <c r="F705" s="15">
        <v>211.42</v>
      </c>
      <c r="G705" s="16">
        <f>ROUND(E705*F705,2)</f>
        <v>422.84</v>
      </c>
      <c r="H705" s="63">
        <v>2</v>
      </c>
      <c r="I705" s="64"/>
      <c r="J705" s="65">
        <f>ROUND(H705*I705,2)</f>
        <v>0</v>
      </c>
    </row>
    <row r="706" spans="1:10" ht="24.9" customHeight="1" x14ac:dyDescent="0.3">
      <c r="A706" s="17"/>
      <c r="B706" s="17"/>
      <c r="C706" s="17"/>
      <c r="D706" s="30" t="s">
        <v>324</v>
      </c>
      <c r="E706" s="15">
        <v>1</v>
      </c>
      <c r="F706" s="18">
        <f>SUM(G704:G705)</f>
        <v>780.09</v>
      </c>
      <c r="G706" s="18">
        <f>ROUND(E706*F706,2)</f>
        <v>780.09</v>
      </c>
      <c r="H706" s="63">
        <v>1</v>
      </c>
      <c r="I706" s="66">
        <f>SUM(J704:J705)</f>
        <v>0</v>
      </c>
      <c r="J706" s="67">
        <f>ROUND(H706*I706,2)</f>
        <v>0</v>
      </c>
    </row>
    <row r="707" spans="1:10" ht="24.9" customHeight="1" x14ac:dyDescent="0.3">
      <c r="A707" s="11" t="s">
        <v>325</v>
      </c>
      <c r="B707" s="11" t="s">
        <v>8</v>
      </c>
      <c r="C707" s="11" t="s">
        <v>9</v>
      </c>
      <c r="D707" s="28" t="s">
        <v>58</v>
      </c>
      <c r="E707" s="12">
        <f>E712</f>
        <v>1</v>
      </c>
      <c r="F707" s="12">
        <f>F712</f>
        <v>2771.56</v>
      </c>
      <c r="G707" s="12">
        <f>G712</f>
        <v>2771.56</v>
      </c>
      <c r="H707" s="60">
        <f t="shared" ref="H707:J707" si="177">H712</f>
        <v>1</v>
      </c>
      <c r="I707" s="61">
        <f t="shared" si="177"/>
        <v>0</v>
      </c>
      <c r="J707" s="62">
        <f t="shared" si="177"/>
        <v>0</v>
      </c>
    </row>
    <row r="708" spans="1:10" ht="24.9" customHeight="1" x14ac:dyDescent="0.3">
      <c r="A708" s="13" t="s">
        <v>59</v>
      </c>
      <c r="B708" s="14" t="s">
        <v>12</v>
      </c>
      <c r="C708" s="14" t="s">
        <v>16</v>
      </c>
      <c r="D708" s="29" t="s">
        <v>60</v>
      </c>
      <c r="E708" s="15">
        <v>2</v>
      </c>
      <c r="F708" s="15">
        <v>458.85</v>
      </c>
      <c r="G708" s="16">
        <f>ROUND(E708*F708,2)</f>
        <v>917.7</v>
      </c>
      <c r="H708" s="63">
        <v>2</v>
      </c>
      <c r="I708" s="64"/>
      <c r="J708" s="65">
        <f>ROUND(H708*I708,2)</f>
        <v>0</v>
      </c>
    </row>
    <row r="709" spans="1:10" ht="24.9" customHeight="1" x14ac:dyDescent="0.3">
      <c r="A709" s="13" t="s">
        <v>61</v>
      </c>
      <c r="B709" s="14" t="s">
        <v>12</v>
      </c>
      <c r="C709" s="14" t="s">
        <v>16</v>
      </c>
      <c r="D709" s="29" t="s">
        <v>62</v>
      </c>
      <c r="E709" s="15">
        <v>2</v>
      </c>
      <c r="F709" s="15">
        <v>413.11</v>
      </c>
      <c r="G709" s="16">
        <f>ROUND(E709*F709,2)</f>
        <v>826.22</v>
      </c>
      <c r="H709" s="63">
        <v>2</v>
      </c>
      <c r="I709" s="64"/>
      <c r="J709" s="65">
        <f>ROUND(H709*I709,2)</f>
        <v>0</v>
      </c>
    </row>
    <row r="710" spans="1:10" ht="24.9" customHeight="1" x14ac:dyDescent="0.3">
      <c r="A710" s="13" t="s">
        <v>63</v>
      </c>
      <c r="B710" s="14" t="s">
        <v>12</v>
      </c>
      <c r="C710" s="14" t="s">
        <v>16</v>
      </c>
      <c r="D710" s="29" t="s">
        <v>64</v>
      </c>
      <c r="E710" s="15">
        <v>2</v>
      </c>
      <c r="F710" s="15">
        <v>438.47</v>
      </c>
      <c r="G710" s="16">
        <f>ROUND(E710*F710,2)</f>
        <v>876.94</v>
      </c>
      <c r="H710" s="63">
        <v>2</v>
      </c>
      <c r="I710" s="64"/>
      <c r="J710" s="65">
        <f>ROUND(H710*I710,2)</f>
        <v>0</v>
      </c>
    </row>
    <row r="711" spans="1:10" ht="24.9" customHeight="1" x14ac:dyDescent="0.3">
      <c r="A711" s="13" t="s">
        <v>65</v>
      </c>
      <c r="B711" s="14" t="s">
        <v>12</v>
      </c>
      <c r="C711" s="14" t="s">
        <v>16</v>
      </c>
      <c r="D711" s="29" t="s">
        <v>66</v>
      </c>
      <c r="E711" s="15">
        <v>2</v>
      </c>
      <c r="F711" s="15">
        <v>75.349999999999994</v>
      </c>
      <c r="G711" s="16">
        <f>ROUND(E711*F711,2)</f>
        <v>150.69999999999999</v>
      </c>
      <c r="H711" s="63">
        <v>2</v>
      </c>
      <c r="I711" s="64"/>
      <c r="J711" s="65">
        <f>ROUND(H711*I711,2)</f>
        <v>0</v>
      </c>
    </row>
    <row r="712" spans="1:10" ht="24.9" customHeight="1" x14ac:dyDescent="0.3">
      <c r="A712" s="17"/>
      <c r="B712" s="17"/>
      <c r="C712" s="17"/>
      <c r="D712" s="30" t="s">
        <v>326</v>
      </c>
      <c r="E712" s="15">
        <v>1</v>
      </c>
      <c r="F712" s="18">
        <f>SUM(G708:G711)</f>
        <v>2771.56</v>
      </c>
      <c r="G712" s="18">
        <f>ROUND(E712*F712,2)</f>
        <v>2771.56</v>
      </c>
      <c r="H712" s="63">
        <v>1</v>
      </c>
      <c r="I712" s="66">
        <f>SUM(J708:J711)</f>
        <v>0</v>
      </c>
      <c r="J712" s="67">
        <f>ROUND(H712*I712,2)</f>
        <v>0</v>
      </c>
    </row>
    <row r="713" spans="1:10" ht="24.9" customHeight="1" x14ac:dyDescent="0.3">
      <c r="A713" s="11" t="s">
        <v>327</v>
      </c>
      <c r="B713" s="11" t="s">
        <v>8</v>
      </c>
      <c r="C713" s="11" t="s">
        <v>9</v>
      </c>
      <c r="D713" s="28" t="s">
        <v>67</v>
      </c>
      <c r="E713" s="12">
        <f>E723</f>
        <v>1</v>
      </c>
      <c r="F713" s="12">
        <f>F723</f>
        <v>2813.97</v>
      </c>
      <c r="G713" s="12">
        <f>G723</f>
        <v>2813.97</v>
      </c>
      <c r="H713" s="60">
        <f t="shared" ref="H713:J713" si="178">H723</f>
        <v>1</v>
      </c>
      <c r="I713" s="61">
        <f t="shared" si="178"/>
        <v>0</v>
      </c>
      <c r="J713" s="62">
        <f t="shared" si="178"/>
        <v>0</v>
      </c>
    </row>
    <row r="714" spans="1:10" ht="24.9" customHeight="1" x14ac:dyDescent="0.3">
      <c r="A714" s="13" t="s">
        <v>68</v>
      </c>
      <c r="B714" s="14" t="s">
        <v>12</v>
      </c>
      <c r="C714" s="14" t="s">
        <v>13</v>
      </c>
      <c r="D714" s="29" t="s">
        <v>69</v>
      </c>
      <c r="E714" s="15">
        <v>2.0699999999999998</v>
      </c>
      <c r="F714" s="15">
        <v>224.13</v>
      </c>
      <c r="G714" s="16">
        <f t="shared" ref="G714:G723" si="179">ROUND(E714*F714,2)</f>
        <v>463.95</v>
      </c>
      <c r="H714" s="63">
        <v>2.0699999999999998</v>
      </c>
      <c r="I714" s="64"/>
      <c r="J714" s="65">
        <f t="shared" ref="J714:J723" si="180">ROUND(H714*I714,2)</f>
        <v>0</v>
      </c>
    </row>
    <row r="715" spans="1:10" ht="24.9" customHeight="1" x14ac:dyDescent="0.3">
      <c r="A715" s="13" t="s">
        <v>70</v>
      </c>
      <c r="B715" s="14" t="s">
        <v>12</v>
      </c>
      <c r="C715" s="14" t="s">
        <v>16</v>
      </c>
      <c r="D715" s="29" t="s">
        <v>71</v>
      </c>
      <c r="E715" s="15">
        <v>2</v>
      </c>
      <c r="F715" s="15">
        <v>504</v>
      </c>
      <c r="G715" s="16">
        <f t="shared" si="179"/>
        <v>1008</v>
      </c>
      <c r="H715" s="63">
        <v>2</v>
      </c>
      <c r="I715" s="64"/>
      <c r="J715" s="65">
        <f t="shared" si="180"/>
        <v>0</v>
      </c>
    </row>
    <row r="716" spans="1:10" ht="24.9" customHeight="1" x14ac:dyDescent="0.3">
      <c r="A716" s="13" t="s">
        <v>72</v>
      </c>
      <c r="B716" s="14" t="s">
        <v>12</v>
      </c>
      <c r="C716" s="14" t="s">
        <v>16</v>
      </c>
      <c r="D716" s="29" t="s">
        <v>73</v>
      </c>
      <c r="E716" s="15">
        <v>1</v>
      </c>
      <c r="F716" s="15">
        <v>156.44</v>
      </c>
      <c r="G716" s="16">
        <f t="shared" si="179"/>
        <v>156.44</v>
      </c>
      <c r="H716" s="63">
        <v>1</v>
      </c>
      <c r="I716" s="64"/>
      <c r="J716" s="65">
        <f t="shared" si="180"/>
        <v>0</v>
      </c>
    </row>
    <row r="717" spans="1:10" ht="24.9" customHeight="1" x14ac:dyDescent="0.3">
      <c r="A717" s="13" t="s">
        <v>74</v>
      </c>
      <c r="B717" s="14" t="s">
        <v>12</v>
      </c>
      <c r="C717" s="14" t="s">
        <v>16</v>
      </c>
      <c r="D717" s="29" t="s">
        <v>75</v>
      </c>
      <c r="E717" s="15">
        <v>1</v>
      </c>
      <c r="F717" s="15">
        <v>292.94</v>
      </c>
      <c r="G717" s="16">
        <f t="shared" si="179"/>
        <v>292.94</v>
      </c>
      <c r="H717" s="63">
        <v>1</v>
      </c>
      <c r="I717" s="64"/>
      <c r="J717" s="65">
        <f t="shared" si="180"/>
        <v>0</v>
      </c>
    </row>
    <row r="718" spans="1:10" ht="24.9" customHeight="1" x14ac:dyDescent="0.3">
      <c r="A718" s="13" t="s">
        <v>76</v>
      </c>
      <c r="B718" s="14" t="s">
        <v>12</v>
      </c>
      <c r="C718" s="14" t="s">
        <v>16</v>
      </c>
      <c r="D718" s="29" t="s">
        <v>77</v>
      </c>
      <c r="E718" s="15">
        <v>2</v>
      </c>
      <c r="F718" s="15">
        <v>112.27</v>
      </c>
      <c r="G718" s="16">
        <f t="shared" si="179"/>
        <v>224.54</v>
      </c>
      <c r="H718" s="63">
        <v>2</v>
      </c>
      <c r="I718" s="64"/>
      <c r="J718" s="65">
        <f t="shared" si="180"/>
        <v>0</v>
      </c>
    </row>
    <row r="719" spans="1:10" ht="24.9" customHeight="1" x14ac:dyDescent="0.3">
      <c r="A719" s="13" t="s">
        <v>78</v>
      </c>
      <c r="B719" s="14" t="s">
        <v>12</v>
      </c>
      <c r="C719" s="14" t="s">
        <v>16</v>
      </c>
      <c r="D719" s="29" t="s">
        <v>79</v>
      </c>
      <c r="E719" s="15">
        <v>1</v>
      </c>
      <c r="F719" s="15">
        <v>89.84</v>
      </c>
      <c r="G719" s="16">
        <f t="shared" si="179"/>
        <v>89.84</v>
      </c>
      <c r="H719" s="63">
        <v>1</v>
      </c>
      <c r="I719" s="64"/>
      <c r="J719" s="65">
        <f t="shared" si="180"/>
        <v>0</v>
      </c>
    </row>
    <row r="720" spans="1:10" ht="24.9" customHeight="1" x14ac:dyDescent="0.3">
      <c r="A720" s="13" t="s">
        <v>80</v>
      </c>
      <c r="B720" s="14" t="s">
        <v>12</v>
      </c>
      <c r="C720" s="14" t="s">
        <v>16</v>
      </c>
      <c r="D720" s="29" t="s">
        <v>81</v>
      </c>
      <c r="E720" s="15">
        <v>1</v>
      </c>
      <c r="F720" s="15">
        <v>68.45</v>
      </c>
      <c r="G720" s="16">
        <f t="shared" si="179"/>
        <v>68.45</v>
      </c>
      <c r="H720" s="63">
        <v>1</v>
      </c>
      <c r="I720" s="64"/>
      <c r="J720" s="65">
        <f t="shared" si="180"/>
        <v>0</v>
      </c>
    </row>
    <row r="721" spans="1:10" ht="24.9" customHeight="1" x14ac:dyDescent="0.3">
      <c r="A721" s="13" t="s">
        <v>82</v>
      </c>
      <c r="B721" s="14" t="s">
        <v>12</v>
      </c>
      <c r="C721" s="14" t="s">
        <v>16</v>
      </c>
      <c r="D721" s="29" t="s">
        <v>83</v>
      </c>
      <c r="E721" s="15">
        <v>1</v>
      </c>
      <c r="F721" s="15">
        <v>465.73</v>
      </c>
      <c r="G721" s="16">
        <f t="shared" si="179"/>
        <v>465.73</v>
      </c>
      <c r="H721" s="63">
        <v>1</v>
      </c>
      <c r="I721" s="64"/>
      <c r="J721" s="65">
        <f t="shared" si="180"/>
        <v>0</v>
      </c>
    </row>
    <row r="722" spans="1:10" ht="24.9" customHeight="1" x14ac:dyDescent="0.3">
      <c r="A722" s="13" t="s">
        <v>84</v>
      </c>
      <c r="B722" s="14" t="s">
        <v>12</v>
      </c>
      <c r="C722" s="14" t="s">
        <v>16</v>
      </c>
      <c r="D722" s="29" t="s">
        <v>85</v>
      </c>
      <c r="E722" s="15">
        <v>1</v>
      </c>
      <c r="F722" s="15">
        <v>44.08</v>
      </c>
      <c r="G722" s="16">
        <f t="shared" si="179"/>
        <v>44.08</v>
      </c>
      <c r="H722" s="63">
        <v>1</v>
      </c>
      <c r="I722" s="64"/>
      <c r="J722" s="65">
        <f t="shared" si="180"/>
        <v>0</v>
      </c>
    </row>
    <row r="723" spans="1:10" ht="24.9" customHeight="1" x14ac:dyDescent="0.3">
      <c r="A723" s="17"/>
      <c r="B723" s="17"/>
      <c r="C723" s="17"/>
      <c r="D723" s="30" t="s">
        <v>328</v>
      </c>
      <c r="E723" s="15">
        <v>1</v>
      </c>
      <c r="F723" s="18">
        <f>SUM(G714:G722)</f>
        <v>2813.97</v>
      </c>
      <c r="G723" s="18">
        <f t="shared" si="179"/>
        <v>2813.97</v>
      </c>
      <c r="H723" s="63">
        <v>1</v>
      </c>
      <c r="I723" s="66">
        <f>SUM(J714:J722)</f>
        <v>0</v>
      </c>
      <c r="J723" s="67">
        <f t="shared" si="180"/>
        <v>0</v>
      </c>
    </row>
    <row r="724" spans="1:10" ht="24.9" customHeight="1" x14ac:dyDescent="0.3">
      <c r="A724" s="11" t="s">
        <v>329</v>
      </c>
      <c r="B724" s="11" t="s">
        <v>8</v>
      </c>
      <c r="C724" s="11" t="s">
        <v>9</v>
      </c>
      <c r="D724" s="28" t="s">
        <v>86</v>
      </c>
      <c r="E724" s="12">
        <f>E743</f>
        <v>1</v>
      </c>
      <c r="F724" s="12">
        <f>F743</f>
        <v>8837.89</v>
      </c>
      <c r="G724" s="12">
        <f>G743</f>
        <v>8837.89</v>
      </c>
      <c r="H724" s="60">
        <f t="shared" ref="H724:J724" si="181">H743</f>
        <v>1</v>
      </c>
      <c r="I724" s="61">
        <f t="shared" si="181"/>
        <v>800</v>
      </c>
      <c r="J724" s="62">
        <f t="shared" si="181"/>
        <v>800</v>
      </c>
    </row>
    <row r="725" spans="1:10" ht="24.9" customHeight="1" x14ac:dyDescent="0.3">
      <c r="A725" s="13" t="s">
        <v>87</v>
      </c>
      <c r="B725" s="14" t="s">
        <v>12</v>
      </c>
      <c r="C725" s="14" t="s">
        <v>16</v>
      </c>
      <c r="D725" s="29" t="s">
        <v>88</v>
      </c>
      <c r="E725" s="15">
        <v>1</v>
      </c>
      <c r="F725" s="15">
        <v>672</v>
      </c>
      <c r="G725" s="16">
        <f t="shared" ref="G725:G743" si="182">ROUND(E725*F725,2)</f>
        <v>672</v>
      </c>
      <c r="H725" s="63">
        <v>1</v>
      </c>
      <c r="I725" s="64"/>
      <c r="J725" s="65">
        <f t="shared" ref="J725:J743" si="183">ROUND(H725*I725,2)</f>
        <v>0</v>
      </c>
    </row>
    <row r="726" spans="1:10" ht="24.9" customHeight="1" x14ac:dyDescent="0.3">
      <c r="A726" s="13" t="s">
        <v>89</v>
      </c>
      <c r="B726" s="14" t="s">
        <v>12</v>
      </c>
      <c r="C726" s="14" t="s">
        <v>16</v>
      </c>
      <c r="D726" s="29" t="s">
        <v>90</v>
      </c>
      <c r="E726" s="15">
        <v>1</v>
      </c>
      <c r="F726" s="15">
        <v>1409.55</v>
      </c>
      <c r="G726" s="16">
        <f t="shared" si="182"/>
        <v>1409.55</v>
      </c>
      <c r="H726" s="63">
        <v>1</v>
      </c>
      <c r="I726" s="64"/>
      <c r="J726" s="65">
        <f t="shared" si="183"/>
        <v>0</v>
      </c>
    </row>
    <row r="727" spans="1:10" ht="24.9" customHeight="1" x14ac:dyDescent="0.3">
      <c r="A727" s="13" t="s">
        <v>91</v>
      </c>
      <c r="B727" s="14" t="s">
        <v>12</v>
      </c>
      <c r="C727" s="14" t="s">
        <v>41</v>
      </c>
      <c r="D727" s="29" t="s">
        <v>92</v>
      </c>
      <c r="E727" s="15">
        <v>20</v>
      </c>
      <c r="F727" s="15">
        <v>30.06</v>
      </c>
      <c r="G727" s="16">
        <f t="shared" si="182"/>
        <v>601.20000000000005</v>
      </c>
      <c r="H727" s="63">
        <v>20</v>
      </c>
      <c r="I727" s="64"/>
      <c r="J727" s="65">
        <f t="shared" si="183"/>
        <v>0</v>
      </c>
    </row>
    <row r="728" spans="1:10" ht="24.9" customHeight="1" x14ac:dyDescent="0.3">
      <c r="A728" s="13" t="s">
        <v>93</v>
      </c>
      <c r="B728" s="14" t="s">
        <v>12</v>
      </c>
      <c r="C728" s="14" t="s">
        <v>36</v>
      </c>
      <c r="D728" s="29" t="s">
        <v>94</v>
      </c>
      <c r="E728" s="15">
        <v>30</v>
      </c>
      <c r="F728" s="15">
        <v>39.25</v>
      </c>
      <c r="G728" s="16">
        <f t="shared" si="182"/>
        <v>1177.5</v>
      </c>
      <c r="H728" s="63">
        <v>30</v>
      </c>
      <c r="I728" s="64"/>
      <c r="J728" s="65">
        <f t="shared" si="183"/>
        <v>0</v>
      </c>
    </row>
    <row r="729" spans="1:10" ht="24.9" customHeight="1" x14ac:dyDescent="0.3">
      <c r="A729" s="13" t="s">
        <v>95</v>
      </c>
      <c r="B729" s="14" t="s">
        <v>12</v>
      </c>
      <c r="C729" s="14" t="s">
        <v>16</v>
      </c>
      <c r="D729" s="29" t="s">
        <v>96</v>
      </c>
      <c r="E729" s="15">
        <v>1</v>
      </c>
      <c r="F729" s="15">
        <v>94.5</v>
      </c>
      <c r="G729" s="16">
        <f t="shared" si="182"/>
        <v>94.5</v>
      </c>
      <c r="H729" s="63">
        <v>1</v>
      </c>
      <c r="I729" s="64"/>
      <c r="J729" s="65">
        <f t="shared" si="183"/>
        <v>0</v>
      </c>
    </row>
    <row r="730" spans="1:10" ht="24.9" customHeight="1" x14ac:dyDescent="0.3">
      <c r="A730" s="13" t="s">
        <v>97</v>
      </c>
      <c r="B730" s="14" t="s">
        <v>12</v>
      </c>
      <c r="C730" s="14" t="s">
        <v>98</v>
      </c>
      <c r="D730" s="29" t="s">
        <v>99</v>
      </c>
      <c r="E730" s="15">
        <v>16.5</v>
      </c>
      <c r="F730" s="15">
        <v>36.42</v>
      </c>
      <c r="G730" s="16">
        <f t="shared" si="182"/>
        <v>600.92999999999995</v>
      </c>
      <c r="H730" s="63">
        <v>16.5</v>
      </c>
      <c r="I730" s="64"/>
      <c r="J730" s="65">
        <f t="shared" si="183"/>
        <v>0</v>
      </c>
    </row>
    <row r="731" spans="1:10" ht="24.9" customHeight="1" x14ac:dyDescent="0.3">
      <c r="A731" s="13" t="s">
        <v>100</v>
      </c>
      <c r="B731" s="14" t="s">
        <v>12</v>
      </c>
      <c r="C731" s="14" t="s">
        <v>16</v>
      </c>
      <c r="D731" s="29" t="s">
        <v>101</v>
      </c>
      <c r="E731" s="15">
        <v>1</v>
      </c>
      <c r="F731" s="15">
        <v>140.96</v>
      </c>
      <c r="G731" s="16">
        <f t="shared" si="182"/>
        <v>140.96</v>
      </c>
      <c r="H731" s="63">
        <v>1</v>
      </c>
      <c r="I731" s="64"/>
      <c r="J731" s="65">
        <f t="shared" si="183"/>
        <v>0</v>
      </c>
    </row>
    <row r="732" spans="1:10" ht="24.9" customHeight="1" x14ac:dyDescent="0.3">
      <c r="A732" s="13" t="s">
        <v>102</v>
      </c>
      <c r="B732" s="14" t="s">
        <v>12</v>
      </c>
      <c r="C732" s="14" t="s">
        <v>16</v>
      </c>
      <c r="D732" s="29" t="s">
        <v>103</v>
      </c>
      <c r="E732" s="15">
        <v>1</v>
      </c>
      <c r="F732" s="15">
        <v>77.7</v>
      </c>
      <c r="G732" s="16">
        <f t="shared" si="182"/>
        <v>77.7</v>
      </c>
      <c r="H732" s="63">
        <v>1</v>
      </c>
      <c r="I732" s="64"/>
      <c r="J732" s="65">
        <f t="shared" si="183"/>
        <v>0</v>
      </c>
    </row>
    <row r="733" spans="1:10" ht="24.9" customHeight="1" x14ac:dyDescent="0.3">
      <c r="A733" s="13" t="s">
        <v>104</v>
      </c>
      <c r="B733" s="14" t="s">
        <v>12</v>
      </c>
      <c r="C733" s="14" t="s">
        <v>16</v>
      </c>
      <c r="D733" s="29" t="s">
        <v>105</v>
      </c>
      <c r="E733" s="15">
        <v>1</v>
      </c>
      <c r="F733" s="15">
        <v>672</v>
      </c>
      <c r="G733" s="16">
        <f t="shared" si="182"/>
        <v>672</v>
      </c>
      <c r="H733" s="63">
        <v>1</v>
      </c>
      <c r="I733" s="64"/>
      <c r="J733" s="65">
        <f t="shared" si="183"/>
        <v>0</v>
      </c>
    </row>
    <row r="734" spans="1:10" ht="24.9" customHeight="1" x14ac:dyDescent="0.3">
      <c r="A734" s="13" t="s">
        <v>106</v>
      </c>
      <c r="B734" s="14" t="s">
        <v>12</v>
      </c>
      <c r="C734" s="14" t="s">
        <v>16</v>
      </c>
      <c r="D734" s="29" t="s">
        <v>107</v>
      </c>
      <c r="E734" s="15">
        <v>1</v>
      </c>
      <c r="F734" s="15">
        <v>139.82</v>
      </c>
      <c r="G734" s="16">
        <f t="shared" si="182"/>
        <v>139.82</v>
      </c>
      <c r="H734" s="63">
        <v>1</v>
      </c>
      <c r="I734" s="64"/>
      <c r="J734" s="65">
        <f t="shared" si="183"/>
        <v>0</v>
      </c>
    </row>
    <row r="735" spans="1:10" ht="24.9" customHeight="1" x14ac:dyDescent="0.3">
      <c r="A735" s="13" t="s">
        <v>108</v>
      </c>
      <c r="B735" s="14" t="s">
        <v>12</v>
      </c>
      <c r="C735" s="14" t="s">
        <v>16</v>
      </c>
      <c r="D735" s="29" t="s">
        <v>109</v>
      </c>
      <c r="E735" s="15">
        <v>1</v>
      </c>
      <c r="F735" s="15">
        <v>160.58000000000001</v>
      </c>
      <c r="G735" s="16">
        <f t="shared" si="182"/>
        <v>160.58000000000001</v>
      </c>
      <c r="H735" s="63">
        <v>1</v>
      </c>
      <c r="I735" s="64"/>
      <c r="J735" s="65">
        <f t="shared" si="183"/>
        <v>0</v>
      </c>
    </row>
    <row r="736" spans="1:10" ht="24.9" customHeight="1" x14ac:dyDescent="0.3">
      <c r="A736" s="13" t="s">
        <v>110</v>
      </c>
      <c r="B736" s="14" t="s">
        <v>12</v>
      </c>
      <c r="C736" s="14" t="s">
        <v>41</v>
      </c>
      <c r="D736" s="29" t="s">
        <v>111</v>
      </c>
      <c r="E736" s="15">
        <v>20</v>
      </c>
      <c r="F736" s="15">
        <v>6.58</v>
      </c>
      <c r="G736" s="16">
        <f t="shared" si="182"/>
        <v>131.6</v>
      </c>
      <c r="H736" s="63">
        <v>20</v>
      </c>
      <c r="I736" s="64"/>
      <c r="J736" s="65">
        <f t="shared" si="183"/>
        <v>0</v>
      </c>
    </row>
    <row r="737" spans="1:10" ht="24.9" customHeight="1" x14ac:dyDescent="0.3">
      <c r="A737" s="13" t="s">
        <v>112</v>
      </c>
      <c r="B737" s="14" t="s">
        <v>12</v>
      </c>
      <c r="C737" s="14" t="s">
        <v>41</v>
      </c>
      <c r="D737" s="29" t="s">
        <v>113</v>
      </c>
      <c r="E737" s="15">
        <v>20</v>
      </c>
      <c r="F737" s="15">
        <v>6.58</v>
      </c>
      <c r="G737" s="16">
        <f t="shared" si="182"/>
        <v>131.6</v>
      </c>
      <c r="H737" s="63">
        <v>20</v>
      </c>
      <c r="I737" s="64"/>
      <c r="J737" s="65">
        <f t="shared" si="183"/>
        <v>0</v>
      </c>
    </row>
    <row r="738" spans="1:10" ht="24.9" customHeight="1" x14ac:dyDescent="0.3">
      <c r="A738" s="13" t="s">
        <v>114</v>
      </c>
      <c r="B738" s="14" t="s">
        <v>12</v>
      </c>
      <c r="C738" s="14" t="s">
        <v>16</v>
      </c>
      <c r="D738" s="29" t="s">
        <v>115</v>
      </c>
      <c r="E738" s="15">
        <v>1</v>
      </c>
      <c r="F738" s="15">
        <v>129.35</v>
      </c>
      <c r="G738" s="16">
        <f t="shared" si="182"/>
        <v>129.35</v>
      </c>
      <c r="H738" s="63">
        <v>1</v>
      </c>
      <c r="I738" s="64"/>
      <c r="J738" s="65">
        <f t="shared" si="183"/>
        <v>0</v>
      </c>
    </row>
    <row r="739" spans="1:10" ht="24.9" customHeight="1" x14ac:dyDescent="0.3">
      <c r="A739" s="13" t="s">
        <v>116</v>
      </c>
      <c r="B739" s="14" t="s">
        <v>12</v>
      </c>
      <c r="C739" s="14" t="s">
        <v>41</v>
      </c>
      <c r="D739" s="29" t="s">
        <v>117</v>
      </c>
      <c r="E739" s="15">
        <v>10</v>
      </c>
      <c r="F739" s="15">
        <v>6.36</v>
      </c>
      <c r="G739" s="16">
        <f t="shared" si="182"/>
        <v>63.6</v>
      </c>
      <c r="H739" s="63">
        <v>10</v>
      </c>
      <c r="I739" s="64"/>
      <c r="J739" s="65">
        <f t="shared" si="183"/>
        <v>0</v>
      </c>
    </row>
    <row r="740" spans="1:10" ht="24.9" customHeight="1" x14ac:dyDescent="0.3">
      <c r="A740" s="13" t="s">
        <v>50</v>
      </c>
      <c r="B740" s="14" t="s">
        <v>12</v>
      </c>
      <c r="C740" s="14" t="s">
        <v>51</v>
      </c>
      <c r="D740" s="29" t="s">
        <v>52</v>
      </c>
      <c r="E740" s="15">
        <v>1</v>
      </c>
      <c r="F740" s="15">
        <v>840</v>
      </c>
      <c r="G740" s="16">
        <f t="shared" si="182"/>
        <v>840</v>
      </c>
      <c r="H740" s="63">
        <v>1</v>
      </c>
      <c r="I740" s="68">
        <v>800</v>
      </c>
      <c r="J740" s="65">
        <f t="shared" si="183"/>
        <v>800</v>
      </c>
    </row>
    <row r="741" spans="1:10" ht="24.9" customHeight="1" x14ac:dyDescent="0.3">
      <c r="A741" s="13" t="s">
        <v>118</v>
      </c>
      <c r="B741" s="14" t="s">
        <v>12</v>
      </c>
      <c r="C741" s="14" t="s">
        <v>36</v>
      </c>
      <c r="D741" s="29" t="s">
        <v>119</v>
      </c>
      <c r="E741" s="15">
        <v>40</v>
      </c>
      <c r="F741" s="15">
        <v>37</v>
      </c>
      <c r="G741" s="16">
        <f t="shared" si="182"/>
        <v>1480</v>
      </c>
      <c r="H741" s="63">
        <v>40</v>
      </c>
      <c r="I741" s="64"/>
      <c r="J741" s="65">
        <f t="shared" si="183"/>
        <v>0</v>
      </c>
    </row>
    <row r="742" spans="1:10" ht="24.9" customHeight="1" x14ac:dyDescent="0.3">
      <c r="A742" s="13" t="s">
        <v>120</v>
      </c>
      <c r="B742" s="14" t="s">
        <v>12</v>
      </c>
      <c r="C742" s="14" t="s">
        <v>16</v>
      </c>
      <c r="D742" s="29" t="s">
        <v>121</v>
      </c>
      <c r="E742" s="15">
        <v>1</v>
      </c>
      <c r="F742" s="15">
        <v>315</v>
      </c>
      <c r="G742" s="16">
        <f t="shared" si="182"/>
        <v>315</v>
      </c>
      <c r="H742" s="63">
        <v>1</v>
      </c>
      <c r="I742" s="64"/>
      <c r="J742" s="65">
        <f t="shared" si="183"/>
        <v>0</v>
      </c>
    </row>
    <row r="743" spans="1:10" ht="24.9" customHeight="1" x14ac:dyDescent="0.3">
      <c r="A743" s="17"/>
      <c r="B743" s="17"/>
      <c r="C743" s="17"/>
      <c r="D743" s="30" t="s">
        <v>330</v>
      </c>
      <c r="E743" s="15">
        <v>1</v>
      </c>
      <c r="F743" s="18">
        <f>SUM(G725:G742)</f>
        <v>8837.89</v>
      </c>
      <c r="G743" s="18">
        <f t="shared" si="182"/>
        <v>8837.89</v>
      </c>
      <c r="H743" s="63">
        <v>1</v>
      </c>
      <c r="I743" s="66">
        <f>SUM(J725:J742)</f>
        <v>800</v>
      </c>
      <c r="J743" s="67">
        <f t="shared" si="183"/>
        <v>800</v>
      </c>
    </row>
    <row r="744" spans="1:10" ht="24.9" customHeight="1" x14ac:dyDescent="0.3">
      <c r="A744" s="11" t="s">
        <v>331</v>
      </c>
      <c r="B744" s="11" t="s">
        <v>8</v>
      </c>
      <c r="C744" s="11" t="s">
        <v>9</v>
      </c>
      <c r="D744" s="28" t="s">
        <v>122</v>
      </c>
      <c r="E744" s="12">
        <f>E774</f>
        <v>1</v>
      </c>
      <c r="F744" s="12">
        <f>F774</f>
        <v>1387.88</v>
      </c>
      <c r="G744" s="12">
        <f>G774</f>
        <v>1387.88</v>
      </c>
      <c r="H744" s="60">
        <f t="shared" ref="H744:J744" si="184">H774</f>
        <v>1</v>
      </c>
      <c r="I744" s="61">
        <f t="shared" si="184"/>
        <v>0</v>
      </c>
      <c r="J744" s="62">
        <f t="shared" si="184"/>
        <v>0</v>
      </c>
    </row>
    <row r="745" spans="1:10" ht="24.9" customHeight="1" x14ac:dyDescent="0.3">
      <c r="A745" s="19" t="s">
        <v>123</v>
      </c>
      <c r="B745" s="19" t="s">
        <v>8</v>
      </c>
      <c r="C745" s="19" t="s">
        <v>9</v>
      </c>
      <c r="D745" s="31" t="s">
        <v>20</v>
      </c>
      <c r="E745" s="20">
        <f>E747</f>
        <v>1</v>
      </c>
      <c r="F745" s="20">
        <f>F747</f>
        <v>94.77</v>
      </c>
      <c r="G745" s="20">
        <f>G747</f>
        <v>94.77</v>
      </c>
      <c r="H745" s="69">
        <f t="shared" ref="H745:J745" si="185">H747</f>
        <v>1</v>
      </c>
      <c r="I745" s="70">
        <f t="shared" si="185"/>
        <v>0</v>
      </c>
      <c r="J745" s="71">
        <f t="shared" si="185"/>
        <v>0</v>
      </c>
    </row>
    <row r="746" spans="1:10" ht="24.9" customHeight="1" x14ac:dyDescent="0.3">
      <c r="A746" s="13" t="s">
        <v>124</v>
      </c>
      <c r="B746" s="14" t="s">
        <v>12</v>
      </c>
      <c r="C746" s="14" t="s">
        <v>41</v>
      </c>
      <c r="D746" s="29" t="s">
        <v>125</v>
      </c>
      <c r="E746" s="15">
        <v>1</v>
      </c>
      <c r="F746" s="15">
        <v>94.77</v>
      </c>
      <c r="G746" s="16">
        <f>ROUND(E746*F746,2)</f>
        <v>94.77</v>
      </c>
      <c r="H746" s="63">
        <v>1</v>
      </c>
      <c r="I746" s="64"/>
      <c r="J746" s="65">
        <f>ROUND(H746*I746,2)</f>
        <v>0</v>
      </c>
    </row>
    <row r="747" spans="1:10" ht="24.9" customHeight="1" x14ac:dyDescent="0.3">
      <c r="A747" s="17"/>
      <c r="B747" s="17"/>
      <c r="C747" s="17"/>
      <c r="D747" s="30" t="s">
        <v>126</v>
      </c>
      <c r="E747" s="15">
        <v>1</v>
      </c>
      <c r="F747" s="18">
        <f>G746</f>
        <v>94.77</v>
      </c>
      <c r="G747" s="18">
        <f>ROUND(E747*F747,2)</f>
        <v>94.77</v>
      </c>
      <c r="H747" s="63">
        <v>1</v>
      </c>
      <c r="I747" s="66">
        <f>J746</f>
        <v>0</v>
      </c>
      <c r="J747" s="67">
        <f>ROUND(H747*I747,2)</f>
        <v>0</v>
      </c>
    </row>
    <row r="748" spans="1:10" ht="24.9" customHeight="1" x14ac:dyDescent="0.3">
      <c r="A748" s="19" t="s">
        <v>127</v>
      </c>
      <c r="B748" s="19" t="s">
        <v>8</v>
      </c>
      <c r="C748" s="19" t="s">
        <v>9</v>
      </c>
      <c r="D748" s="31" t="s">
        <v>128</v>
      </c>
      <c r="E748" s="20">
        <f>E750</f>
        <v>1</v>
      </c>
      <c r="F748" s="20">
        <f>F750</f>
        <v>246.9</v>
      </c>
      <c r="G748" s="20">
        <f>G750</f>
        <v>246.9</v>
      </c>
      <c r="H748" s="69">
        <f t="shared" ref="H748:J748" si="186">H750</f>
        <v>1</v>
      </c>
      <c r="I748" s="70">
        <f t="shared" si="186"/>
        <v>0</v>
      </c>
      <c r="J748" s="71">
        <f t="shared" si="186"/>
        <v>0</v>
      </c>
    </row>
    <row r="749" spans="1:10" ht="24.9" customHeight="1" x14ac:dyDescent="0.3">
      <c r="A749" s="13" t="s">
        <v>129</v>
      </c>
      <c r="B749" s="14" t="s">
        <v>12</v>
      </c>
      <c r="C749" s="14" t="s">
        <v>130</v>
      </c>
      <c r="D749" s="29" t="s">
        <v>131</v>
      </c>
      <c r="E749" s="15">
        <v>1</v>
      </c>
      <c r="F749" s="15">
        <v>246.9</v>
      </c>
      <c r="G749" s="16">
        <f>ROUND(E749*F749,2)</f>
        <v>246.9</v>
      </c>
      <c r="H749" s="63">
        <v>1</v>
      </c>
      <c r="I749" s="64"/>
      <c r="J749" s="65">
        <f>ROUND(H749*I749,2)</f>
        <v>0</v>
      </c>
    </row>
    <row r="750" spans="1:10" ht="24.9" customHeight="1" x14ac:dyDescent="0.3">
      <c r="A750" s="17"/>
      <c r="B750" s="17"/>
      <c r="C750" s="17"/>
      <c r="D750" s="30" t="s">
        <v>132</v>
      </c>
      <c r="E750" s="15">
        <v>1</v>
      </c>
      <c r="F750" s="18">
        <f>G749</f>
        <v>246.9</v>
      </c>
      <c r="G750" s="18">
        <f>ROUND(E750*F750,2)</f>
        <v>246.9</v>
      </c>
      <c r="H750" s="63">
        <v>1</v>
      </c>
      <c r="I750" s="66">
        <f>J749</f>
        <v>0</v>
      </c>
      <c r="J750" s="67">
        <f>ROUND(H750*I750,2)</f>
        <v>0</v>
      </c>
    </row>
    <row r="751" spans="1:10" ht="24.9" customHeight="1" x14ac:dyDescent="0.3">
      <c r="A751" s="19" t="s">
        <v>133</v>
      </c>
      <c r="B751" s="19" t="s">
        <v>8</v>
      </c>
      <c r="C751" s="19" t="s">
        <v>9</v>
      </c>
      <c r="D751" s="31" t="s">
        <v>134</v>
      </c>
      <c r="E751" s="20">
        <f>E753</f>
        <v>1</v>
      </c>
      <c r="F751" s="20">
        <f>F753</f>
        <v>96.6</v>
      </c>
      <c r="G751" s="20">
        <f>G753</f>
        <v>96.6</v>
      </c>
      <c r="H751" s="69">
        <f t="shared" ref="H751:J751" si="187">H753</f>
        <v>1</v>
      </c>
      <c r="I751" s="70">
        <f t="shared" si="187"/>
        <v>0</v>
      </c>
      <c r="J751" s="71">
        <f t="shared" si="187"/>
        <v>0</v>
      </c>
    </row>
    <row r="752" spans="1:10" ht="24.9" customHeight="1" x14ac:dyDescent="0.3">
      <c r="A752" s="13" t="s">
        <v>135</v>
      </c>
      <c r="B752" s="14" t="s">
        <v>12</v>
      </c>
      <c r="C752" s="14" t="s">
        <v>41</v>
      </c>
      <c r="D752" s="29" t="s">
        <v>136</v>
      </c>
      <c r="E752" s="15">
        <v>20</v>
      </c>
      <c r="F752" s="15">
        <v>4.83</v>
      </c>
      <c r="G752" s="16">
        <f>ROUND(E752*F752,2)</f>
        <v>96.6</v>
      </c>
      <c r="H752" s="63">
        <v>20</v>
      </c>
      <c r="I752" s="64"/>
      <c r="J752" s="65">
        <f>ROUND(H752*I752,2)</f>
        <v>0</v>
      </c>
    </row>
    <row r="753" spans="1:10" ht="24.9" customHeight="1" x14ac:dyDescent="0.3">
      <c r="A753" s="17"/>
      <c r="B753" s="17"/>
      <c r="C753" s="17"/>
      <c r="D753" s="30" t="s">
        <v>137</v>
      </c>
      <c r="E753" s="15">
        <v>1</v>
      </c>
      <c r="F753" s="18">
        <f>G752</f>
        <v>96.6</v>
      </c>
      <c r="G753" s="18">
        <f>ROUND(E753*F753,2)</f>
        <v>96.6</v>
      </c>
      <c r="H753" s="63">
        <v>1</v>
      </c>
      <c r="I753" s="66">
        <f>J752</f>
        <v>0</v>
      </c>
      <c r="J753" s="67">
        <f>ROUND(H753*I753,2)</f>
        <v>0</v>
      </c>
    </row>
    <row r="754" spans="1:10" ht="24.9" customHeight="1" x14ac:dyDescent="0.3">
      <c r="A754" s="19" t="s">
        <v>138</v>
      </c>
      <c r="B754" s="19" t="s">
        <v>8</v>
      </c>
      <c r="C754" s="19" t="s">
        <v>9</v>
      </c>
      <c r="D754" s="31" t="s">
        <v>139</v>
      </c>
      <c r="E754" s="20">
        <f>E756</f>
        <v>1</v>
      </c>
      <c r="F754" s="20">
        <f>F756</f>
        <v>447.67</v>
      </c>
      <c r="G754" s="20">
        <f>G756</f>
        <v>447.67</v>
      </c>
      <c r="H754" s="69">
        <f t="shared" ref="H754:J754" si="188">H756</f>
        <v>1</v>
      </c>
      <c r="I754" s="70">
        <f t="shared" si="188"/>
        <v>0</v>
      </c>
      <c r="J754" s="71">
        <f t="shared" si="188"/>
        <v>0</v>
      </c>
    </row>
    <row r="755" spans="1:10" ht="24.9" customHeight="1" x14ac:dyDescent="0.3">
      <c r="A755" s="13" t="s">
        <v>140</v>
      </c>
      <c r="B755" s="14" t="s">
        <v>12</v>
      </c>
      <c r="C755" s="14" t="s">
        <v>130</v>
      </c>
      <c r="D755" s="29" t="s">
        <v>141</v>
      </c>
      <c r="E755" s="15">
        <v>1</v>
      </c>
      <c r="F755" s="15">
        <v>447.67</v>
      </c>
      <c r="G755" s="16">
        <f>ROUND(E755*F755,2)</f>
        <v>447.67</v>
      </c>
      <c r="H755" s="63">
        <v>1</v>
      </c>
      <c r="I755" s="64"/>
      <c r="J755" s="65">
        <f>ROUND(H755*I755,2)</f>
        <v>0</v>
      </c>
    </row>
    <row r="756" spans="1:10" ht="24.9" customHeight="1" x14ac:dyDescent="0.3">
      <c r="A756" s="17"/>
      <c r="B756" s="17"/>
      <c r="C756" s="17"/>
      <c r="D756" s="30" t="s">
        <v>142</v>
      </c>
      <c r="E756" s="15">
        <v>1</v>
      </c>
      <c r="F756" s="18">
        <f>G755</f>
        <v>447.67</v>
      </c>
      <c r="G756" s="18">
        <f>ROUND(E756*F756,2)</f>
        <v>447.67</v>
      </c>
      <c r="H756" s="63">
        <v>1</v>
      </c>
      <c r="I756" s="66">
        <f>J755</f>
        <v>0</v>
      </c>
      <c r="J756" s="67">
        <f>ROUND(H756*I756,2)</f>
        <v>0</v>
      </c>
    </row>
    <row r="757" spans="1:10" ht="24.9" customHeight="1" x14ac:dyDescent="0.3">
      <c r="A757" s="19" t="s">
        <v>143</v>
      </c>
      <c r="B757" s="19" t="s">
        <v>8</v>
      </c>
      <c r="C757" s="19" t="s">
        <v>9</v>
      </c>
      <c r="D757" s="31" t="s">
        <v>144</v>
      </c>
      <c r="E757" s="20">
        <f>E760</f>
        <v>1</v>
      </c>
      <c r="F757" s="20">
        <f>F760</f>
        <v>46.2</v>
      </c>
      <c r="G757" s="20">
        <f>G760</f>
        <v>46.2</v>
      </c>
      <c r="H757" s="69">
        <f t="shared" ref="H757:J757" si="189">H760</f>
        <v>1</v>
      </c>
      <c r="I757" s="70">
        <f t="shared" si="189"/>
        <v>0</v>
      </c>
      <c r="J757" s="71">
        <f t="shared" si="189"/>
        <v>0</v>
      </c>
    </row>
    <row r="758" spans="1:10" ht="24.9" customHeight="1" x14ac:dyDescent="0.3">
      <c r="A758" s="13" t="s">
        <v>145</v>
      </c>
      <c r="B758" s="14" t="s">
        <v>12</v>
      </c>
      <c r="C758" s="14" t="s">
        <v>41</v>
      </c>
      <c r="D758" s="29" t="s">
        <v>146</v>
      </c>
      <c r="E758" s="15">
        <v>10</v>
      </c>
      <c r="F758" s="15">
        <v>2.0299999999999998</v>
      </c>
      <c r="G758" s="16">
        <f>ROUND(E758*F758,2)</f>
        <v>20.3</v>
      </c>
      <c r="H758" s="63">
        <v>10</v>
      </c>
      <c r="I758" s="64"/>
      <c r="J758" s="65">
        <f>ROUND(H758*I758,2)</f>
        <v>0</v>
      </c>
    </row>
    <row r="759" spans="1:10" ht="24.9" customHeight="1" x14ac:dyDescent="0.3">
      <c r="A759" s="13" t="s">
        <v>147</v>
      </c>
      <c r="B759" s="14" t="s">
        <v>12</v>
      </c>
      <c r="C759" s="14" t="s">
        <v>41</v>
      </c>
      <c r="D759" s="29" t="s">
        <v>148</v>
      </c>
      <c r="E759" s="15">
        <v>10</v>
      </c>
      <c r="F759" s="15">
        <v>2.59</v>
      </c>
      <c r="G759" s="16">
        <f>ROUND(E759*F759,2)</f>
        <v>25.9</v>
      </c>
      <c r="H759" s="63">
        <v>10</v>
      </c>
      <c r="I759" s="64"/>
      <c r="J759" s="65">
        <f>ROUND(H759*I759,2)</f>
        <v>0</v>
      </c>
    </row>
    <row r="760" spans="1:10" ht="24.9" customHeight="1" x14ac:dyDescent="0.3">
      <c r="A760" s="17"/>
      <c r="B760" s="17"/>
      <c r="C760" s="17"/>
      <c r="D760" s="30" t="s">
        <v>149</v>
      </c>
      <c r="E760" s="15">
        <v>1</v>
      </c>
      <c r="F760" s="18">
        <f>SUM(G758:G759)</f>
        <v>46.2</v>
      </c>
      <c r="G760" s="18">
        <f>ROUND(E760*F760,2)</f>
        <v>46.2</v>
      </c>
      <c r="H760" s="63">
        <v>1</v>
      </c>
      <c r="I760" s="66">
        <f>SUM(J758:J759)</f>
        <v>0</v>
      </c>
      <c r="J760" s="67">
        <f>ROUND(H760*I760,2)</f>
        <v>0</v>
      </c>
    </row>
    <row r="761" spans="1:10" ht="24.9" customHeight="1" x14ac:dyDescent="0.3">
      <c r="A761" s="19" t="s">
        <v>150</v>
      </c>
      <c r="B761" s="19" t="s">
        <v>8</v>
      </c>
      <c r="C761" s="19" t="s">
        <v>9</v>
      </c>
      <c r="D761" s="31" t="s">
        <v>151</v>
      </c>
      <c r="E761" s="20">
        <f>E764</f>
        <v>1</v>
      </c>
      <c r="F761" s="20">
        <f>F764</f>
        <v>134</v>
      </c>
      <c r="G761" s="20">
        <f>G764</f>
        <v>134</v>
      </c>
      <c r="H761" s="69">
        <f t="shared" ref="H761:J761" si="190">H764</f>
        <v>1</v>
      </c>
      <c r="I761" s="70">
        <f t="shared" si="190"/>
        <v>0</v>
      </c>
      <c r="J761" s="71">
        <f t="shared" si="190"/>
        <v>0</v>
      </c>
    </row>
    <row r="762" spans="1:10" ht="24.9" customHeight="1" x14ac:dyDescent="0.3">
      <c r="A762" s="13" t="s">
        <v>152</v>
      </c>
      <c r="B762" s="14" t="s">
        <v>12</v>
      </c>
      <c r="C762" s="14" t="s">
        <v>16</v>
      </c>
      <c r="D762" s="29" t="s">
        <v>153</v>
      </c>
      <c r="E762" s="15">
        <v>1</v>
      </c>
      <c r="F762" s="15">
        <v>98.49</v>
      </c>
      <c r="G762" s="16">
        <f>ROUND(E762*F762,2)</f>
        <v>98.49</v>
      </c>
      <c r="H762" s="63">
        <v>1</v>
      </c>
      <c r="I762" s="64"/>
      <c r="J762" s="65">
        <f>ROUND(H762*I762,2)</f>
        <v>0</v>
      </c>
    </row>
    <row r="763" spans="1:10" ht="24.9" customHeight="1" x14ac:dyDescent="0.3">
      <c r="A763" s="13" t="s">
        <v>154</v>
      </c>
      <c r="B763" s="14" t="s">
        <v>12</v>
      </c>
      <c r="C763" s="14" t="s">
        <v>16</v>
      </c>
      <c r="D763" s="29" t="s">
        <v>155</v>
      </c>
      <c r="E763" s="15">
        <v>1</v>
      </c>
      <c r="F763" s="15">
        <v>35.51</v>
      </c>
      <c r="G763" s="16">
        <f>ROUND(E763*F763,2)</f>
        <v>35.51</v>
      </c>
      <c r="H763" s="63">
        <v>1</v>
      </c>
      <c r="I763" s="64"/>
      <c r="J763" s="65">
        <f>ROUND(H763*I763,2)</f>
        <v>0</v>
      </c>
    </row>
    <row r="764" spans="1:10" ht="24.9" customHeight="1" x14ac:dyDescent="0.3">
      <c r="A764" s="17"/>
      <c r="B764" s="17"/>
      <c r="C764" s="17"/>
      <c r="D764" s="30" t="s">
        <v>156</v>
      </c>
      <c r="E764" s="15">
        <v>1</v>
      </c>
      <c r="F764" s="18">
        <f>SUM(G762:G763)</f>
        <v>134</v>
      </c>
      <c r="G764" s="18">
        <f>ROUND(E764*F764,2)</f>
        <v>134</v>
      </c>
      <c r="H764" s="63">
        <v>1</v>
      </c>
      <c r="I764" s="66">
        <f>SUM(J762:J763)</f>
        <v>0</v>
      </c>
      <c r="J764" s="67">
        <f>ROUND(H764*I764,2)</f>
        <v>0</v>
      </c>
    </row>
    <row r="765" spans="1:10" ht="24.9" customHeight="1" x14ac:dyDescent="0.3">
      <c r="A765" s="19" t="s">
        <v>157</v>
      </c>
      <c r="B765" s="19" t="s">
        <v>8</v>
      </c>
      <c r="C765" s="19" t="s">
        <v>9</v>
      </c>
      <c r="D765" s="31" t="s">
        <v>158</v>
      </c>
      <c r="E765" s="20">
        <f>E767</f>
        <v>1</v>
      </c>
      <c r="F765" s="20">
        <f>F767</f>
        <v>128.31</v>
      </c>
      <c r="G765" s="20">
        <f>G767</f>
        <v>128.31</v>
      </c>
      <c r="H765" s="69">
        <f t="shared" ref="H765:J765" si="191">H767</f>
        <v>1</v>
      </c>
      <c r="I765" s="70">
        <f t="shared" si="191"/>
        <v>0</v>
      </c>
      <c r="J765" s="71">
        <f t="shared" si="191"/>
        <v>0</v>
      </c>
    </row>
    <row r="766" spans="1:10" ht="24.9" customHeight="1" x14ac:dyDescent="0.3">
      <c r="A766" s="13" t="s">
        <v>159</v>
      </c>
      <c r="B766" s="14" t="s">
        <v>12</v>
      </c>
      <c r="C766" s="14" t="s">
        <v>16</v>
      </c>
      <c r="D766" s="29" t="s">
        <v>160</v>
      </c>
      <c r="E766" s="15">
        <v>3</v>
      </c>
      <c r="F766" s="15">
        <v>42.77</v>
      </c>
      <c r="G766" s="16">
        <f>ROUND(E766*F766,2)</f>
        <v>128.31</v>
      </c>
      <c r="H766" s="63">
        <v>3</v>
      </c>
      <c r="I766" s="64"/>
      <c r="J766" s="65">
        <f>ROUND(H766*I766,2)</f>
        <v>0</v>
      </c>
    </row>
    <row r="767" spans="1:10" ht="24.9" customHeight="1" x14ac:dyDescent="0.3">
      <c r="A767" s="17"/>
      <c r="B767" s="17"/>
      <c r="C767" s="17"/>
      <c r="D767" s="30" t="s">
        <v>161</v>
      </c>
      <c r="E767" s="15">
        <v>1</v>
      </c>
      <c r="F767" s="18">
        <f>G766</f>
        <v>128.31</v>
      </c>
      <c r="G767" s="18">
        <f>ROUND(E767*F767,2)</f>
        <v>128.31</v>
      </c>
      <c r="H767" s="63">
        <v>1</v>
      </c>
      <c r="I767" s="66">
        <f>J766</f>
        <v>0</v>
      </c>
      <c r="J767" s="67">
        <f>ROUND(H767*I767,2)</f>
        <v>0</v>
      </c>
    </row>
    <row r="768" spans="1:10" ht="24.9" customHeight="1" x14ac:dyDescent="0.3">
      <c r="A768" s="19" t="s">
        <v>162</v>
      </c>
      <c r="B768" s="19" t="s">
        <v>8</v>
      </c>
      <c r="C768" s="19" t="s">
        <v>9</v>
      </c>
      <c r="D768" s="31" t="s">
        <v>163</v>
      </c>
      <c r="E768" s="20">
        <f>E770</f>
        <v>1</v>
      </c>
      <c r="F768" s="20">
        <f>F770</f>
        <v>46.68</v>
      </c>
      <c r="G768" s="20">
        <f>G770</f>
        <v>46.68</v>
      </c>
      <c r="H768" s="69">
        <f t="shared" ref="H768:J768" si="192">H770</f>
        <v>1</v>
      </c>
      <c r="I768" s="70">
        <f t="shared" si="192"/>
        <v>0</v>
      </c>
      <c r="J768" s="71">
        <f t="shared" si="192"/>
        <v>0</v>
      </c>
    </row>
    <row r="769" spans="1:10" ht="24.9" customHeight="1" x14ac:dyDescent="0.3">
      <c r="A769" s="13" t="s">
        <v>164</v>
      </c>
      <c r="B769" s="14" t="s">
        <v>12</v>
      </c>
      <c r="C769" s="14" t="s">
        <v>130</v>
      </c>
      <c r="D769" s="29" t="s">
        <v>165</v>
      </c>
      <c r="E769" s="15">
        <v>1</v>
      </c>
      <c r="F769" s="15">
        <v>46.68</v>
      </c>
      <c r="G769" s="16">
        <f>ROUND(E769*F769,2)</f>
        <v>46.68</v>
      </c>
      <c r="H769" s="63">
        <v>1</v>
      </c>
      <c r="I769" s="64"/>
      <c r="J769" s="65">
        <f>ROUND(H769*I769,2)</f>
        <v>0</v>
      </c>
    </row>
    <row r="770" spans="1:10" ht="24.9" customHeight="1" x14ac:dyDescent="0.3">
      <c r="A770" s="17"/>
      <c r="B770" s="17"/>
      <c r="C770" s="17"/>
      <c r="D770" s="30" t="s">
        <v>166</v>
      </c>
      <c r="E770" s="15">
        <v>1</v>
      </c>
      <c r="F770" s="18">
        <f>G769</f>
        <v>46.68</v>
      </c>
      <c r="G770" s="18">
        <f>ROUND(E770*F770,2)</f>
        <v>46.68</v>
      </c>
      <c r="H770" s="63">
        <v>1</v>
      </c>
      <c r="I770" s="66">
        <f>J769</f>
        <v>0</v>
      </c>
      <c r="J770" s="67">
        <f>ROUND(H770*I770,2)</f>
        <v>0</v>
      </c>
    </row>
    <row r="771" spans="1:10" ht="24.9" customHeight="1" x14ac:dyDescent="0.3">
      <c r="A771" s="19" t="s">
        <v>167</v>
      </c>
      <c r="B771" s="19" t="s">
        <v>8</v>
      </c>
      <c r="C771" s="19" t="s">
        <v>9</v>
      </c>
      <c r="D771" s="31" t="s">
        <v>168</v>
      </c>
      <c r="E771" s="20">
        <f>E773</f>
        <v>1</v>
      </c>
      <c r="F771" s="20">
        <f>F773</f>
        <v>146.75</v>
      </c>
      <c r="G771" s="20">
        <f>G773</f>
        <v>146.75</v>
      </c>
      <c r="H771" s="69">
        <f t="shared" ref="H771:J771" si="193">H773</f>
        <v>1</v>
      </c>
      <c r="I771" s="70">
        <f t="shared" si="193"/>
        <v>0</v>
      </c>
      <c r="J771" s="71">
        <f t="shared" si="193"/>
        <v>0</v>
      </c>
    </row>
    <row r="772" spans="1:10" ht="24.9" customHeight="1" x14ac:dyDescent="0.3">
      <c r="A772" s="13" t="s">
        <v>169</v>
      </c>
      <c r="B772" s="14" t="s">
        <v>12</v>
      </c>
      <c r="C772" s="14" t="s">
        <v>130</v>
      </c>
      <c r="D772" s="29" t="s">
        <v>170</v>
      </c>
      <c r="E772" s="15">
        <v>1</v>
      </c>
      <c r="F772" s="15">
        <v>146.75</v>
      </c>
      <c r="G772" s="16">
        <f>ROUND(E772*F772,2)</f>
        <v>146.75</v>
      </c>
      <c r="H772" s="63">
        <v>1</v>
      </c>
      <c r="I772" s="64"/>
      <c r="J772" s="65">
        <f>ROUND(H772*I772,2)</f>
        <v>0</v>
      </c>
    </row>
    <row r="773" spans="1:10" ht="24.9" customHeight="1" x14ac:dyDescent="0.3">
      <c r="A773" s="17"/>
      <c r="B773" s="17"/>
      <c r="C773" s="17"/>
      <c r="D773" s="30" t="s">
        <v>171</v>
      </c>
      <c r="E773" s="15">
        <v>1</v>
      </c>
      <c r="F773" s="18">
        <f>G772</f>
        <v>146.75</v>
      </c>
      <c r="G773" s="18">
        <f>ROUND(E773*F773,2)</f>
        <v>146.75</v>
      </c>
      <c r="H773" s="63">
        <v>1</v>
      </c>
      <c r="I773" s="66">
        <f>J772</f>
        <v>0</v>
      </c>
      <c r="J773" s="67">
        <f>ROUND(H773*I773,2)</f>
        <v>0</v>
      </c>
    </row>
    <row r="774" spans="1:10" ht="24.9" customHeight="1" x14ac:dyDescent="0.3">
      <c r="A774" s="17"/>
      <c r="B774" s="17"/>
      <c r="C774" s="17"/>
      <c r="D774" s="30" t="s">
        <v>332</v>
      </c>
      <c r="E774" s="15">
        <v>1</v>
      </c>
      <c r="F774" s="18">
        <f>G745+G748+G751+G754+G757+G761+G765+G768+G771</f>
        <v>1387.88</v>
      </c>
      <c r="G774" s="18">
        <f>ROUND(E774*F774,2)</f>
        <v>1387.88</v>
      </c>
      <c r="H774" s="63">
        <v>1</v>
      </c>
      <c r="I774" s="66">
        <f>J745+J748+J751+J754+J757+J761+J765+J768+J771</f>
        <v>0</v>
      </c>
      <c r="J774" s="67">
        <f>ROUND(H774*I774,2)</f>
        <v>0</v>
      </c>
    </row>
    <row r="775" spans="1:10" ht="24.9" customHeight="1" x14ac:dyDescent="0.3">
      <c r="A775" s="17"/>
      <c r="B775" s="17"/>
      <c r="C775" s="17"/>
      <c r="D775" s="30" t="s">
        <v>333</v>
      </c>
      <c r="E775" s="15">
        <v>1</v>
      </c>
      <c r="F775" s="18">
        <f>G679+G684+G697+G703+G707+G713+G724+G744</f>
        <v>19402.75</v>
      </c>
      <c r="G775" s="18">
        <f>ROUND(E775*F775,2)</f>
        <v>19402.75</v>
      </c>
      <c r="H775" s="63">
        <v>1</v>
      </c>
      <c r="I775" s="66">
        <f>J679+J684+J697+J703+J707+J713+J724+J744</f>
        <v>1600</v>
      </c>
      <c r="J775" s="67">
        <f>ROUND(H775*I775,2)</f>
        <v>1600</v>
      </c>
    </row>
    <row r="776" spans="1:10" ht="24.9" customHeight="1" x14ac:dyDescent="0.3">
      <c r="A776" s="17"/>
      <c r="B776" s="17"/>
      <c r="C776" s="17"/>
      <c r="D776" s="30" t="s">
        <v>334</v>
      </c>
      <c r="E776" s="15">
        <v>1</v>
      </c>
      <c r="F776" s="18">
        <f>G385+G483+G580+G678</f>
        <v>77563.820000000007</v>
      </c>
      <c r="G776" s="18">
        <f>ROUND(E776*F776,2)</f>
        <v>77563.820000000007</v>
      </c>
      <c r="H776" s="63">
        <v>1</v>
      </c>
      <c r="I776" s="66">
        <f>J385+J483+J580+J678</f>
        <v>6400</v>
      </c>
      <c r="J776" s="67">
        <f>ROUND(H776*I776,2)</f>
        <v>6400</v>
      </c>
    </row>
    <row r="777" spans="1:10" ht="24.9" customHeight="1" x14ac:dyDescent="0.3">
      <c r="A777" s="7" t="s">
        <v>335</v>
      </c>
      <c r="B777" s="7" t="s">
        <v>8</v>
      </c>
      <c r="C777" s="7" t="s">
        <v>9</v>
      </c>
      <c r="D777" s="26" t="s">
        <v>336</v>
      </c>
      <c r="E777" s="8">
        <f>E1565</f>
        <v>1</v>
      </c>
      <c r="F777" s="8">
        <f>F1565</f>
        <v>156579.53</v>
      </c>
      <c r="G777" s="8">
        <f>G1565</f>
        <v>156579.53</v>
      </c>
      <c r="H777" s="54">
        <f t="shared" ref="H777:J777" si="194">H1565</f>
        <v>1</v>
      </c>
      <c r="I777" s="55">
        <f t="shared" si="194"/>
        <v>14400</v>
      </c>
      <c r="J777" s="56">
        <f t="shared" si="194"/>
        <v>14400</v>
      </c>
    </row>
    <row r="778" spans="1:10" ht="24.9" customHeight="1" x14ac:dyDescent="0.3">
      <c r="A778" s="9" t="s">
        <v>337</v>
      </c>
      <c r="B778" s="9" t="s">
        <v>8</v>
      </c>
      <c r="C778" s="9" t="s">
        <v>9</v>
      </c>
      <c r="D778" s="27" t="s">
        <v>338</v>
      </c>
      <c r="E778" s="10">
        <f>E874</f>
        <v>1</v>
      </c>
      <c r="F778" s="10">
        <f>F874</f>
        <v>19336.7</v>
      </c>
      <c r="G778" s="10">
        <f>G874</f>
        <v>19336.7</v>
      </c>
      <c r="H778" s="57">
        <f t="shared" ref="H778:J778" si="195">H874</f>
        <v>1</v>
      </c>
      <c r="I778" s="58">
        <f t="shared" si="195"/>
        <v>1600</v>
      </c>
      <c r="J778" s="59">
        <f t="shared" si="195"/>
        <v>1600</v>
      </c>
    </row>
    <row r="779" spans="1:10" ht="24.9" customHeight="1" x14ac:dyDescent="0.3">
      <c r="A779" s="11" t="s">
        <v>339</v>
      </c>
      <c r="B779" s="11" t="s">
        <v>8</v>
      </c>
      <c r="C779" s="11" t="s">
        <v>9</v>
      </c>
      <c r="D779" s="28" t="s">
        <v>10</v>
      </c>
      <c r="E779" s="12">
        <f>E783</f>
        <v>1</v>
      </c>
      <c r="F779" s="12">
        <f>F783</f>
        <v>1088.55</v>
      </c>
      <c r="G779" s="12">
        <f>G783</f>
        <v>1088.55</v>
      </c>
      <c r="H779" s="60">
        <f t="shared" ref="H779:J779" si="196">H783</f>
        <v>1</v>
      </c>
      <c r="I779" s="61">
        <f t="shared" si="196"/>
        <v>0</v>
      </c>
      <c r="J779" s="62">
        <f t="shared" si="196"/>
        <v>0</v>
      </c>
    </row>
    <row r="780" spans="1:10" ht="24.9" customHeight="1" x14ac:dyDescent="0.3">
      <c r="A780" s="13" t="s">
        <v>11</v>
      </c>
      <c r="B780" s="14" t="s">
        <v>12</v>
      </c>
      <c r="C780" s="14" t="s">
        <v>13</v>
      </c>
      <c r="D780" s="29" t="s">
        <v>14</v>
      </c>
      <c r="E780" s="15">
        <v>20</v>
      </c>
      <c r="F780" s="15">
        <v>41.91</v>
      </c>
      <c r="G780" s="16">
        <f>ROUND(E780*F780,2)</f>
        <v>838.2</v>
      </c>
      <c r="H780" s="63">
        <v>20</v>
      </c>
      <c r="I780" s="64"/>
      <c r="J780" s="65">
        <f>ROUND(H780*I780,2)</f>
        <v>0</v>
      </c>
    </row>
    <row r="781" spans="1:10" ht="24.9" customHeight="1" x14ac:dyDescent="0.3">
      <c r="A781" s="13" t="s">
        <v>15</v>
      </c>
      <c r="B781" s="14" t="s">
        <v>12</v>
      </c>
      <c r="C781" s="14" t="s">
        <v>16</v>
      </c>
      <c r="D781" s="29" t="s">
        <v>17</v>
      </c>
      <c r="E781" s="15">
        <v>1</v>
      </c>
      <c r="F781" s="15">
        <v>56.61</v>
      </c>
      <c r="G781" s="16">
        <f>ROUND(E781*F781,2)</f>
        <v>56.61</v>
      </c>
      <c r="H781" s="63">
        <v>1</v>
      </c>
      <c r="I781" s="64"/>
      <c r="J781" s="65">
        <f>ROUND(H781*I781,2)</f>
        <v>0</v>
      </c>
    </row>
    <row r="782" spans="1:10" ht="24.9" customHeight="1" x14ac:dyDescent="0.3">
      <c r="A782" s="13" t="s">
        <v>18</v>
      </c>
      <c r="B782" s="14" t="s">
        <v>12</v>
      </c>
      <c r="C782" s="14" t="s">
        <v>16</v>
      </c>
      <c r="D782" s="29" t="s">
        <v>19</v>
      </c>
      <c r="E782" s="15">
        <v>2</v>
      </c>
      <c r="F782" s="15">
        <v>96.87</v>
      </c>
      <c r="G782" s="16">
        <f>ROUND(E782*F782,2)</f>
        <v>193.74</v>
      </c>
      <c r="H782" s="63">
        <v>2</v>
      </c>
      <c r="I782" s="64"/>
      <c r="J782" s="65">
        <f>ROUND(H782*I782,2)</f>
        <v>0</v>
      </c>
    </row>
    <row r="783" spans="1:10" ht="24.9" customHeight="1" x14ac:dyDescent="0.3">
      <c r="A783" s="17"/>
      <c r="B783" s="17"/>
      <c r="C783" s="17"/>
      <c r="D783" s="30" t="s">
        <v>340</v>
      </c>
      <c r="E783" s="15">
        <v>1</v>
      </c>
      <c r="F783" s="18">
        <f>SUM(G780:G782)</f>
        <v>1088.55</v>
      </c>
      <c r="G783" s="18">
        <f>ROUND(E783*F783,2)</f>
        <v>1088.55</v>
      </c>
      <c r="H783" s="63">
        <v>1</v>
      </c>
      <c r="I783" s="66">
        <f>SUM(J780:J782)</f>
        <v>0</v>
      </c>
      <c r="J783" s="67">
        <f>ROUND(H783*I783,2)</f>
        <v>0</v>
      </c>
    </row>
    <row r="784" spans="1:10" ht="24.9" customHeight="1" x14ac:dyDescent="0.3">
      <c r="A784" s="11" t="s">
        <v>341</v>
      </c>
      <c r="B784" s="11" t="s">
        <v>8</v>
      </c>
      <c r="C784" s="11" t="s">
        <v>9</v>
      </c>
      <c r="D784" s="28" t="s">
        <v>20</v>
      </c>
      <c r="E784" s="12">
        <f>E795</f>
        <v>1</v>
      </c>
      <c r="F784" s="12">
        <f>F795</f>
        <v>489.72</v>
      </c>
      <c r="G784" s="12">
        <f>G795</f>
        <v>489.72</v>
      </c>
      <c r="H784" s="60">
        <f t="shared" ref="H784:J784" si="197">H795</f>
        <v>1</v>
      </c>
      <c r="I784" s="61">
        <f t="shared" si="197"/>
        <v>0</v>
      </c>
      <c r="J784" s="62">
        <f t="shared" si="197"/>
        <v>0</v>
      </c>
    </row>
    <row r="785" spans="1:10" ht="24.9" customHeight="1" x14ac:dyDescent="0.3">
      <c r="A785" s="13" t="s">
        <v>21</v>
      </c>
      <c r="B785" s="14" t="s">
        <v>12</v>
      </c>
      <c r="C785" s="14" t="s">
        <v>16</v>
      </c>
      <c r="D785" s="29" t="s">
        <v>22</v>
      </c>
      <c r="E785" s="15">
        <v>1</v>
      </c>
      <c r="F785" s="15">
        <v>26.42</v>
      </c>
      <c r="G785" s="16">
        <f t="shared" ref="G785:G795" si="198">ROUND(E785*F785,2)</f>
        <v>26.42</v>
      </c>
      <c r="H785" s="63">
        <v>1</v>
      </c>
      <c r="I785" s="64"/>
      <c r="J785" s="65">
        <f t="shared" ref="J785:J795" si="199">ROUND(H785*I785,2)</f>
        <v>0</v>
      </c>
    </row>
    <row r="786" spans="1:10" ht="24.9" customHeight="1" x14ac:dyDescent="0.3">
      <c r="A786" s="13" t="s">
        <v>23</v>
      </c>
      <c r="B786" s="14" t="s">
        <v>12</v>
      </c>
      <c r="C786" s="14" t="s">
        <v>16</v>
      </c>
      <c r="D786" s="29" t="s">
        <v>24</v>
      </c>
      <c r="E786" s="15">
        <v>1</v>
      </c>
      <c r="F786" s="15">
        <v>26.42</v>
      </c>
      <c r="G786" s="16">
        <f t="shared" si="198"/>
        <v>26.42</v>
      </c>
      <c r="H786" s="63">
        <v>1</v>
      </c>
      <c r="I786" s="64"/>
      <c r="J786" s="65">
        <f t="shared" si="199"/>
        <v>0</v>
      </c>
    </row>
    <row r="787" spans="1:10" ht="24.9" customHeight="1" x14ac:dyDescent="0.3">
      <c r="A787" s="13" t="s">
        <v>25</v>
      </c>
      <c r="B787" s="14" t="s">
        <v>12</v>
      </c>
      <c r="C787" s="14" t="s">
        <v>16</v>
      </c>
      <c r="D787" s="29" t="s">
        <v>26</v>
      </c>
      <c r="E787" s="15">
        <v>2</v>
      </c>
      <c r="F787" s="15">
        <v>13.21</v>
      </c>
      <c r="G787" s="16">
        <f t="shared" si="198"/>
        <v>26.42</v>
      </c>
      <c r="H787" s="63">
        <v>2</v>
      </c>
      <c r="I787" s="64"/>
      <c r="J787" s="65">
        <f t="shared" si="199"/>
        <v>0</v>
      </c>
    </row>
    <row r="788" spans="1:10" ht="24.9" customHeight="1" x14ac:dyDescent="0.3">
      <c r="A788" s="13" t="s">
        <v>27</v>
      </c>
      <c r="B788" s="14" t="s">
        <v>12</v>
      </c>
      <c r="C788" s="14" t="s">
        <v>16</v>
      </c>
      <c r="D788" s="29" t="s">
        <v>28</v>
      </c>
      <c r="E788" s="15">
        <v>2</v>
      </c>
      <c r="F788" s="15">
        <v>13.21</v>
      </c>
      <c r="G788" s="16">
        <f t="shared" si="198"/>
        <v>26.42</v>
      </c>
      <c r="H788" s="63">
        <v>2</v>
      </c>
      <c r="I788" s="64"/>
      <c r="J788" s="65">
        <f t="shared" si="199"/>
        <v>0</v>
      </c>
    </row>
    <row r="789" spans="1:10" ht="24.9" customHeight="1" x14ac:dyDescent="0.3">
      <c r="A789" s="13" t="s">
        <v>29</v>
      </c>
      <c r="B789" s="14" t="s">
        <v>12</v>
      </c>
      <c r="C789" s="14" t="s">
        <v>16</v>
      </c>
      <c r="D789" s="29" t="s">
        <v>30</v>
      </c>
      <c r="E789" s="15">
        <v>4</v>
      </c>
      <c r="F789" s="15">
        <v>13.21</v>
      </c>
      <c r="G789" s="16">
        <f t="shared" si="198"/>
        <v>52.84</v>
      </c>
      <c r="H789" s="63">
        <v>4</v>
      </c>
      <c r="I789" s="64"/>
      <c r="J789" s="65">
        <f t="shared" si="199"/>
        <v>0</v>
      </c>
    </row>
    <row r="790" spans="1:10" ht="24.9" customHeight="1" x14ac:dyDescent="0.3">
      <c r="A790" s="13" t="s">
        <v>31</v>
      </c>
      <c r="B790" s="14" t="s">
        <v>12</v>
      </c>
      <c r="C790" s="14" t="s">
        <v>16</v>
      </c>
      <c r="D790" s="29" t="s">
        <v>32</v>
      </c>
      <c r="E790" s="15">
        <v>1</v>
      </c>
      <c r="F790" s="15">
        <v>26.42</v>
      </c>
      <c r="G790" s="16">
        <f t="shared" si="198"/>
        <v>26.42</v>
      </c>
      <c r="H790" s="63">
        <v>1</v>
      </c>
      <c r="I790" s="64"/>
      <c r="J790" s="65">
        <f t="shared" si="199"/>
        <v>0</v>
      </c>
    </row>
    <row r="791" spans="1:10" ht="24.9" customHeight="1" x14ac:dyDescent="0.3">
      <c r="A791" s="13" t="s">
        <v>33</v>
      </c>
      <c r="B791" s="14" t="s">
        <v>12</v>
      </c>
      <c r="C791" s="14" t="s">
        <v>13</v>
      </c>
      <c r="D791" s="29" t="s">
        <v>34</v>
      </c>
      <c r="E791" s="15">
        <v>5.5</v>
      </c>
      <c r="F791" s="15">
        <v>13.21</v>
      </c>
      <c r="G791" s="16">
        <f t="shared" si="198"/>
        <v>72.66</v>
      </c>
      <c r="H791" s="63">
        <v>5.5</v>
      </c>
      <c r="I791" s="64"/>
      <c r="J791" s="65">
        <f t="shared" si="199"/>
        <v>0</v>
      </c>
    </row>
    <row r="792" spans="1:10" ht="24.9" customHeight="1" x14ac:dyDescent="0.3">
      <c r="A792" s="13" t="s">
        <v>35</v>
      </c>
      <c r="B792" s="14" t="s">
        <v>12</v>
      </c>
      <c r="C792" s="14" t="s">
        <v>36</v>
      </c>
      <c r="D792" s="29" t="s">
        <v>37</v>
      </c>
      <c r="E792" s="15">
        <v>3</v>
      </c>
      <c r="F792" s="15">
        <v>13.21</v>
      </c>
      <c r="G792" s="16">
        <f t="shared" si="198"/>
        <v>39.630000000000003</v>
      </c>
      <c r="H792" s="63">
        <v>3</v>
      </c>
      <c r="I792" s="64"/>
      <c r="J792" s="65">
        <f t="shared" si="199"/>
        <v>0</v>
      </c>
    </row>
    <row r="793" spans="1:10" ht="24.9" customHeight="1" x14ac:dyDescent="0.3">
      <c r="A793" s="13" t="s">
        <v>38</v>
      </c>
      <c r="B793" s="14" t="s">
        <v>12</v>
      </c>
      <c r="C793" s="14" t="s">
        <v>13</v>
      </c>
      <c r="D793" s="29" t="s">
        <v>39</v>
      </c>
      <c r="E793" s="15">
        <v>5.5</v>
      </c>
      <c r="F793" s="15">
        <v>26.42</v>
      </c>
      <c r="G793" s="16">
        <f t="shared" si="198"/>
        <v>145.31</v>
      </c>
      <c r="H793" s="63">
        <v>5.5</v>
      </c>
      <c r="I793" s="64"/>
      <c r="J793" s="65">
        <f t="shared" si="199"/>
        <v>0</v>
      </c>
    </row>
    <row r="794" spans="1:10" ht="24.9" customHeight="1" x14ac:dyDescent="0.3">
      <c r="A794" s="13" t="s">
        <v>40</v>
      </c>
      <c r="B794" s="14" t="s">
        <v>12</v>
      </c>
      <c r="C794" s="14" t="s">
        <v>41</v>
      </c>
      <c r="D794" s="29" t="s">
        <v>42</v>
      </c>
      <c r="E794" s="15">
        <v>2</v>
      </c>
      <c r="F794" s="15">
        <v>23.59</v>
      </c>
      <c r="G794" s="16">
        <f t="shared" si="198"/>
        <v>47.18</v>
      </c>
      <c r="H794" s="63">
        <v>2</v>
      </c>
      <c r="I794" s="64"/>
      <c r="J794" s="65">
        <f t="shared" si="199"/>
        <v>0</v>
      </c>
    </row>
    <row r="795" spans="1:10" ht="24.9" customHeight="1" x14ac:dyDescent="0.3">
      <c r="A795" s="17"/>
      <c r="B795" s="17"/>
      <c r="C795" s="17"/>
      <c r="D795" s="30" t="s">
        <v>342</v>
      </c>
      <c r="E795" s="15">
        <v>1</v>
      </c>
      <c r="F795" s="18">
        <f>SUM(G785:G794)</f>
        <v>489.72</v>
      </c>
      <c r="G795" s="18">
        <f t="shared" si="198"/>
        <v>489.72</v>
      </c>
      <c r="H795" s="63">
        <v>1</v>
      </c>
      <c r="I795" s="66">
        <f>SUM(J785:J794)</f>
        <v>0</v>
      </c>
      <c r="J795" s="67">
        <f t="shared" si="199"/>
        <v>0</v>
      </c>
    </row>
    <row r="796" spans="1:10" ht="24.9" customHeight="1" x14ac:dyDescent="0.3">
      <c r="A796" s="11" t="s">
        <v>343</v>
      </c>
      <c r="B796" s="11" t="s">
        <v>8</v>
      </c>
      <c r="C796" s="11" t="s">
        <v>9</v>
      </c>
      <c r="D796" s="28" t="s">
        <v>43</v>
      </c>
      <c r="E796" s="12">
        <f>E801</f>
        <v>1</v>
      </c>
      <c r="F796" s="12">
        <f>F801</f>
        <v>1167.04</v>
      </c>
      <c r="G796" s="12">
        <f>G801</f>
        <v>1167.04</v>
      </c>
      <c r="H796" s="60">
        <f t="shared" ref="H796:J796" si="200">H801</f>
        <v>1</v>
      </c>
      <c r="I796" s="61">
        <f t="shared" si="200"/>
        <v>800</v>
      </c>
      <c r="J796" s="62">
        <f t="shared" si="200"/>
        <v>800</v>
      </c>
    </row>
    <row r="797" spans="1:10" ht="24.9" customHeight="1" x14ac:dyDescent="0.3">
      <c r="A797" s="13" t="s">
        <v>44</v>
      </c>
      <c r="B797" s="14" t="s">
        <v>12</v>
      </c>
      <c r="C797" s="14" t="s">
        <v>13</v>
      </c>
      <c r="D797" s="29" t="s">
        <v>45</v>
      </c>
      <c r="E797" s="15">
        <v>5.5</v>
      </c>
      <c r="F797" s="15">
        <v>19.670000000000002</v>
      </c>
      <c r="G797" s="16">
        <f>ROUND(E797*F797,2)</f>
        <v>108.19</v>
      </c>
      <c r="H797" s="63">
        <v>5.5</v>
      </c>
      <c r="I797" s="64"/>
      <c r="J797" s="65">
        <f>ROUND(H797*I797,2)</f>
        <v>0</v>
      </c>
    </row>
    <row r="798" spans="1:10" ht="24.9" customHeight="1" x14ac:dyDescent="0.3">
      <c r="A798" s="13" t="s">
        <v>46</v>
      </c>
      <c r="B798" s="14" t="s">
        <v>12</v>
      </c>
      <c r="C798" s="14" t="s">
        <v>13</v>
      </c>
      <c r="D798" s="29" t="s">
        <v>47</v>
      </c>
      <c r="E798" s="15">
        <v>5.5</v>
      </c>
      <c r="F798" s="15">
        <v>15.69</v>
      </c>
      <c r="G798" s="16">
        <f>ROUND(E798*F798,2)</f>
        <v>86.3</v>
      </c>
      <c r="H798" s="63">
        <v>5.5</v>
      </c>
      <c r="I798" s="64"/>
      <c r="J798" s="65">
        <f>ROUND(H798*I798,2)</f>
        <v>0</v>
      </c>
    </row>
    <row r="799" spans="1:10" ht="24.9" customHeight="1" x14ac:dyDescent="0.3">
      <c r="A799" s="13" t="s">
        <v>48</v>
      </c>
      <c r="B799" s="14" t="s">
        <v>12</v>
      </c>
      <c r="C799" s="14" t="s">
        <v>13</v>
      </c>
      <c r="D799" s="29" t="s">
        <v>49</v>
      </c>
      <c r="E799" s="15">
        <v>5.5</v>
      </c>
      <c r="F799" s="15">
        <v>24.1</v>
      </c>
      <c r="G799" s="16">
        <f>ROUND(E799*F799,2)</f>
        <v>132.55000000000001</v>
      </c>
      <c r="H799" s="63">
        <v>5.5</v>
      </c>
      <c r="I799" s="64"/>
      <c r="J799" s="65">
        <f>ROUND(H799*I799,2)</f>
        <v>0</v>
      </c>
    </row>
    <row r="800" spans="1:10" ht="24.9" customHeight="1" x14ac:dyDescent="0.3">
      <c r="A800" s="13" t="s">
        <v>50</v>
      </c>
      <c r="B800" s="14" t="s">
        <v>12</v>
      </c>
      <c r="C800" s="14" t="s">
        <v>51</v>
      </c>
      <c r="D800" s="29" t="s">
        <v>52</v>
      </c>
      <c r="E800" s="15">
        <v>1</v>
      </c>
      <c r="F800" s="15">
        <v>840</v>
      </c>
      <c r="G800" s="16">
        <f>ROUND(E800*F800,2)</f>
        <v>840</v>
      </c>
      <c r="H800" s="63">
        <v>1</v>
      </c>
      <c r="I800" s="68">
        <v>800</v>
      </c>
      <c r="J800" s="65">
        <f>ROUND(H800*I800,2)</f>
        <v>800</v>
      </c>
    </row>
    <row r="801" spans="1:10" ht="24.9" customHeight="1" x14ac:dyDescent="0.3">
      <c r="A801" s="17"/>
      <c r="B801" s="17"/>
      <c r="C801" s="17"/>
      <c r="D801" s="30" t="s">
        <v>344</v>
      </c>
      <c r="E801" s="15">
        <v>1</v>
      </c>
      <c r="F801" s="18">
        <f>SUM(G797:G800)</f>
        <v>1167.04</v>
      </c>
      <c r="G801" s="18">
        <f>ROUND(E801*F801,2)</f>
        <v>1167.04</v>
      </c>
      <c r="H801" s="63">
        <v>1</v>
      </c>
      <c r="I801" s="66">
        <f>SUM(J797:J800)</f>
        <v>800</v>
      </c>
      <c r="J801" s="67">
        <f>ROUND(H801*I801,2)</f>
        <v>800</v>
      </c>
    </row>
    <row r="802" spans="1:10" ht="24.9" customHeight="1" x14ac:dyDescent="0.3">
      <c r="A802" s="11" t="s">
        <v>345</v>
      </c>
      <c r="B802" s="11" t="s">
        <v>8</v>
      </c>
      <c r="C802" s="11" t="s">
        <v>9</v>
      </c>
      <c r="D802" s="28" t="s">
        <v>53</v>
      </c>
      <c r="E802" s="12">
        <f>E805</f>
        <v>1</v>
      </c>
      <c r="F802" s="12">
        <f>F805</f>
        <v>780.09</v>
      </c>
      <c r="G802" s="12">
        <f>G805</f>
        <v>780.09</v>
      </c>
      <c r="H802" s="60">
        <f t="shared" ref="H802:J802" si="201">H805</f>
        <v>1</v>
      </c>
      <c r="I802" s="61">
        <f t="shared" si="201"/>
        <v>0</v>
      </c>
      <c r="J802" s="62">
        <f t="shared" si="201"/>
        <v>0</v>
      </c>
    </row>
    <row r="803" spans="1:10" ht="24.9" customHeight="1" x14ac:dyDescent="0.3">
      <c r="A803" s="13" t="s">
        <v>54</v>
      </c>
      <c r="B803" s="14" t="s">
        <v>12</v>
      </c>
      <c r="C803" s="14" t="s">
        <v>16</v>
      </c>
      <c r="D803" s="29" t="s">
        <v>55</v>
      </c>
      <c r="E803" s="15">
        <v>1</v>
      </c>
      <c r="F803" s="15">
        <v>357.25</v>
      </c>
      <c r="G803" s="16">
        <f>ROUND(E803*F803,2)</f>
        <v>357.25</v>
      </c>
      <c r="H803" s="63">
        <v>1</v>
      </c>
      <c r="I803" s="64"/>
      <c r="J803" s="65">
        <f>ROUND(H803*I803,2)</f>
        <v>0</v>
      </c>
    </row>
    <row r="804" spans="1:10" ht="24.9" customHeight="1" x14ac:dyDescent="0.3">
      <c r="A804" s="13" t="s">
        <v>56</v>
      </c>
      <c r="B804" s="14" t="s">
        <v>12</v>
      </c>
      <c r="C804" s="14" t="s">
        <v>16</v>
      </c>
      <c r="D804" s="29" t="s">
        <v>57</v>
      </c>
      <c r="E804" s="15">
        <v>2</v>
      </c>
      <c r="F804" s="15">
        <v>211.42</v>
      </c>
      <c r="G804" s="16">
        <f>ROUND(E804*F804,2)</f>
        <v>422.84</v>
      </c>
      <c r="H804" s="63">
        <v>2</v>
      </c>
      <c r="I804" s="64"/>
      <c r="J804" s="65">
        <f>ROUND(H804*I804,2)</f>
        <v>0</v>
      </c>
    </row>
    <row r="805" spans="1:10" ht="24.9" customHeight="1" x14ac:dyDescent="0.3">
      <c r="A805" s="17"/>
      <c r="B805" s="17"/>
      <c r="C805" s="17"/>
      <c r="D805" s="30" t="s">
        <v>346</v>
      </c>
      <c r="E805" s="15">
        <v>1</v>
      </c>
      <c r="F805" s="18">
        <f>SUM(G803:G804)</f>
        <v>780.09</v>
      </c>
      <c r="G805" s="18">
        <f>ROUND(E805*F805,2)</f>
        <v>780.09</v>
      </c>
      <c r="H805" s="63">
        <v>1</v>
      </c>
      <c r="I805" s="66">
        <f>SUM(J803:J804)</f>
        <v>0</v>
      </c>
      <c r="J805" s="67">
        <f>ROUND(H805*I805,2)</f>
        <v>0</v>
      </c>
    </row>
    <row r="806" spans="1:10" ht="24.9" customHeight="1" x14ac:dyDescent="0.3">
      <c r="A806" s="11" t="s">
        <v>347</v>
      </c>
      <c r="B806" s="11" t="s">
        <v>8</v>
      </c>
      <c r="C806" s="11" t="s">
        <v>9</v>
      </c>
      <c r="D806" s="28" t="s">
        <v>58</v>
      </c>
      <c r="E806" s="12">
        <f>E811</f>
        <v>1</v>
      </c>
      <c r="F806" s="12">
        <f>F811</f>
        <v>2771.56</v>
      </c>
      <c r="G806" s="12">
        <f>G811</f>
        <v>2771.56</v>
      </c>
      <c r="H806" s="60">
        <f t="shared" ref="H806:J806" si="202">H811</f>
        <v>1</v>
      </c>
      <c r="I806" s="61">
        <f t="shared" si="202"/>
        <v>0</v>
      </c>
      <c r="J806" s="62">
        <f t="shared" si="202"/>
        <v>0</v>
      </c>
    </row>
    <row r="807" spans="1:10" ht="24.9" customHeight="1" x14ac:dyDescent="0.3">
      <c r="A807" s="13" t="s">
        <v>59</v>
      </c>
      <c r="B807" s="14" t="s">
        <v>12</v>
      </c>
      <c r="C807" s="14" t="s">
        <v>16</v>
      </c>
      <c r="D807" s="29" t="s">
        <v>60</v>
      </c>
      <c r="E807" s="15">
        <v>2</v>
      </c>
      <c r="F807" s="15">
        <v>458.85</v>
      </c>
      <c r="G807" s="16">
        <f>ROUND(E807*F807,2)</f>
        <v>917.7</v>
      </c>
      <c r="H807" s="63">
        <v>2</v>
      </c>
      <c r="I807" s="64"/>
      <c r="J807" s="65">
        <f>ROUND(H807*I807,2)</f>
        <v>0</v>
      </c>
    </row>
    <row r="808" spans="1:10" ht="24.9" customHeight="1" x14ac:dyDescent="0.3">
      <c r="A808" s="13" t="s">
        <v>61</v>
      </c>
      <c r="B808" s="14" t="s">
        <v>12</v>
      </c>
      <c r="C808" s="14" t="s">
        <v>16</v>
      </c>
      <c r="D808" s="29" t="s">
        <v>62</v>
      </c>
      <c r="E808" s="15">
        <v>2</v>
      </c>
      <c r="F808" s="15">
        <v>413.11</v>
      </c>
      <c r="G808" s="16">
        <f>ROUND(E808*F808,2)</f>
        <v>826.22</v>
      </c>
      <c r="H808" s="63">
        <v>2</v>
      </c>
      <c r="I808" s="64"/>
      <c r="J808" s="65">
        <f>ROUND(H808*I808,2)</f>
        <v>0</v>
      </c>
    </row>
    <row r="809" spans="1:10" ht="24.9" customHeight="1" x14ac:dyDescent="0.3">
      <c r="A809" s="13" t="s">
        <v>63</v>
      </c>
      <c r="B809" s="14" t="s">
        <v>12</v>
      </c>
      <c r="C809" s="14" t="s">
        <v>16</v>
      </c>
      <c r="D809" s="29" t="s">
        <v>64</v>
      </c>
      <c r="E809" s="15">
        <v>2</v>
      </c>
      <c r="F809" s="15">
        <v>438.47</v>
      </c>
      <c r="G809" s="16">
        <f>ROUND(E809*F809,2)</f>
        <v>876.94</v>
      </c>
      <c r="H809" s="63">
        <v>2</v>
      </c>
      <c r="I809" s="64"/>
      <c r="J809" s="65">
        <f>ROUND(H809*I809,2)</f>
        <v>0</v>
      </c>
    </row>
    <row r="810" spans="1:10" ht="24.9" customHeight="1" x14ac:dyDescent="0.3">
      <c r="A810" s="13" t="s">
        <v>65</v>
      </c>
      <c r="B810" s="14" t="s">
        <v>12</v>
      </c>
      <c r="C810" s="14" t="s">
        <v>16</v>
      </c>
      <c r="D810" s="29" t="s">
        <v>66</v>
      </c>
      <c r="E810" s="15">
        <v>2</v>
      </c>
      <c r="F810" s="15">
        <v>75.349999999999994</v>
      </c>
      <c r="G810" s="16">
        <f>ROUND(E810*F810,2)</f>
        <v>150.69999999999999</v>
      </c>
      <c r="H810" s="63">
        <v>2</v>
      </c>
      <c r="I810" s="64"/>
      <c r="J810" s="65">
        <f>ROUND(H810*I810,2)</f>
        <v>0</v>
      </c>
    </row>
    <row r="811" spans="1:10" ht="24.9" customHeight="1" x14ac:dyDescent="0.3">
      <c r="A811" s="17"/>
      <c r="B811" s="17"/>
      <c r="C811" s="17"/>
      <c r="D811" s="30" t="s">
        <v>348</v>
      </c>
      <c r="E811" s="15">
        <v>1</v>
      </c>
      <c r="F811" s="18">
        <f>SUM(G807:G810)</f>
        <v>2771.56</v>
      </c>
      <c r="G811" s="18">
        <f>ROUND(E811*F811,2)</f>
        <v>2771.56</v>
      </c>
      <c r="H811" s="63">
        <v>1</v>
      </c>
      <c r="I811" s="66">
        <f>SUM(J807:J810)</f>
        <v>0</v>
      </c>
      <c r="J811" s="67">
        <f>ROUND(H811*I811,2)</f>
        <v>0</v>
      </c>
    </row>
    <row r="812" spans="1:10" ht="24.9" customHeight="1" x14ac:dyDescent="0.3">
      <c r="A812" s="11" t="s">
        <v>349</v>
      </c>
      <c r="B812" s="11" t="s">
        <v>8</v>
      </c>
      <c r="C812" s="11" t="s">
        <v>9</v>
      </c>
      <c r="D812" s="28" t="s">
        <v>67</v>
      </c>
      <c r="E812" s="12">
        <f>E822</f>
        <v>1</v>
      </c>
      <c r="F812" s="12">
        <f>F822</f>
        <v>2813.97</v>
      </c>
      <c r="G812" s="12">
        <f>G822</f>
        <v>2813.97</v>
      </c>
      <c r="H812" s="60">
        <f t="shared" ref="H812:J812" si="203">H822</f>
        <v>1</v>
      </c>
      <c r="I812" s="61">
        <f t="shared" si="203"/>
        <v>0</v>
      </c>
      <c r="J812" s="62">
        <f t="shared" si="203"/>
        <v>0</v>
      </c>
    </row>
    <row r="813" spans="1:10" ht="24.9" customHeight="1" x14ac:dyDescent="0.3">
      <c r="A813" s="13" t="s">
        <v>68</v>
      </c>
      <c r="B813" s="14" t="s">
        <v>12</v>
      </c>
      <c r="C813" s="14" t="s">
        <v>13</v>
      </c>
      <c r="D813" s="29" t="s">
        <v>69</v>
      </c>
      <c r="E813" s="15">
        <v>2.0699999999999998</v>
      </c>
      <c r="F813" s="15">
        <v>224.13</v>
      </c>
      <c r="G813" s="16">
        <f t="shared" ref="G813:G822" si="204">ROUND(E813*F813,2)</f>
        <v>463.95</v>
      </c>
      <c r="H813" s="63">
        <v>2.0699999999999998</v>
      </c>
      <c r="I813" s="64"/>
      <c r="J813" s="65">
        <f t="shared" ref="J813:J822" si="205">ROUND(H813*I813,2)</f>
        <v>0</v>
      </c>
    </row>
    <row r="814" spans="1:10" ht="24.9" customHeight="1" x14ac:dyDescent="0.3">
      <c r="A814" s="13" t="s">
        <v>70</v>
      </c>
      <c r="B814" s="14" t="s">
        <v>12</v>
      </c>
      <c r="C814" s="14" t="s">
        <v>16</v>
      </c>
      <c r="D814" s="29" t="s">
        <v>71</v>
      </c>
      <c r="E814" s="15">
        <v>2</v>
      </c>
      <c r="F814" s="15">
        <v>504</v>
      </c>
      <c r="G814" s="16">
        <f t="shared" si="204"/>
        <v>1008</v>
      </c>
      <c r="H814" s="63">
        <v>2</v>
      </c>
      <c r="I814" s="64"/>
      <c r="J814" s="65">
        <f t="shared" si="205"/>
        <v>0</v>
      </c>
    </row>
    <row r="815" spans="1:10" ht="24.9" customHeight="1" x14ac:dyDescent="0.3">
      <c r="A815" s="13" t="s">
        <v>72</v>
      </c>
      <c r="B815" s="14" t="s">
        <v>12</v>
      </c>
      <c r="C815" s="14" t="s">
        <v>16</v>
      </c>
      <c r="D815" s="29" t="s">
        <v>73</v>
      </c>
      <c r="E815" s="15">
        <v>1</v>
      </c>
      <c r="F815" s="15">
        <v>156.44</v>
      </c>
      <c r="G815" s="16">
        <f t="shared" si="204"/>
        <v>156.44</v>
      </c>
      <c r="H815" s="63">
        <v>1</v>
      </c>
      <c r="I815" s="64"/>
      <c r="J815" s="65">
        <f t="shared" si="205"/>
        <v>0</v>
      </c>
    </row>
    <row r="816" spans="1:10" ht="24.9" customHeight="1" x14ac:dyDescent="0.3">
      <c r="A816" s="13" t="s">
        <v>74</v>
      </c>
      <c r="B816" s="14" t="s">
        <v>12</v>
      </c>
      <c r="C816" s="14" t="s">
        <v>16</v>
      </c>
      <c r="D816" s="29" t="s">
        <v>75</v>
      </c>
      <c r="E816" s="15">
        <v>1</v>
      </c>
      <c r="F816" s="15">
        <v>292.94</v>
      </c>
      <c r="G816" s="16">
        <f t="shared" si="204"/>
        <v>292.94</v>
      </c>
      <c r="H816" s="63">
        <v>1</v>
      </c>
      <c r="I816" s="64"/>
      <c r="J816" s="65">
        <f t="shared" si="205"/>
        <v>0</v>
      </c>
    </row>
    <row r="817" spans="1:10" ht="24.9" customHeight="1" x14ac:dyDescent="0.3">
      <c r="A817" s="13" t="s">
        <v>76</v>
      </c>
      <c r="B817" s="14" t="s">
        <v>12</v>
      </c>
      <c r="C817" s="14" t="s">
        <v>16</v>
      </c>
      <c r="D817" s="29" t="s">
        <v>77</v>
      </c>
      <c r="E817" s="15">
        <v>2</v>
      </c>
      <c r="F817" s="15">
        <v>112.27</v>
      </c>
      <c r="G817" s="16">
        <f t="shared" si="204"/>
        <v>224.54</v>
      </c>
      <c r="H817" s="63">
        <v>2</v>
      </c>
      <c r="I817" s="64"/>
      <c r="J817" s="65">
        <f t="shared" si="205"/>
        <v>0</v>
      </c>
    </row>
    <row r="818" spans="1:10" ht="24.9" customHeight="1" x14ac:dyDescent="0.3">
      <c r="A818" s="13" t="s">
        <v>78</v>
      </c>
      <c r="B818" s="14" t="s">
        <v>12</v>
      </c>
      <c r="C818" s="14" t="s">
        <v>16</v>
      </c>
      <c r="D818" s="29" t="s">
        <v>79</v>
      </c>
      <c r="E818" s="15">
        <v>1</v>
      </c>
      <c r="F818" s="15">
        <v>89.84</v>
      </c>
      <c r="G818" s="16">
        <f t="shared" si="204"/>
        <v>89.84</v>
      </c>
      <c r="H818" s="63">
        <v>1</v>
      </c>
      <c r="I818" s="64"/>
      <c r="J818" s="65">
        <f t="shared" si="205"/>
        <v>0</v>
      </c>
    </row>
    <row r="819" spans="1:10" ht="24.9" customHeight="1" x14ac:dyDescent="0.3">
      <c r="A819" s="13" t="s">
        <v>80</v>
      </c>
      <c r="B819" s="14" t="s">
        <v>12</v>
      </c>
      <c r="C819" s="14" t="s">
        <v>16</v>
      </c>
      <c r="D819" s="29" t="s">
        <v>81</v>
      </c>
      <c r="E819" s="15">
        <v>1</v>
      </c>
      <c r="F819" s="15">
        <v>68.45</v>
      </c>
      <c r="G819" s="16">
        <f t="shared" si="204"/>
        <v>68.45</v>
      </c>
      <c r="H819" s="63">
        <v>1</v>
      </c>
      <c r="I819" s="64"/>
      <c r="J819" s="65">
        <f t="shared" si="205"/>
        <v>0</v>
      </c>
    </row>
    <row r="820" spans="1:10" ht="24.9" customHeight="1" x14ac:dyDescent="0.3">
      <c r="A820" s="13" t="s">
        <v>82</v>
      </c>
      <c r="B820" s="14" t="s">
        <v>12</v>
      </c>
      <c r="C820" s="14" t="s">
        <v>16</v>
      </c>
      <c r="D820" s="29" t="s">
        <v>83</v>
      </c>
      <c r="E820" s="15">
        <v>1</v>
      </c>
      <c r="F820" s="15">
        <v>465.73</v>
      </c>
      <c r="G820" s="16">
        <f t="shared" si="204"/>
        <v>465.73</v>
      </c>
      <c r="H820" s="63">
        <v>1</v>
      </c>
      <c r="I820" s="64"/>
      <c r="J820" s="65">
        <f t="shared" si="205"/>
        <v>0</v>
      </c>
    </row>
    <row r="821" spans="1:10" ht="24.9" customHeight="1" x14ac:dyDescent="0.3">
      <c r="A821" s="13" t="s">
        <v>84</v>
      </c>
      <c r="B821" s="14" t="s">
        <v>12</v>
      </c>
      <c r="C821" s="14" t="s">
        <v>16</v>
      </c>
      <c r="D821" s="29" t="s">
        <v>85</v>
      </c>
      <c r="E821" s="15">
        <v>1</v>
      </c>
      <c r="F821" s="15">
        <v>44.08</v>
      </c>
      <c r="G821" s="16">
        <f t="shared" si="204"/>
        <v>44.08</v>
      </c>
      <c r="H821" s="63">
        <v>1</v>
      </c>
      <c r="I821" s="64"/>
      <c r="J821" s="65">
        <f t="shared" si="205"/>
        <v>0</v>
      </c>
    </row>
    <row r="822" spans="1:10" ht="24.9" customHeight="1" x14ac:dyDescent="0.3">
      <c r="A822" s="17"/>
      <c r="B822" s="17"/>
      <c r="C822" s="17"/>
      <c r="D822" s="30" t="s">
        <v>350</v>
      </c>
      <c r="E822" s="15">
        <v>1</v>
      </c>
      <c r="F822" s="18">
        <f>SUM(G813:G821)</f>
        <v>2813.97</v>
      </c>
      <c r="G822" s="18">
        <f t="shared" si="204"/>
        <v>2813.97</v>
      </c>
      <c r="H822" s="63">
        <v>1</v>
      </c>
      <c r="I822" s="66">
        <f>SUM(J813:J821)</f>
        <v>0</v>
      </c>
      <c r="J822" s="67">
        <f t="shared" si="205"/>
        <v>0</v>
      </c>
    </row>
    <row r="823" spans="1:10" ht="24.9" customHeight="1" x14ac:dyDescent="0.3">
      <c r="A823" s="11" t="s">
        <v>351</v>
      </c>
      <c r="B823" s="11" t="s">
        <v>8</v>
      </c>
      <c r="C823" s="11" t="s">
        <v>9</v>
      </c>
      <c r="D823" s="28" t="s">
        <v>86</v>
      </c>
      <c r="E823" s="12">
        <f>E842</f>
        <v>1</v>
      </c>
      <c r="F823" s="12">
        <f>F842</f>
        <v>8837.89</v>
      </c>
      <c r="G823" s="12">
        <f>G842</f>
        <v>8837.89</v>
      </c>
      <c r="H823" s="60">
        <f t="shared" ref="H823:J823" si="206">H842</f>
        <v>1</v>
      </c>
      <c r="I823" s="61">
        <f t="shared" si="206"/>
        <v>800</v>
      </c>
      <c r="J823" s="62">
        <f t="shared" si="206"/>
        <v>800</v>
      </c>
    </row>
    <row r="824" spans="1:10" ht="24.9" customHeight="1" x14ac:dyDescent="0.3">
      <c r="A824" s="13" t="s">
        <v>87</v>
      </c>
      <c r="B824" s="14" t="s">
        <v>12</v>
      </c>
      <c r="C824" s="14" t="s">
        <v>16</v>
      </c>
      <c r="D824" s="29" t="s">
        <v>88</v>
      </c>
      <c r="E824" s="15">
        <v>1</v>
      </c>
      <c r="F824" s="15">
        <v>672</v>
      </c>
      <c r="G824" s="16">
        <f t="shared" ref="G824:G842" si="207">ROUND(E824*F824,2)</f>
        <v>672</v>
      </c>
      <c r="H824" s="63">
        <v>1</v>
      </c>
      <c r="I824" s="64"/>
      <c r="J824" s="65">
        <f t="shared" ref="J824:J842" si="208">ROUND(H824*I824,2)</f>
        <v>0</v>
      </c>
    </row>
    <row r="825" spans="1:10" ht="24.9" customHeight="1" x14ac:dyDescent="0.3">
      <c r="A825" s="13" t="s">
        <v>89</v>
      </c>
      <c r="B825" s="14" t="s">
        <v>12</v>
      </c>
      <c r="C825" s="14" t="s">
        <v>16</v>
      </c>
      <c r="D825" s="29" t="s">
        <v>90</v>
      </c>
      <c r="E825" s="15">
        <v>1</v>
      </c>
      <c r="F825" s="15">
        <v>1409.55</v>
      </c>
      <c r="G825" s="16">
        <f t="shared" si="207"/>
        <v>1409.55</v>
      </c>
      <c r="H825" s="63">
        <v>1</v>
      </c>
      <c r="I825" s="64"/>
      <c r="J825" s="65">
        <f t="shared" si="208"/>
        <v>0</v>
      </c>
    </row>
    <row r="826" spans="1:10" ht="24.9" customHeight="1" x14ac:dyDescent="0.3">
      <c r="A826" s="13" t="s">
        <v>91</v>
      </c>
      <c r="B826" s="14" t="s">
        <v>12</v>
      </c>
      <c r="C826" s="14" t="s">
        <v>41</v>
      </c>
      <c r="D826" s="29" t="s">
        <v>92</v>
      </c>
      <c r="E826" s="15">
        <v>20</v>
      </c>
      <c r="F826" s="15">
        <v>30.06</v>
      </c>
      <c r="G826" s="16">
        <f t="shared" si="207"/>
        <v>601.20000000000005</v>
      </c>
      <c r="H826" s="63">
        <v>20</v>
      </c>
      <c r="I826" s="64"/>
      <c r="J826" s="65">
        <f t="shared" si="208"/>
        <v>0</v>
      </c>
    </row>
    <row r="827" spans="1:10" ht="24.9" customHeight="1" x14ac:dyDescent="0.3">
      <c r="A827" s="13" t="s">
        <v>93</v>
      </c>
      <c r="B827" s="14" t="s">
        <v>12</v>
      </c>
      <c r="C827" s="14" t="s">
        <v>36</v>
      </c>
      <c r="D827" s="29" t="s">
        <v>94</v>
      </c>
      <c r="E827" s="15">
        <v>30</v>
      </c>
      <c r="F827" s="15">
        <v>39.25</v>
      </c>
      <c r="G827" s="16">
        <f t="shared" si="207"/>
        <v>1177.5</v>
      </c>
      <c r="H827" s="63">
        <v>30</v>
      </c>
      <c r="I827" s="64"/>
      <c r="J827" s="65">
        <f t="shared" si="208"/>
        <v>0</v>
      </c>
    </row>
    <row r="828" spans="1:10" ht="24.9" customHeight="1" x14ac:dyDescent="0.3">
      <c r="A828" s="13" t="s">
        <v>95</v>
      </c>
      <c r="B828" s="14" t="s">
        <v>12</v>
      </c>
      <c r="C828" s="14" t="s">
        <v>16</v>
      </c>
      <c r="D828" s="29" t="s">
        <v>96</v>
      </c>
      <c r="E828" s="15">
        <v>1</v>
      </c>
      <c r="F828" s="15">
        <v>94.5</v>
      </c>
      <c r="G828" s="16">
        <f t="shared" si="207"/>
        <v>94.5</v>
      </c>
      <c r="H828" s="63">
        <v>1</v>
      </c>
      <c r="I828" s="64"/>
      <c r="J828" s="65">
        <f t="shared" si="208"/>
        <v>0</v>
      </c>
    </row>
    <row r="829" spans="1:10" ht="24.9" customHeight="1" x14ac:dyDescent="0.3">
      <c r="A829" s="13" t="s">
        <v>97</v>
      </c>
      <c r="B829" s="14" t="s">
        <v>12</v>
      </c>
      <c r="C829" s="14" t="s">
        <v>98</v>
      </c>
      <c r="D829" s="29" t="s">
        <v>99</v>
      </c>
      <c r="E829" s="15">
        <v>16.5</v>
      </c>
      <c r="F829" s="15">
        <v>36.42</v>
      </c>
      <c r="G829" s="16">
        <f t="shared" si="207"/>
        <v>600.92999999999995</v>
      </c>
      <c r="H829" s="63">
        <v>16.5</v>
      </c>
      <c r="I829" s="64"/>
      <c r="J829" s="65">
        <f t="shared" si="208"/>
        <v>0</v>
      </c>
    </row>
    <row r="830" spans="1:10" ht="24.9" customHeight="1" x14ac:dyDescent="0.3">
      <c r="A830" s="13" t="s">
        <v>100</v>
      </c>
      <c r="B830" s="14" t="s">
        <v>12</v>
      </c>
      <c r="C830" s="14" t="s">
        <v>16</v>
      </c>
      <c r="D830" s="29" t="s">
        <v>101</v>
      </c>
      <c r="E830" s="15">
        <v>1</v>
      </c>
      <c r="F830" s="15">
        <v>140.96</v>
      </c>
      <c r="G830" s="16">
        <f t="shared" si="207"/>
        <v>140.96</v>
      </c>
      <c r="H830" s="63">
        <v>1</v>
      </c>
      <c r="I830" s="64"/>
      <c r="J830" s="65">
        <f t="shared" si="208"/>
        <v>0</v>
      </c>
    </row>
    <row r="831" spans="1:10" ht="24.9" customHeight="1" x14ac:dyDescent="0.3">
      <c r="A831" s="13" t="s">
        <v>102</v>
      </c>
      <c r="B831" s="14" t="s">
        <v>12</v>
      </c>
      <c r="C831" s="14" t="s">
        <v>16</v>
      </c>
      <c r="D831" s="29" t="s">
        <v>103</v>
      </c>
      <c r="E831" s="15">
        <v>1</v>
      </c>
      <c r="F831" s="15">
        <v>77.7</v>
      </c>
      <c r="G831" s="16">
        <f t="shared" si="207"/>
        <v>77.7</v>
      </c>
      <c r="H831" s="63">
        <v>1</v>
      </c>
      <c r="I831" s="64"/>
      <c r="J831" s="65">
        <f t="shared" si="208"/>
        <v>0</v>
      </c>
    </row>
    <row r="832" spans="1:10" ht="24.9" customHeight="1" x14ac:dyDescent="0.3">
      <c r="A832" s="13" t="s">
        <v>104</v>
      </c>
      <c r="B832" s="14" t="s">
        <v>12</v>
      </c>
      <c r="C832" s="14" t="s">
        <v>16</v>
      </c>
      <c r="D832" s="29" t="s">
        <v>105</v>
      </c>
      <c r="E832" s="15">
        <v>1</v>
      </c>
      <c r="F832" s="15">
        <v>672</v>
      </c>
      <c r="G832" s="16">
        <f t="shared" si="207"/>
        <v>672</v>
      </c>
      <c r="H832" s="63">
        <v>1</v>
      </c>
      <c r="I832" s="64"/>
      <c r="J832" s="65">
        <f t="shared" si="208"/>
        <v>0</v>
      </c>
    </row>
    <row r="833" spans="1:10" ht="24.9" customHeight="1" x14ac:dyDescent="0.3">
      <c r="A833" s="13" t="s">
        <v>106</v>
      </c>
      <c r="B833" s="14" t="s">
        <v>12</v>
      </c>
      <c r="C833" s="14" t="s">
        <v>16</v>
      </c>
      <c r="D833" s="29" t="s">
        <v>107</v>
      </c>
      <c r="E833" s="15">
        <v>1</v>
      </c>
      <c r="F833" s="15">
        <v>139.82</v>
      </c>
      <c r="G833" s="16">
        <f t="shared" si="207"/>
        <v>139.82</v>
      </c>
      <c r="H833" s="63">
        <v>1</v>
      </c>
      <c r="I833" s="64"/>
      <c r="J833" s="65">
        <f t="shared" si="208"/>
        <v>0</v>
      </c>
    </row>
    <row r="834" spans="1:10" ht="24.9" customHeight="1" x14ac:dyDescent="0.3">
      <c r="A834" s="13" t="s">
        <v>108</v>
      </c>
      <c r="B834" s="14" t="s">
        <v>12</v>
      </c>
      <c r="C834" s="14" t="s">
        <v>16</v>
      </c>
      <c r="D834" s="29" t="s">
        <v>109</v>
      </c>
      <c r="E834" s="15">
        <v>1</v>
      </c>
      <c r="F834" s="15">
        <v>160.58000000000001</v>
      </c>
      <c r="G834" s="16">
        <f t="shared" si="207"/>
        <v>160.58000000000001</v>
      </c>
      <c r="H834" s="63">
        <v>1</v>
      </c>
      <c r="I834" s="64"/>
      <c r="J834" s="65">
        <f t="shared" si="208"/>
        <v>0</v>
      </c>
    </row>
    <row r="835" spans="1:10" ht="24.9" customHeight="1" x14ac:dyDescent="0.3">
      <c r="A835" s="13" t="s">
        <v>110</v>
      </c>
      <c r="B835" s="14" t="s">
        <v>12</v>
      </c>
      <c r="C835" s="14" t="s">
        <v>41</v>
      </c>
      <c r="D835" s="29" t="s">
        <v>111</v>
      </c>
      <c r="E835" s="15">
        <v>20</v>
      </c>
      <c r="F835" s="15">
        <v>6.58</v>
      </c>
      <c r="G835" s="16">
        <f t="shared" si="207"/>
        <v>131.6</v>
      </c>
      <c r="H835" s="63">
        <v>20</v>
      </c>
      <c r="I835" s="64"/>
      <c r="J835" s="65">
        <f t="shared" si="208"/>
        <v>0</v>
      </c>
    </row>
    <row r="836" spans="1:10" ht="24.9" customHeight="1" x14ac:dyDescent="0.3">
      <c r="A836" s="13" t="s">
        <v>112</v>
      </c>
      <c r="B836" s="14" t="s">
        <v>12</v>
      </c>
      <c r="C836" s="14" t="s">
        <v>41</v>
      </c>
      <c r="D836" s="29" t="s">
        <v>113</v>
      </c>
      <c r="E836" s="15">
        <v>20</v>
      </c>
      <c r="F836" s="15">
        <v>6.58</v>
      </c>
      <c r="G836" s="16">
        <f t="shared" si="207"/>
        <v>131.6</v>
      </c>
      <c r="H836" s="63">
        <v>20</v>
      </c>
      <c r="I836" s="64"/>
      <c r="J836" s="65">
        <f t="shared" si="208"/>
        <v>0</v>
      </c>
    </row>
    <row r="837" spans="1:10" ht="24.9" customHeight="1" x14ac:dyDescent="0.3">
      <c r="A837" s="13" t="s">
        <v>114</v>
      </c>
      <c r="B837" s="14" t="s">
        <v>12</v>
      </c>
      <c r="C837" s="14" t="s">
        <v>16</v>
      </c>
      <c r="D837" s="29" t="s">
        <v>115</v>
      </c>
      <c r="E837" s="15">
        <v>1</v>
      </c>
      <c r="F837" s="15">
        <v>129.35</v>
      </c>
      <c r="G837" s="16">
        <f t="shared" si="207"/>
        <v>129.35</v>
      </c>
      <c r="H837" s="63">
        <v>1</v>
      </c>
      <c r="I837" s="64"/>
      <c r="J837" s="65">
        <f t="shared" si="208"/>
        <v>0</v>
      </c>
    </row>
    <row r="838" spans="1:10" ht="24.9" customHeight="1" x14ac:dyDescent="0.3">
      <c r="A838" s="13" t="s">
        <v>116</v>
      </c>
      <c r="B838" s="14" t="s">
        <v>12</v>
      </c>
      <c r="C838" s="14" t="s">
        <v>41</v>
      </c>
      <c r="D838" s="29" t="s">
        <v>117</v>
      </c>
      <c r="E838" s="15">
        <v>10</v>
      </c>
      <c r="F838" s="15">
        <v>6.36</v>
      </c>
      <c r="G838" s="16">
        <f t="shared" si="207"/>
        <v>63.6</v>
      </c>
      <c r="H838" s="63">
        <v>10</v>
      </c>
      <c r="I838" s="64"/>
      <c r="J838" s="65">
        <f t="shared" si="208"/>
        <v>0</v>
      </c>
    </row>
    <row r="839" spans="1:10" ht="24.9" customHeight="1" x14ac:dyDescent="0.3">
      <c r="A839" s="13" t="s">
        <v>50</v>
      </c>
      <c r="B839" s="14" t="s">
        <v>12</v>
      </c>
      <c r="C839" s="14" t="s">
        <v>51</v>
      </c>
      <c r="D839" s="29" t="s">
        <v>52</v>
      </c>
      <c r="E839" s="15">
        <v>1</v>
      </c>
      <c r="F839" s="15">
        <v>840</v>
      </c>
      <c r="G839" s="16">
        <f t="shared" si="207"/>
        <v>840</v>
      </c>
      <c r="H839" s="63">
        <v>1</v>
      </c>
      <c r="I839" s="68">
        <v>800</v>
      </c>
      <c r="J839" s="65">
        <f t="shared" si="208"/>
        <v>800</v>
      </c>
    </row>
    <row r="840" spans="1:10" ht="24.9" customHeight="1" x14ac:dyDescent="0.3">
      <c r="A840" s="13" t="s">
        <v>118</v>
      </c>
      <c r="B840" s="14" t="s">
        <v>12</v>
      </c>
      <c r="C840" s="14" t="s">
        <v>36</v>
      </c>
      <c r="D840" s="29" t="s">
        <v>119</v>
      </c>
      <c r="E840" s="15">
        <v>40</v>
      </c>
      <c r="F840" s="15">
        <v>37</v>
      </c>
      <c r="G840" s="16">
        <f t="shared" si="207"/>
        <v>1480</v>
      </c>
      <c r="H840" s="63">
        <v>40</v>
      </c>
      <c r="I840" s="64"/>
      <c r="J840" s="65">
        <f t="shared" si="208"/>
        <v>0</v>
      </c>
    </row>
    <row r="841" spans="1:10" ht="24.9" customHeight="1" x14ac:dyDescent="0.3">
      <c r="A841" s="13" t="s">
        <v>120</v>
      </c>
      <c r="B841" s="14" t="s">
        <v>12</v>
      </c>
      <c r="C841" s="14" t="s">
        <v>16</v>
      </c>
      <c r="D841" s="29" t="s">
        <v>121</v>
      </c>
      <c r="E841" s="15">
        <v>1</v>
      </c>
      <c r="F841" s="15">
        <v>315</v>
      </c>
      <c r="G841" s="16">
        <f t="shared" si="207"/>
        <v>315</v>
      </c>
      <c r="H841" s="63">
        <v>1</v>
      </c>
      <c r="I841" s="64"/>
      <c r="J841" s="65">
        <f t="shared" si="208"/>
        <v>0</v>
      </c>
    </row>
    <row r="842" spans="1:10" ht="24.9" customHeight="1" x14ac:dyDescent="0.3">
      <c r="A842" s="17"/>
      <c r="B842" s="17"/>
      <c r="C842" s="17"/>
      <c r="D842" s="30" t="s">
        <v>352</v>
      </c>
      <c r="E842" s="15">
        <v>1</v>
      </c>
      <c r="F842" s="18">
        <f>SUM(G824:G841)</f>
        <v>8837.89</v>
      </c>
      <c r="G842" s="18">
        <f t="shared" si="207"/>
        <v>8837.89</v>
      </c>
      <c r="H842" s="63">
        <v>1</v>
      </c>
      <c r="I842" s="66">
        <f>SUM(J824:J841)</f>
        <v>800</v>
      </c>
      <c r="J842" s="67">
        <f t="shared" si="208"/>
        <v>800</v>
      </c>
    </row>
    <row r="843" spans="1:10" ht="24.9" customHeight="1" x14ac:dyDescent="0.3">
      <c r="A843" s="11" t="s">
        <v>353</v>
      </c>
      <c r="B843" s="11" t="s">
        <v>8</v>
      </c>
      <c r="C843" s="11" t="s">
        <v>9</v>
      </c>
      <c r="D843" s="28" t="s">
        <v>122</v>
      </c>
      <c r="E843" s="12">
        <f>E873</f>
        <v>1</v>
      </c>
      <c r="F843" s="12">
        <f>F873</f>
        <v>1387.88</v>
      </c>
      <c r="G843" s="12">
        <f>G873</f>
        <v>1387.88</v>
      </c>
      <c r="H843" s="60">
        <f t="shared" ref="H843:J843" si="209">H873</f>
        <v>1</v>
      </c>
      <c r="I843" s="61">
        <f t="shared" si="209"/>
        <v>0</v>
      </c>
      <c r="J843" s="62">
        <f t="shared" si="209"/>
        <v>0</v>
      </c>
    </row>
    <row r="844" spans="1:10" ht="24.9" customHeight="1" x14ac:dyDescent="0.3">
      <c r="A844" s="19" t="s">
        <v>123</v>
      </c>
      <c r="B844" s="19" t="s">
        <v>8</v>
      </c>
      <c r="C844" s="19" t="s">
        <v>9</v>
      </c>
      <c r="D844" s="31" t="s">
        <v>20</v>
      </c>
      <c r="E844" s="20">
        <f>E846</f>
        <v>1</v>
      </c>
      <c r="F844" s="20">
        <f>F846</f>
        <v>94.77</v>
      </c>
      <c r="G844" s="20">
        <f>G846</f>
        <v>94.77</v>
      </c>
      <c r="H844" s="69">
        <f t="shared" ref="H844:J844" si="210">H846</f>
        <v>1</v>
      </c>
      <c r="I844" s="70">
        <f t="shared" si="210"/>
        <v>0</v>
      </c>
      <c r="J844" s="71">
        <f t="shared" si="210"/>
        <v>0</v>
      </c>
    </row>
    <row r="845" spans="1:10" ht="24.9" customHeight="1" x14ac:dyDescent="0.3">
      <c r="A845" s="13" t="s">
        <v>124</v>
      </c>
      <c r="B845" s="14" t="s">
        <v>12</v>
      </c>
      <c r="C845" s="14" t="s">
        <v>41</v>
      </c>
      <c r="D845" s="29" t="s">
        <v>125</v>
      </c>
      <c r="E845" s="15">
        <v>1</v>
      </c>
      <c r="F845" s="15">
        <v>94.77</v>
      </c>
      <c r="G845" s="16">
        <f>ROUND(E845*F845,2)</f>
        <v>94.77</v>
      </c>
      <c r="H845" s="63">
        <v>1</v>
      </c>
      <c r="I845" s="64"/>
      <c r="J845" s="65">
        <f>ROUND(H845*I845,2)</f>
        <v>0</v>
      </c>
    </row>
    <row r="846" spans="1:10" ht="24.9" customHeight="1" x14ac:dyDescent="0.3">
      <c r="A846" s="17"/>
      <c r="B846" s="17"/>
      <c r="C846" s="17"/>
      <c r="D846" s="30" t="s">
        <v>126</v>
      </c>
      <c r="E846" s="15">
        <v>1</v>
      </c>
      <c r="F846" s="18">
        <f>G845</f>
        <v>94.77</v>
      </c>
      <c r="G846" s="18">
        <f>ROUND(E846*F846,2)</f>
        <v>94.77</v>
      </c>
      <c r="H846" s="63">
        <v>1</v>
      </c>
      <c r="I846" s="66">
        <f>J845</f>
        <v>0</v>
      </c>
      <c r="J846" s="67">
        <f>ROUND(H846*I846,2)</f>
        <v>0</v>
      </c>
    </row>
    <row r="847" spans="1:10" ht="24.9" customHeight="1" x14ac:dyDescent="0.3">
      <c r="A847" s="19" t="s">
        <v>127</v>
      </c>
      <c r="B847" s="19" t="s">
        <v>8</v>
      </c>
      <c r="C847" s="19" t="s">
        <v>9</v>
      </c>
      <c r="D847" s="31" t="s">
        <v>128</v>
      </c>
      <c r="E847" s="20">
        <f>E849</f>
        <v>1</v>
      </c>
      <c r="F847" s="20">
        <f>F849</f>
        <v>246.9</v>
      </c>
      <c r="G847" s="20">
        <f>G849</f>
        <v>246.9</v>
      </c>
      <c r="H847" s="69">
        <f t="shared" ref="H847:J847" si="211">H849</f>
        <v>1</v>
      </c>
      <c r="I847" s="70">
        <f t="shared" si="211"/>
        <v>0</v>
      </c>
      <c r="J847" s="71">
        <f t="shared" si="211"/>
        <v>0</v>
      </c>
    </row>
    <row r="848" spans="1:10" ht="24.9" customHeight="1" x14ac:dyDescent="0.3">
      <c r="A848" s="13" t="s">
        <v>129</v>
      </c>
      <c r="B848" s="14" t="s">
        <v>12</v>
      </c>
      <c r="C848" s="14" t="s">
        <v>130</v>
      </c>
      <c r="D848" s="29" t="s">
        <v>131</v>
      </c>
      <c r="E848" s="15">
        <v>1</v>
      </c>
      <c r="F848" s="15">
        <v>246.9</v>
      </c>
      <c r="G848" s="16">
        <f>ROUND(E848*F848,2)</f>
        <v>246.9</v>
      </c>
      <c r="H848" s="63">
        <v>1</v>
      </c>
      <c r="I848" s="64"/>
      <c r="J848" s="65">
        <f>ROUND(H848*I848,2)</f>
        <v>0</v>
      </c>
    </row>
    <row r="849" spans="1:10" ht="24.9" customHeight="1" x14ac:dyDescent="0.3">
      <c r="A849" s="17"/>
      <c r="B849" s="17"/>
      <c r="C849" s="17"/>
      <c r="D849" s="30" t="s">
        <v>132</v>
      </c>
      <c r="E849" s="15">
        <v>1</v>
      </c>
      <c r="F849" s="18">
        <f>G848</f>
        <v>246.9</v>
      </c>
      <c r="G849" s="18">
        <f>ROUND(E849*F849,2)</f>
        <v>246.9</v>
      </c>
      <c r="H849" s="63">
        <v>1</v>
      </c>
      <c r="I849" s="66">
        <f>J848</f>
        <v>0</v>
      </c>
      <c r="J849" s="67">
        <f>ROUND(H849*I849,2)</f>
        <v>0</v>
      </c>
    </row>
    <row r="850" spans="1:10" ht="24.9" customHeight="1" x14ac:dyDescent="0.3">
      <c r="A850" s="19" t="s">
        <v>133</v>
      </c>
      <c r="B850" s="19" t="s">
        <v>8</v>
      </c>
      <c r="C850" s="19" t="s">
        <v>9</v>
      </c>
      <c r="D850" s="31" t="s">
        <v>134</v>
      </c>
      <c r="E850" s="20">
        <f>E852</f>
        <v>1</v>
      </c>
      <c r="F850" s="20">
        <f>F852</f>
        <v>96.6</v>
      </c>
      <c r="G850" s="20">
        <f>G852</f>
        <v>96.6</v>
      </c>
      <c r="H850" s="69">
        <f t="shared" ref="H850:J850" si="212">H852</f>
        <v>1</v>
      </c>
      <c r="I850" s="70">
        <f t="shared" si="212"/>
        <v>0</v>
      </c>
      <c r="J850" s="71">
        <f t="shared" si="212"/>
        <v>0</v>
      </c>
    </row>
    <row r="851" spans="1:10" ht="24.9" customHeight="1" x14ac:dyDescent="0.3">
      <c r="A851" s="13" t="s">
        <v>135</v>
      </c>
      <c r="B851" s="14" t="s">
        <v>12</v>
      </c>
      <c r="C851" s="14" t="s">
        <v>41</v>
      </c>
      <c r="D851" s="29" t="s">
        <v>136</v>
      </c>
      <c r="E851" s="15">
        <v>20</v>
      </c>
      <c r="F851" s="15">
        <v>4.83</v>
      </c>
      <c r="G851" s="16">
        <f>ROUND(E851*F851,2)</f>
        <v>96.6</v>
      </c>
      <c r="H851" s="63">
        <v>20</v>
      </c>
      <c r="I851" s="64"/>
      <c r="J851" s="65">
        <f>ROUND(H851*I851,2)</f>
        <v>0</v>
      </c>
    </row>
    <row r="852" spans="1:10" ht="24.9" customHeight="1" x14ac:dyDescent="0.3">
      <c r="A852" s="17"/>
      <c r="B852" s="17"/>
      <c r="C852" s="17"/>
      <c r="D852" s="30" t="s">
        <v>137</v>
      </c>
      <c r="E852" s="15">
        <v>1</v>
      </c>
      <c r="F852" s="18">
        <f>G851</f>
        <v>96.6</v>
      </c>
      <c r="G852" s="18">
        <f>ROUND(E852*F852,2)</f>
        <v>96.6</v>
      </c>
      <c r="H852" s="63">
        <v>1</v>
      </c>
      <c r="I852" s="66">
        <f>J851</f>
        <v>0</v>
      </c>
      <c r="J852" s="67">
        <f>ROUND(H852*I852,2)</f>
        <v>0</v>
      </c>
    </row>
    <row r="853" spans="1:10" ht="24.9" customHeight="1" x14ac:dyDescent="0.3">
      <c r="A853" s="19" t="s">
        <v>138</v>
      </c>
      <c r="B853" s="19" t="s">
        <v>8</v>
      </c>
      <c r="C853" s="19" t="s">
        <v>9</v>
      </c>
      <c r="D853" s="31" t="s">
        <v>139</v>
      </c>
      <c r="E853" s="20">
        <f>E855</f>
        <v>1</v>
      </c>
      <c r="F853" s="20">
        <f>F855</f>
        <v>447.67</v>
      </c>
      <c r="G853" s="20">
        <f>G855</f>
        <v>447.67</v>
      </c>
      <c r="H853" s="69">
        <f t="shared" ref="H853:J853" si="213">H855</f>
        <v>1</v>
      </c>
      <c r="I853" s="70">
        <f t="shared" si="213"/>
        <v>0</v>
      </c>
      <c r="J853" s="71">
        <f t="shared" si="213"/>
        <v>0</v>
      </c>
    </row>
    <row r="854" spans="1:10" ht="24.9" customHeight="1" x14ac:dyDescent="0.3">
      <c r="A854" s="13" t="s">
        <v>140</v>
      </c>
      <c r="B854" s="14" t="s">
        <v>12</v>
      </c>
      <c r="C854" s="14" t="s">
        <v>130</v>
      </c>
      <c r="D854" s="29" t="s">
        <v>141</v>
      </c>
      <c r="E854" s="15">
        <v>1</v>
      </c>
      <c r="F854" s="15">
        <v>447.67</v>
      </c>
      <c r="G854" s="16">
        <f>ROUND(E854*F854,2)</f>
        <v>447.67</v>
      </c>
      <c r="H854" s="63">
        <v>1</v>
      </c>
      <c r="I854" s="64"/>
      <c r="J854" s="65">
        <f>ROUND(H854*I854,2)</f>
        <v>0</v>
      </c>
    </row>
    <row r="855" spans="1:10" ht="24.9" customHeight="1" x14ac:dyDescent="0.3">
      <c r="A855" s="17"/>
      <c r="B855" s="17"/>
      <c r="C855" s="17"/>
      <c r="D855" s="30" t="s">
        <v>142</v>
      </c>
      <c r="E855" s="15">
        <v>1</v>
      </c>
      <c r="F855" s="18">
        <f>G854</f>
        <v>447.67</v>
      </c>
      <c r="G855" s="18">
        <f>ROUND(E855*F855,2)</f>
        <v>447.67</v>
      </c>
      <c r="H855" s="63">
        <v>1</v>
      </c>
      <c r="I855" s="66">
        <f>J854</f>
        <v>0</v>
      </c>
      <c r="J855" s="67">
        <f>ROUND(H855*I855,2)</f>
        <v>0</v>
      </c>
    </row>
    <row r="856" spans="1:10" ht="24.9" customHeight="1" x14ac:dyDescent="0.3">
      <c r="A856" s="19" t="s">
        <v>143</v>
      </c>
      <c r="B856" s="19" t="s">
        <v>8</v>
      </c>
      <c r="C856" s="19" t="s">
        <v>9</v>
      </c>
      <c r="D856" s="31" t="s">
        <v>144</v>
      </c>
      <c r="E856" s="20">
        <f>E859</f>
        <v>1</v>
      </c>
      <c r="F856" s="20">
        <f>F859</f>
        <v>46.2</v>
      </c>
      <c r="G856" s="20">
        <f>G859</f>
        <v>46.2</v>
      </c>
      <c r="H856" s="69">
        <f t="shared" ref="H856:J856" si="214">H859</f>
        <v>1</v>
      </c>
      <c r="I856" s="70">
        <f t="shared" si="214"/>
        <v>0</v>
      </c>
      <c r="J856" s="71">
        <f t="shared" si="214"/>
        <v>0</v>
      </c>
    </row>
    <row r="857" spans="1:10" ht="24.9" customHeight="1" x14ac:dyDescent="0.3">
      <c r="A857" s="13" t="s">
        <v>145</v>
      </c>
      <c r="B857" s="14" t="s">
        <v>12</v>
      </c>
      <c r="C857" s="14" t="s">
        <v>41</v>
      </c>
      <c r="D857" s="29" t="s">
        <v>146</v>
      </c>
      <c r="E857" s="15">
        <v>10</v>
      </c>
      <c r="F857" s="15">
        <v>2.0299999999999998</v>
      </c>
      <c r="G857" s="16">
        <f>ROUND(E857*F857,2)</f>
        <v>20.3</v>
      </c>
      <c r="H857" s="63">
        <v>10</v>
      </c>
      <c r="I857" s="64"/>
      <c r="J857" s="65">
        <f>ROUND(H857*I857,2)</f>
        <v>0</v>
      </c>
    </row>
    <row r="858" spans="1:10" ht="24.9" customHeight="1" x14ac:dyDescent="0.3">
      <c r="A858" s="13" t="s">
        <v>147</v>
      </c>
      <c r="B858" s="14" t="s">
        <v>12</v>
      </c>
      <c r="C858" s="14" t="s">
        <v>41</v>
      </c>
      <c r="D858" s="29" t="s">
        <v>148</v>
      </c>
      <c r="E858" s="15">
        <v>10</v>
      </c>
      <c r="F858" s="15">
        <v>2.59</v>
      </c>
      <c r="G858" s="16">
        <f>ROUND(E858*F858,2)</f>
        <v>25.9</v>
      </c>
      <c r="H858" s="63">
        <v>10</v>
      </c>
      <c r="I858" s="64"/>
      <c r="J858" s="65">
        <f>ROUND(H858*I858,2)</f>
        <v>0</v>
      </c>
    </row>
    <row r="859" spans="1:10" ht="24.9" customHeight="1" x14ac:dyDescent="0.3">
      <c r="A859" s="17"/>
      <c r="B859" s="17"/>
      <c r="C859" s="17"/>
      <c r="D859" s="30" t="s">
        <v>149</v>
      </c>
      <c r="E859" s="15">
        <v>1</v>
      </c>
      <c r="F859" s="18">
        <f>SUM(G857:G858)</f>
        <v>46.2</v>
      </c>
      <c r="G859" s="18">
        <f>ROUND(E859*F859,2)</f>
        <v>46.2</v>
      </c>
      <c r="H859" s="63">
        <v>1</v>
      </c>
      <c r="I859" s="66">
        <f>SUM(J857:J858)</f>
        <v>0</v>
      </c>
      <c r="J859" s="67">
        <f>ROUND(H859*I859,2)</f>
        <v>0</v>
      </c>
    </row>
    <row r="860" spans="1:10" ht="24.9" customHeight="1" x14ac:dyDescent="0.3">
      <c r="A860" s="19" t="s">
        <v>150</v>
      </c>
      <c r="B860" s="19" t="s">
        <v>8</v>
      </c>
      <c r="C860" s="19" t="s">
        <v>9</v>
      </c>
      <c r="D860" s="31" t="s">
        <v>151</v>
      </c>
      <c r="E860" s="20">
        <f>E863</f>
        <v>1</v>
      </c>
      <c r="F860" s="20">
        <f>F863</f>
        <v>134</v>
      </c>
      <c r="G860" s="20">
        <f>G863</f>
        <v>134</v>
      </c>
      <c r="H860" s="69">
        <f t="shared" ref="H860:J860" si="215">H863</f>
        <v>1</v>
      </c>
      <c r="I860" s="70">
        <f t="shared" si="215"/>
        <v>0</v>
      </c>
      <c r="J860" s="71">
        <f t="shared" si="215"/>
        <v>0</v>
      </c>
    </row>
    <row r="861" spans="1:10" ht="24.9" customHeight="1" x14ac:dyDescent="0.3">
      <c r="A861" s="13" t="s">
        <v>152</v>
      </c>
      <c r="B861" s="14" t="s">
        <v>12</v>
      </c>
      <c r="C861" s="14" t="s">
        <v>16</v>
      </c>
      <c r="D861" s="29" t="s">
        <v>153</v>
      </c>
      <c r="E861" s="15">
        <v>1</v>
      </c>
      <c r="F861" s="15">
        <v>98.49</v>
      </c>
      <c r="G861" s="16">
        <f>ROUND(E861*F861,2)</f>
        <v>98.49</v>
      </c>
      <c r="H861" s="63">
        <v>1</v>
      </c>
      <c r="I861" s="64"/>
      <c r="J861" s="65">
        <f>ROUND(H861*I861,2)</f>
        <v>0</v>
      </c>
    </row>
    <row r="862" spans="1:10" ht="24.9" customHeight="1" x14ac:dyDescent="0.3">
      <c r="A862" s="13" t="s">
        <v>154</v>
      </c>
      <c r="B862" s="14" t="s">
        <v>12</v>
      </c>
      <c r="C862" s="14" t="s">
        <v>16</v>
      </c>
      <c r="D862" s="29" t="s">
        <v>155</v>
      </c>
      <c r="E862" s="15">
        <v>1</v>
      </c>
      <c r="F862" s="15">
        <v>35.51</v>
      </c>
      <c r="G862" s="16">
        <f>ROUND(E862*F862,2)</f>
        <v>35.51</v>
      </c>
      <c r="H862" s="63">
        <v>1</v>
      </c>
      <c r="I862" s="64"/>
      <c r="J862" s="65">
        <f>ROUND(H862*I862,2)</f>
        <v>0</v>
      </c>
    </row>
    <row r="863" spans="1:10" ht="24.9" customHeight="1" x14ac:dyDescent="0.3">
      <c r="A863" s="17"/>
      <c r="B863" s="17"/>
      <c r="C863" s="17"/>
      <c r="D863" s="30" t="s">
        <v>156</v>
      </c>
      <c r="E863" s="15">
        <v>1</v>
      </c>
      <c r="F863" s="18">
        <f>SUM(G861:G862)</f>
        <v>134</v>
      </c>
      <c r="G863" s="18">
        <f>ROUND(E863*F863,2)</f>
        <v>134</v>
      </c>
      <c r="H863" s="63">
        <v>1</v>
      </c>
      <c r="I863" s="66">
        <f>SUM(J861:J862)</f>
        <v>0</v>
      </c>
      <c r="J863" s="67">
        <f>ROUND(H863*I863,2)</f>
        <v>0</v>
      </c>
    </row>
    <row r="864" spans="1:10" ht="24.9" customHeight="1" x14ac:dyDescent="0.3">
      <c r="A864" s="19" t="s">
        <v>157</v>
      </c>
      <c r="B864" s="19" t="s">
        <v>8</v>
      </c>
      <c r="C864" s="19" t="s">
        <v>9</v>
      </c>
      <c r="D864" s="31" t="s">
        <v>158</v>
      </c>
      <c r="E864" s="20">
        <f>E866</f>
        <v>1</v>
      </c>
      <c r="F864" s="20">
        <f>F866</f>
        <v>128.31</v>
      </c>
      <c r="G864" s="20">
        <f>G866</f>
        <v>128.31</v>
      </c>
      <c r="H864" s="69">
        <f t="shared" ref="H864:J864" si="216">H866</f>
        <v>1</v>
      </c>
      <c r="I864" s="70">
        <f t="shared" si="216"/>
        <v>0</v>
      </c>
      <c r="J864" s="71">
        <f t="shared" si="216"/>
        <v>0</v>
      </c>
    </row>
    <row r="865" spans="1:10" ht="24.9" customHeight="1" x14ac:dyDescent="0.3">
      <c r="A865" s="13" t="s">
        <v>159</v>
      </c>
      <c r="B865" s="14" t="s">
        <v>12</v>
      </c>
      <c r="C865" s="14" t="s">
        <v>16</v>
      </c>
      <c r="D865" s="29" t="s">
        <v>160</v>
      </c>
      <c r="E865" s="15">
        <v>3</v>
      </c>
      <c r="F865" s="15">
        <v>42.77</v>
      </c>
      <c r="G865" s="16">
        <f>ROUND(E865*F865,2)</f>
        <v>128.31</v>
      </c>
      <c r="H865" s="63">
        <v>3</v>
      </c>
      <c r="I865" s="64"/>
      <c r="J865" s="65">
        <f>ROUND(H865*I865,2)</f>
        <v>0</v>
      </c>
    </row>
    <row r="866" spans="1:10" ht="24.9" customHeight="1" x14ac:dyDescent="0.3">
      <c r="A866" s="17"/>
      <c r="B866" s="17"/>
      <c r="C866" s="17"/>
      <c r="D866" s="30" t="s">
        <v>161</v>
      </c>
      <c r="E866" s="15">
        <v>1</v>
      </c>
      <c r="F866" s="18">
        <f>G865</f>
        <v>128.31</v>
      </c>
      <c r="G866" s="18">
        <f>ROUND(E866*F866,2)</f>
        <v>128.31</v>
      </c>
      <c r="H866" s="63">
        <v>1</v>
      </c>
      <c r="I866" s="66">
        <f>J865</f>
        <v>0</v>
      </c>
      <c r="J866" s="67">
        <f>ROUND(H866*I866,2)</f>
        <v>0</v>
      </c>
    </row>
    <row r="867" spans="1:10" ht="24.9" customHeight="1" x14ac:dyDescent="0.3">
      <c r="A867" s="19" t="s">
        <v>162</v>
      </c>
      <c r="B867" s="19" t="s">
        <v>8</v>
      </c>
      <c r="C867" s="19" t="s">
        <v>9</v>
      </c>
      <c r="D867" s="31" t="s">
        <v>163</v>
      </c>
      <c r="E867" s="20">
        <f>E869</f>
        <v>1</v>
      </c>
      <c r="F867" s="20">
        <f>F869</f>
        <v>46.68</v>
      </c>
      <c r="G867" s="20">
        <f>G869</f>
        <v>46.68</v>
      </c>
      <c r="H867" s="69">
        <f t="shared" ref="H867:J867" si="217">H869</f>
        <v>1</v>
      </c>
      <c r="I867" s="70">
        <f t="shared" si="217"/>
        <v>0</v>
      </c>
      <c r="J867" s="71">
        <f t="shared" si="217"/>
        <v>0</v>
      </c>
    </row>
    <row r="868" spans="1:10" ht="24.9" customHeight="1" x14ac:dyDescent="0.3">
      <c r="A868" s="13" t="s">
        <v>164</v>
      </c>
      <c r="B868" s="14" t="s">
        <v>12</v>
      </c>
      <c r="C868" s="14" t="s">
        <v>130</v>
      </c>
      <c r="D868" s="29" t="s">
        <v>165</v>
      </c>
      <c r="E868" s="15">
        <v>1</v>
      </c>
      <c r="F868" s="15">
        <v>46.68</v>
      </c>
      <c r="G868" s="16">
        <f>ROUND(E868*F868,2)</f>
        <v>46.68</v>
      </c>
      <c r="H868" s="63">
        <v>1</v>
      </c>
      <c r="I868" s="64"/>
      <c r="J868" s="65">
        <f>ROUND(H868*I868,2)</f>
        <v>0</v>
      </c>
    </row>
    <row r="869" spans="1:10" ht="24.9" customHeight="1" x14ac:dyDescent="0.3">
      <c r="A869" s="17"/>
      <c r="B869" s="17"/>
      <c r="C869" s="17"/>
      <c r="D869" s="30" t="s">
        <v>166</v>
      </c>
      <c r="E869" s="15">
        <v>1</v>
      </c>
      <c r="F869" s="18">
        <f>G868</f>
        <v>46.68</v>
      </c>
      <c r="G869" s="18">
        <f>ROUND(E869*F869,2)</f>
        <v>46.68</v>
      </c>
      <c r="H869" s="63">
        <v>1</v>
      </c>
      <c r="I869" s="66">
        <f>J868</f>
        <v>0</v>
      </c>
      <c r="J869" s="67">
        <f>ROUND(H869*I869,2)</f>
        <v>0</v>
      </c>
    </row>
    <row r="870" spans="1:10" ht="24.9" customHeight="1" x14ac:dyDescent="0.3">
      <c r="A870" s="19" t="s">
        <v>167</v>
      </c>
      <c r="B870" s="19" t="s">
        <v>8</v>
      </c>
      <c r="C870" s="19" t="s">
        <v>9</v>
      </c>
      <c r="D870" s="31" t="s">
        <v>168</v>
      </c>
      <c r="E870" s="20">
        <f>E872</f>
        <v>1</v>
      </c>
      <c r="F870" s="20">
        <f>F872</f>
        <v>146.75</v>
      </c>
      <c r="G870" s="20">
        <f>G872</f>
        <v>146.75</v>
      </c>
      <c r="H870" s="69">
        <f t="shared" ref="H870:J870" si="218">H872</f>
        <v>1</v>
      </c>
      <c r="I870" s="70">
        <f t="shared" si="218"/>
        <v>0</v>
      </c>
      <c r="J870" s="71">
        <f t="shared" si="218"/>
        <v>0</v>
      </c>
    </row>
    <row r="871" spans="1:10" ht="24.9" customHeight="1" x14ac:dyDescent="0.3">
      <c r="A871" s="13" t="s">
        <v>169</v>
      </c>
      <c r="B871" s="14" t="s">
        <v>12</v>
      </c>
      <c r="C871" s="14" t="s">
        <v>130</v>
      </c>
      <c r="D871" s="29" t="s">
        <v>170</v>
      </c>
      <c r="E871" s="15">
        <v>1</v>
      </c>
      <c r="F871" s="15">
        <v>146.75</v>
      </c>
      <c r="G871" s="16">
        <f>ROUND(E871*F871,2)</f>
        <v>146.75</v>
      </c>
      <c r="H871" s="63">
        <v>1</v>
      </c>
      <c r="I871" s="64"/>
      <c r="J871" s="65">
        <f>ROUND(H871*I871,2)</f>
        <v>0</v>
      </c>
    </row>
    <row r="872" spans="1:10" ht="24.9" customHeight="1" x14ac:dyDescent="0.3">
      <c r="A872" s="17"/>
      <c r="B872" s="17"/>
      <c r="C872" s="17"/>
      <c r="D872" s="30" t="s">
        <v>171</v>
      </c>
      <c r="E872" s="15">
        <v>1</v>
      </c>
      <c r="F872" s="18">
        <f>G871</f>
        <v>146.75</v>
      </c>
      <c r="G872" s="18">
        <f>ROUND(E872*F872,2)</f>
        <v>146.75</v>
      </c>
      <c r="H872" s="63">
        <v>1</v>
      </c>
      <c r="I872" s="66">
        <f>J871</f>
        <v>0</v>
      </c>
      <c r="J872" s="67">
        <f>ROUND(H872*I872,2)</f>
        <v>0</v>
      </c>
    </row>
    <row r="873" spans="1:10" ht="24.9" customHeight="1" x14ac:dyDescent="0.3">
      <c r="A873" s="17"/>
      <c r="B873" s="17"/>
      <c r="C873" s="17"/>
      <c r="D873" s="30" t="s">
        <v>354</v>
      </c>
      <c r="E873" s="15">
        <v>1</v>
      </c>
      <c r="F873" s="18">
        <f>G844+G847+G850+G853+G856+G860+G864+G867+G870</f>
        <v>1387.88</v>
      </c>
      <c r="G873" s="18">
        <f>ROUND(E873*F873,2)</f>
        <v>1387.88</v>
      </c>
      <c r="H873" s="63">
        <v>1</v>
      </c>
      <c r="I873" s="66">
        <f>J844+J847+J850+J853+J856+J860+J864+J867+J870</f>
        <v>0</v>
      </c>
      <c r="J873" s="67">
        <f>ROUND(H873*I873,2)</f>
        <v>0</v>
      </c>
    </row>
    <row r="874" spans="1:10" ht="24.9" customHeight="1" x14ac:dyDescent="0.3">
      <c r="A874" s="17"/>
      <c r="B874" s="17"/>
      <c r="C874" s="17"/>
      <c r="D874" s="30" t="s">
        <v>355</v>
      </c>
      <c r="E874" s="15">
        <v>1</v>
      </c>
      <c r="F874" s="18">
        <f>G779+G784+G796+G802+G806+G812+G823+G843</f>
        <v>19336.7</v>
      </c>
      <c r="G874" s="18">
        <f>ROUND(E874*F874,2)</f>
        <v>19336.7</v>
      </c>
      <c r="H874" s="63">
        <v>1</v>
      </c>
      <c r="I874" s="66">
        <f>J779+J784+J796+J802+J806+J812+J823+J843</f>
        <v>1600</v>
      </c>
      <c r="J874" s="67">
        <f>ROUND(H874*I874,2)</f>
        <v>1600</v>
      </c>
    </row>
    <row r="875" spans="1:10" ht="24.9" customHeight="1" x14ac:dyDescent="0.3">
      <c r="A875" s="9" t="s">
        <v>356</v>
      </c>
      <c r="B875" s="9" t="s">
        <v>8</v>
      </c>
      <c r="C875" s="9" t="s">
        <v>9</v>
      </c>
      <c r="D875" s="27" t="s">
        <v>357</v>
      </c>
      <c r="E875" s="10">
        <f>E971</f>
        <v>1</v>
      </c>
      <c r="F875" s="10">
        <f>F971</f>
        <v>19336.7</v>
      </c>
      <c r="G875" s="10">
        <f>G971</f>
        <v>19336.7</v>
      </c>
      <c r="H875" s="57">
        <f t="shared" ref="H875:J875" si="219">H971</f>
        <v>1</v>
      </c>
      <c r="I875" s="58">
        <f t="shared" si="219"/>
        <v>1600</v>
      </c>
      <c r="J875" s="59">
        <f t="shared" si="219"/>
        <v>1600</v>
      </c>
    </row>
    <row r="876" spans="1:10" ht="24.9" customHeight="1" x14ac:dyDescent="0.3">
      <c r="A876" s="11" t="s">
        <v>358</v>
      </c>
      <c r="B876" s="11" t="s">
        <v>8</v>
      </c>
      <c r="C876" s="11" t="s">
        <v>9</v>
      </c>
      <c r="D876" s="28" t="s">
        <v>10</v>
      </c>
      <c r="E876" s="12">
        <f>E880</f>
        <v>1</v>
      </c>
      <c r="F876" s="12">
        <f>F880</f>
        <v>1088.55</v>
      </c>
      <c r="G876" s="12">
        <f>G880</f>
        <v>1088.55</v>
      </c>
      <c r="H876" s="60">
        <f t="shared" ref="H876:J876" si="220">H880</f>
        <v>1</v>
      </c>
      <c r="I876" s="61">
        <f t="shared" si="220"/>
        <v>0</v>
      </c>
      <c r="J876" s="62">
        <f t="shared" si="220"/>
        <v>0</v>
      </c>
    </row>
    <row r="877" spans="1:10" ht="24.9" customHeight="1" x14ac:dyDescent="0.3">
      <c r="A877" s="13" t="s">
        <v>11</v>
      </c>
      <c r="B877" s="14" t="s">
        <v>12</v>
      </c>
      <c r="C877" s="14" t="s">
        <v>13</v>
      </c>
      <c r="D877" s="29" t="s">
        <v>14</v>
      </c>
      <c r="E877" s="15">
        <v>20</v>
      </c>
      <c r="F877" s="15">
        <v>41.91</v>
      </c>
      <c r="G877" s="16">
        <f>ROUND(E877*F877,2)</f>
        <v>838.2</v>
      </c>
      <c r="H877" s="63">
        <v>20</v>
      </c>
      <c r="I877" s="64"/>
      <c r="J877" s="65">
        <f>ROUND(H877*I877,2)</f>
        <v>0</v>
      </c>
    </row>
    <row r="878" spans="1:10" ht="24.9" customHeight="1" x14ac:dyDescent="0.3">
      <c r="A878" s="13" t="s">
        <v>15</v>
      </c>
      <c r="B878" s="14" t="s">
        <v>12</v>
      </c>
      <c r="C878" s="14" t="s">
        <v>16</v>
      </c>
      <c r="D878" s="29" t="s">
        <v>17</v>
      </c>
      <c r="E878" s="15">
        <v>1</v>
      </c>
      <c r="F878" s="15">
        <v>56.61</v>
      </c>
      <c r="G878" s="16">
        <f>ROUND(E878*F878,2)</f>
        <v>56.61</v>
      </c>
      <c r="H878" s="63">
        <v>1</v>
      </c>
      <c r="I878" s="64"/>
      <c r="J878" s="65">
        <f>ROUND(H878*I878,2)</f>
        <v>0</v>
      </c>
    </row>
    <row r="879" spans="1:10" ht="24.9" customHeight="1" x14ac:dyDescent="0.3">
      <c r="A879" s="13" t="s">
        <v>18</v>
      </c>
      <c r="B879" s="14" t="s">
        <v>12</v>
      </c>
      <c r="C879" s="14" t="s">
        <v>16</v>
      </c>
      <c r="D879" s="29" t="s">
        <v>19</v>
      </c>
      <c r="E879" s="15">
        <v>2</v>
      </c>
      <c r="F879" s="15">
        <v>96.87</v>
      </c>
      <c r="G879" s="16">
        <f>ROUND(E879*F879,2)</f>
        <v>193.74</v>
      </c>
      <c r="H879" s="63">
        <v>2</v>
      </c>
      <c r="I879" s="64"/>
      <c r="J879" s="65">
        <f>ROUND(H879*I879,2)</f>
        <v>0</v>
      </c>
    </row>
    <row r="880" spans="1:10" ht="24.9" customHeight="1" x14ac:dyDescent="0.3">
      <c r="A880" s="17"/>
      <c r="B880" s="17"/>
      <c r="C880" s="17"/>
      <c r="D880" s="30" t="s">
        <v>359</v>
      </c>
      <c r="E880" s="15">
        <v>1</v>
      </c>
      <c r="F880" s="18">
        <f>SUM(G877:G879)</f>
        <v>1088.55</v>
      </c>
      <c r="G880" s="18">
        <f>ROUND(E880*F880,2)</f>
        <v>1088.55</v>
      </c>
      <c r="H880" s="63">
        <v>1</v>
      </c>
      <c r="I880" s="66">
        <f>SUM(J877:J879)</f>
        <v>0</v>
      </c>
      <c r="J880" s="67">
        <f>ROUND(H880*I880,2)</f>
        <v>0</v>
      </c>
    </row>
    <row r="881" spans="1:10" ht="24.9" customHeight="1" x14ac:dyDescent="0.3">
      <c r="A881" s="11" t="s">
        <v>360</v>
      </c>
      <c r="B881" s="11" t="s">
        <v>8</v>
      </c>
      <c r="C881" s="11" t="s">
        <v>9</v>
      </c>
      <c r="D881" s="28" t="s">
        <v>20</v>
      </c>
      <c r="E881" s="12">
        <f>E892</f>
        <v>1</v>
      </c>
      <c r="F881" s="12">
        <f>F892</f>
        <v>489.72</v>
      </c>
      <c r="G881" s="12">
        <f>G892</f>
        <v>489.72</v>
      </c>
      <c r="H881" s="60">
        <f t="shared" ref="H881:J881" si="221">H892</f>
        <v>1</v>
      </c>
      <c r="I881" s="61">
        <f t="shared" si="221"/>
        <v>0</v>
      </c>
      <c r="J881" s="62">
        <f t="shared" si="221"/>
        <v>0</v>
      </c>
    </row>
    <row r="882" spans="1:10" ht="24.9" customHeight="1" x14ac:dyDescent="0.3">
      <c r="A882" s="13" t="s">
        <v>21</v>
      </c>
      <c r="B882" s="14" t="s">
        <v>12</v>
      </c>
      <c r="C882" s="14" t="s">
        <v>16</v>
      </c>
      <c r="D882" s="29" t="s">
        <v>22</v>
      </c>
      <c r="E882" s="15">
        <v>1</v>
      </c>
      <c r="F882" s="15">
        <v>26.42</v>
      </c>
      <c r="G882" s="16">
        <f t="shared" ref="G882:G892" si="222">ROUND(E882*F882,2)</f>
        <v>26.42</v>
      </c>
      <c r="H882" s="63">
        <v>1</v>
      </c>
      <c r="I882" s="64"/>
      <c r="J882" s="65">
        <f t="shared" ref="J882:J892" si="223">ROUND(H882*I882,2)</f>
        <v>0</v>
      </c>
    </row>
    <row r="883" spans="1:10" ht="24.9" customHeight="1" x14ac:dyDescent="0.3">
      <c r="A883" s="13" t="s">
        <v>23</v>
      </c>
      <c r="B883" s="14" t="s">
        <v>12</v>
      </c>
      <c r="C883" s="14" t="s">
        <v>16</v>
      </c>
      <c r="D883" s="29" t="s">
        <v>24</v>
      </c>
      <c r="E883" s="15">
        <v>1</v>
      </c>
      <c r="F883" s="15">
        <v>26.42</v>
      </c>
      <c r="G883" s="16">
        <f t="shared" si="222"/>
        <v>26.42</v>
      </c>
      <c r="H883" s="63">
        <v>1</v>
      </c>
      <c r="I883" s="64"/>
      <c r="J883" s="65">
        <f t="shared" si="223"/>
        <v>0</v>
      </c>
    </row>
    <row r="884" spans="1:10" ht="24.9" customHeight="1" x14ac:dyDescent="0.3">
      <c r="A884" s="13" t="s">
        <v>25</v>
      </c>
      <c r="B884" s="14" t="s">
        <v>12</v>
      </c>
      <c r="C884" s="14" t="s">
        <v>16</v>
      </c>
      <c r="D884" s="29" t="s">
        <v>26</v>
      </c>
      <c r="E884" s="15">
        <v>2</v>
      </c>
      <c r="F884" s="15">
        <v>13.21</v>
      </c>
      <c r="G884" s="16">
        <f t="shared" si="222"/>
        <v>26.42</v>
      </c>
      <c r="H884" s="63">
        <v>2</v>
      </c>
      <c r="I884" s="64"/>
      <c r="J884" s="65">
        <f t="shared" si="223"/>
        <v>0</v>
      </c>
    </row>
    <row r="885" spans="1:10" ht="24.9" customHeight="1" x14ac:dyDescent="0.3">
      <c r="A885" s="13" t="s">
        <v>27</v>
      </c>
      <c r="B885" s="14" t="s">
        <v>12</v>
      </c>
      <c r="C885" s="14" t="s">
        <v>16</v>
      </c>
      <c r="D885" s="29" t="s">
        <v>28</v>
      </c>
      <c r="E885" s="15">
        <v>2</v>
      </c>
      <c r="F885" s="15">
        <v>13.21</v>
      </c>
      <c r="G885" s="16">
        <f t="shared" si="222"/>
        <v>26.42</v>
      </c>
      <c r="H885" s="63">
        <v>2</v>
      </c>
      <c r="I885" s="64"/>
      <c r="J885" s="65">
        <f t="shared" si="223"/>
        <v>0</v>
      </c>
    </row>
    <row r="886" spans="1:10" ht="24.9" customHeight="1" x14ac:dyDescent="0.3">
      <c r="A886" s="13" t="s">
        <v>29</v>
      </c>
      <c r="B886" s="14" t="s">
        <v>12</v>
      </c>
      <c r="C886" s="14" t="s">
        <v>16</v>
      </c>
      <c r="D886" s="29" t="s">
        <v>30</v>
      </c>
      <c r="E886" s="15">
        <v>4</v>
      </c>
      <c r="F886" s="15">
        <v>13.21</v>
      </c>
      <c r="G886" s="16">
        <f t="shared" si="222"/>
        <v>52.84</v>
      </c>
      <c r="H886" s="63">
        <v>4</v>
      </c>
      <c r="I886" s="64"/>
      <c r="J886" s="65">
        <f t="shared" si="223"/>
        <v>0</v>
      </c>
    </row>
    <row r="887" spans="1:10" ht="24.9" customHeight="1" x14ac:dyDescent="0.3">
      <c r="A887" s="13" t="s">
        <v>31</v>
      </c>
      <c r="B887" s="14" t="s">
        <v>12</v>
      </c>
      <c r="C887" s="14" t="s">
        <v>16</v>
      </c>
      <c r="D887" s="29" t="s">
        <v>32</v>
      </c>
      <c r="E887" s="15">
        <v>1</v>
      </c>
      <c r="F887" s="15">
        <v>26.42</v>
      </c>
      <c r="G887" s="16">
        <f t="shared" si="222"/>
        <v>26.42</v>
      </c>
      <c r="H887" s="63">
        <v>1</v>
      </c>
      <c r="I887" s="64"/>
      <c r="J887" s="65">
        <f t="shared" si="223"/>
        <v>0</v>
      </c>
    </row>
    <row r="888" spans="1:10" ht="24.9" customHeight="1" x14ac:dyDescent="0.3">
      <c r="A888" s="13" t="s">
        <v>33</v>
      </c>
      <c r="B888" s="14" t="s">
        <v>12</v>
      </c>
      <c r="C888" s="14" t="s">
        <v>13</v>
      </c>
      <c r="D888" s="29" t="s">
        <v>34</v>
      </c>
      <c r="E888" s="15">
        <v>5.5</v>
      </c>
      <c r="F888" s="15">
        <v>13.21</v>
      </c>
      <c r="G888" s="16">
        <f t="shared" si="222"/>
        <v>72.66</v>
      </c>
      <c r="H888" s="63">
        <v>5.5</v>
      </c>
      <c r="I888" s="64"/>
      <c r="J888" s="65">
        <f t="shared" si="223"/>
        <v>0</v>
      </c>
    </row>
    <row r="889" spans="1:10" ht="24.9" customHeight="1" x14ac:dyDescent="0.3">
      <c r="A889" s="13" t="s">
        <v>35</v>
      </c>
      <c r="B889" s="14" t="s">
        <v>12</v>
      </c>
      <c r="C889" s="14" t="s">
        <v>36</v>
      </c>
      <c r="D889" s="29" t="s">
        <v>37</v>
      </c>
      <c r="E889" s="15">
        <v>3</v>
      </c>
      <c r="F889" s="15">
        <v>13.21</v>
      </c>
      <c r="G889" s="16">
        <f t="shared" si="222"/>
        <v>39.630000000000003</v>
      </c>
      <c r="H889" s="63">
        <v>3</v>
      </c>
      <c r="I889" s="64"/>
      <c r="J889" s="65">
        <f t="shared" si="223"/>
        <v>0</v>
      </c>
    </row>
    <row r="890" spans="1:10" ht="24.9" customHeight="1" x14ac:dyDescent="0.3">
      <c r="A890" s="13" t="s">
        <v>38</v>
      </c>
      <c r="B890" s="14" t="s">
        <v>12</v>
      </c>
      <c r="C890" s="14" t="s">
        <v>13</v>
      </c>
      <c r="D890" s="29" t="s">
        <v>39</v>
      </c>
      <c r="E890" s="15">
        <v>5.5</v>
      </c>
      <c r="F890" s="15">
        <v>26.42</v>
      </c>
      <c r="G890" s="16">
        <f t="shared" si="222"/>
        <v>145.31</v>
      </c>
      <c r="H890" s="63">
        <v>5.5</v>
      </c>
      <c r="I890" s="64"/>
      <c r="J890" s="65">
        <f t="shared" si="223"/>
        <v>0</v>
      </c>
    </row>
    <row r="891" spans="1:10" ht="24.9" customHeight="1" x14ac:dyDescent="0.3">
      <c r="A891" s="13" t="s">
        <v>40</v>
      </c>
      <c r="B891" s="14" t="s">
        <v>12</v>
      </c>
      <c r="C891" s="14" t="s">
        <v>41</v>
      </c>
      <c r="D891" s="29" t="s">
        <v>42</v>
      </c>
      <c r="E891" s="15">
        <v>2</v>
      </c>
      <c r="F891" s="15">
        <v>23.59</v>
      </c>
      <c r="G891" s="16">
        <f t="shared" si="222"/>
        <v>47.18</v>
      </c>
      <c r="H891" s="63">
        <v>2</v>
      </c>
      <c r="I891" s="64"/>
      <c r="J891" s="65">
        <f t="shared" si="223"/>
        <v>0</v>
      </c>
    </row>
    <row r="892" spans="1:10" ht="24.9" customHeight="1" x14ac:dyDescent="0.3">
      <c r="A892" s="17"/>
      <c r="B892" s="17"/>
      <c r="C892" s="17"/>
      <c r="D892" s="30" t="s">
        <v>361</v>
      </c>
      <c r="E892" s="15">
        <v>1</v>
      </c>
      <c r="F892" s="18">
        <f>SUM(G882:G891)</f>
        <v>489.72</v>
      </c>
      <c r="G892" s="18">
        <f t="shared" si="222"/>
        <v>489.72</v>
      </c>
      <c r="H892" s="63">
        <v>1</v>
      </c>
      <c r="I892" s="66">
        <f>SUM(J882:J891)</f>
        <v>0</v>
      </c>
      <c r="J892" s="67">
        <f t="shared" si="223"/>
        <v>0</v>
      </c>
    </row>
    <row r="893" spans="1:10" ht="24.9" customHeight="1" x14ac:dyDescent="0.3">
      <c r="A893" s="11" t="s">
        <v>362</v>
      </c>
      <c r="B893" s="11" t="s">
        <v>8</v>
      </c>
      <c r="C893" s="11" t="s">
        <v>9</v>
      </c>
      <c r="D893" s="28" t="s">
        <v>43</v>
      </c>
      <c r="E893" s="12">
        <f>E898</f>
        <v>1</v>
      </c>
      <c r="F893" s="12">
        <f>F898</f>
        <v>1167.04</v>
      </c>
      <c r="G893" s="12">
        <f>G898</f>
        <v>1167.04</v>
      </c>
      <c r="H893" s="60">
        <f t="shared" ref="H893:J893" si="224">H898</f>
        <v>1</v>
      </c>
      <c r="I893" s="61">
        <f t="shared" si="224"/>
        <v>800</v>
      </c>
      <c r="J893" s="62">
        <f t="shared" si="224"/>
        <v>800</v>
      </c>
    </row>
    <row r="894" spans="1:10" ht="24.9" customHeight="1" x14ac:dyDescent="0.3">
      <c r="A894" s="13" t="s">
        <v>44</v>
      </c>
      <c r="B894" s="14" t="s">
        <v>12</v>
      </c>
      <c r="C894" s="14" t="s">
        <v>13</v>
      </c>
      <c r="D894" s="29" t="s">
        <v>45</v>
      </c>
      <c r="E894" s="15">
        <v>5.5</v>
      </c>
      <c r="F894" s="15">
        <v>19.670000000000002</v>
      </c>
      <c r="G894" s="16">
        <f>ROUND(E894*F894,2)</f>
        <v>108.19</v>
      </c>
      <c r="H894" s="63">
        <v>5.5</v>
      </c>
      <c r="I894" s="64"/>
      <c r="J894" s="65">
        <f>ROUND(H894*I894,2)</f>
        <v>0</v>
      </c>
    </row>
    <row r="895" spans="1:10" ht="24.9" customHeight="1" x14ac:dyDescent="0.3">
      <c r="A895" s="13" t="s">
        <v>46</v>
      </c>
      <c r="B895" s="14" t="s">
        <v>12</v>
      </c>
      <c r="C895" s="14" t="s">
        <v>13</v>
      </c>
      <c r="D895" s="29" t="s">
        <v>47</v>
      </c>
      <c r="E895" s="15">
        <v>5.5</v>
      </c>
      <c r="F895" s="15">
        <v>15.69</v>
      </c>
      <c r="G895" s="16">
        <f>ROUND(E895*F895,2)</f>
        <v>86.3</v>
      </c>
      <c r="H895" s="63">
        <v>5.5</v>
      </c>
      <c r="I895" s="64"/>
      <c r="J895" s="65">
        <f>ROUND(H895*I895,2)</f>
        <v>0</v>
      </c>
    </row>
    <row r="896" spans="1:10" ht="24.9" customHeight="1" x14ac:dyDescent="0.3">
      <c r="A896" s="13" t="s">
        <v>48</v>
      </c>
      <c r="B896" s="14" t="s">
        <v>12</v>
      </c>
      <c r="C896" s="14" t="s">
        <v>13</v>
      </c>
      <c r="D896" s="29" t="s">
        <v>49</v>
      </c>
      <c r="E896" s="15">
        <v>5.5</v>
      </c>
      <c r="F896" s="15">
        <v>24.1</v>
      </c>
      <c r="G896" s="16">
        <f>ROUND(E896*F896,2)</f>
        <v>132.55000000000001</v>
      </c>
      <c r="H896" s="63">
        <v>5.5</v>
      </c>
      <c r="I896" s="64"/>
      <c r="J896" s="65">
        <f>ROUND(H896*I896,2)</f>
        <v>0</v>
      </c>
    </row>
    <row r="897" spans="1:10" ht="24.9" customHeight="1" x14ac:dyDescent="0.3">
      <c r="A897" s="13" t="s">
        <v>50</v>
      </c>
      <c r="B897" s="14" t="s">
        <v>12</v>
      </c>
      <c r="C897" s="14" t="s">
        <v>51</v>
      </c>
      <c r="D897" s="29" t="s">
        <v>52</v>
      </c>
      <c r="E897" s="15">
        <v>1</v>
      </c>
      <c r="F897" s="15">
        <v>840</v>
      </c>
      <c r="G897" s="16">
        <f>ROUND(E897*F897,2)</f>
        <v>840</v>
      </c>
      <c r="H897" s="63">
        <v>1</v>
      </c>
      <c r="I897" s="68">
        <v>800</v>
      </c>
      <c r="J897" s="65">
        <f>ROUND(H897*I897,2)</f>
        <v>800</v>
      </c>
    </row>
    <row r="898" spans="1:10" ht="24.9" customHeight="1" x14ac:dyDescent="0.3">
      <c r="A898" s="17"/>
      <c r="B898" s="17"/>
      <c r="C898" s="17"/>
      <c r="D898" s="30" t="s">
        <v>363</v>
      </c>
      <c r="E898" s="15">
        <v>1</v>
      </c>
      <c r="F898" s="18">
        <f>SUM(G894:G897)</f>
        <v>1167.04</v>
      </c>
      <c r="G898" s="18">
        <f>ROUND(E898*F898,2)</f>
        <v>1167.04</v>
      </c>
      <c r="H898" s="63">
        <v>1</v>
      </c>
      <c r="I898" s="66">
        <f>SUM(J894:J897)</f>
        <v>800</v>
      </c>
      <c r="J898" s="67">
        <f>ROUND(H898*I898,2)</f>
        <v>800</v>
      </c>
    </row>
    <row r="899" spans="1:10" ht="24.9" customHeight="1" x14ac:dyDescent="0.3">
      <c r="A899" s="11" t="s">
        <v>364</v>
      </c>
      <c r="B899" s="11" t="s">
        <v>8</v>
      </c>
      <c r="C899" s="11" t="s">
        <v>9</v>
      </c>
      <c r="D899" s="28" t="s">
        <v>53</v>
      </c>
      <c r="E899" s="12">
        <f>E902</f>
        <v>1</v>
      </c>
      <c r="F899" s="12">
        <f>F902</f>
        <v>780.09</v>
      </c>
      <c r="G899" s="12">
        <f>G902</f>
        <v>780.09</v>
      </c>
      <c r="H899" s="60">
        <f t="shared" ref="H899:J899" si="225">H902</f>
        <v>1</v>
      </c>
      <c r="I899" s="61">
        <f t="shared" si="225"/>
        <v>0</v>
      </c>
      <c r="J899" s="62">
        <f t="shared" si="225"/>
        <v>0</v>
      </c>
    </row>
    <row r="900" spans="1:10" ht="24.9" customHeight="1" x14ac:dyDescent="0.3">
      <c r="A900" s="13" t="s">
        <v>54</v>
      </c>
      <c r="B900" s="14" t="s">
        <v>12</v>
      </c>
      <c r="C900" s="14" t="s">
        <v>16</v>
      </c>
      <c r="D900" s="29" t="s">
        <v>55</v>
      </c>
      <c r="E900" s="15">
        <v>1</v>
      </c>
      <c r="F900" s="15">
        <v>357.25</v>
      </c>
      <c r="G900" s="16">
        <f>ROUND(E900*F900,2)</f>
        <v>357.25</v>
      </c>
      <c r="H900" s="63">
        <v>1</v>
      </c>
      <c r="I900" s="64"/>
      <c r="J900" s="65">
        <f>ROUND(H900*I900,2)</f>
        <v>0</v>
      </c>
    </row>
    <row r="901" spans="1:10" ht="24.9" customHeight="1" x14ac:dyDescent="0.3">
      <c r="A901" s="13" t="s">
        <v>56</v>
      </c>
      <c r="B901" s="14" t="s">
        <v>12</v>
      </c>
      <c r="C901" s="14" t="s">
        <v>16</v>
      </c>
      <c r="D901" s="29" t="s">
        <v>57</v>
      </c>
      <c r="E901" s="15">
        <v>2</v>
      </c>
      <c r="F901" s="15">
        <v>211.42</v>
      </c>
      <c r="G901" s="16">
        <f>ROUND(E901*F901,2)</f>
        <v>422.84</v>
      </c>
      <c r="H901" s="63">
        <v>2</v>
      </c>
      <c r="I901" s="64"/>
      <c r="J901" s="65">
        <f>ROUND(H901*I901,2)</f>
        <v>0</v>
      </c>
    </row>
    <row r="902" spans="1:10" ht="24.9" customHeight="1" x14ac:dyDescent="0.3">
      <c r="A902" s="17"/>
      <c r="B902" s="17"/>
      <c r="C902" s="17"/>
      <c r="D902" s="30" t="s">
        <v>365</v>
      </c>
      <c r="E902" s="15">
        <v>1</v>
      </c>
      <c r="F902" s="18">
        <f>SUM(G900:G901)</f>
        <v>780.09</v>
      </c>
      <c r="G902" s="18">
        <f>ROUND(E902*F902,2)</f>
        <v>780.09</v>
      </c>
      <c r="H902" s="63">
        <v>1</v>
      </c>
      <c r="I902" s="66">
        <f>SUM(J900:J901)</f>
        <v>0</v>
      </c>
      <c r="J902" s="67">
        <f>ROUND(H902*I902,2)</f>
        <v>0</v>
      </c>
    </row>
    <row r="903" spans="1:10" ht="24.9" customHeight="1" x14ac:dyDescent="0.3">
      <c r="A903" s="11" t="s">
        <v>366</v>
      </c>
      <c r="B903" s="11" t="s">
        <v>8</v>
      </c>
      <c r="C903" s="11" t="s">
        <v>9</v>
      </c>
      <c r="D903" s="28" t="s">
        <v>58</v>
      </c>
      <c r="E903" s="12">
        <f>E908</f>
        <v>1</v>
      </c>
      <c r="F903" s="12">
        <f>F908</f>
        <v>2771.56</v>
      </c>
      <c r="G903" s="12">
        <f>G908</f>
        <v>2771.56</v>
      </c>
      <c r="H903" s="60">
        <f t="shared" ref="H903:J903" si="226">H908</f>
        <v>1</v>
      </c>
      <c r="I903" s="61">
        <f t="shared" si="226"/>
        <v>0</v>
      </c>
      <c r="J903" s="62">
        <f t="shared" si="226"/>
        <v>0</v>
      </c>
    </row>
    <row r="904" spans="1:10" ht="24.9" customHeight="1" x14ac:dyDescent="0.3">
      <c r="A904" s="13" t="s">
        <v>59</v>
      </c>
      <c r="B904" s="14" t="s">
        <v>12</v>
      </c>
      <c r="C904" s="14" t="s">
        <v>16</v>
      </c>
      <c r="D904" s="29" t="s">
        <v>60</v>
      </c>
      <c r="E904" s="15">
        <v>2</v>
      </c>
      <c r="F904" s="15">
        <v>458.85</v>
      </c>
      <c r="G904" s="16">
        <f>ROUND(E904*F904,2)</f>
        <v>917.7</v>
      </c>
      <c r="H904" s="63">
        <v>2</v>
      </c>
      <c r="I904" s="64"/>
      <c r="J904" s="65">
        <f>ROUND(H904*I904,2)</f>
        <v>0</v>
      </c>
    </row>
    <row r="905" spans="1:10" ht="24.9" customHeight="1" x14ac:dyDescent="0.3">
      <c r="A905" s="13" t="s">
        <v>61</v>
      </c>
      <c r="B905" s="14" t="s">
        <v>12</v>
      </c>
      <c r="C905" s="14" t="s">
        <v>16</v>
      </c>
      <c r="D905" s="29" t="s">
        <v>62</v>
      </c>
      <c r="E905" s="15">
        <v>2</v>
      </c>
      <c r="F905" s="15">
        <v>413.11</v>
      </c>
      <c r="G905" s="16">
        <f>ROUND(E905*F905,2)</f>
        <v>826.22</v>
      </c>
      <c r="H905" s="63">
        <v>2</v>
      </c>
      <c r="I905" s="64"/>
      <c r="J905" s="65">
        <f>ROUND(H905*I905,2)</f>
        <v>0</v>
      </c>
    </row>
    <row r="906" spans="1:10" ht="24.9" customHeight="1" x14ac:dyDescent="0.3">
      <c r="A906" s="13" t="s">
        <v>63</v>
      </c>
      <c r="B906" s="14" t="s">
        <v>12</v>
      </c>
      <c r="C906" s="14" t="s">
        <v>16</v>
      </c>
      <c r="D906" s="29" t="s">
        <v>64</v>
      </c>
      <c r="E906" s="15">
        <v>2</v>
      </c>
      <c r="F906" s="15">
        <v>438.47</v>
      </c>
      <c r="G906" s="16">
        <f>ROUND(E906*F906,2)</f>
        <v>876.94</v>
      </c>
      <c r="H906" s="63">
        <v>2</v>
      </c>
      <c r="I906" s="64"/>
      <c r="J906" s="65">
        <f>ROUND(H906*I906,2)</f>
        <v>0</v>
      </c>
    </row>
    <row r="907" spans="1:10" ht="24.9" customHeight="1" x14ac:dyDescent="0.3">
      <c r="A907" s="13" t="s">
        <v>65</v>
      </c>
      <c r="B907" s="14" t="s">
        <v>12</v>
      </c>
      <c r="C907" s="14" t="s">
        <v>16</v>
      </c>
      <c r="D907" s="29" t="s">
        <v>66</v>
      </c>
      <c r="E907" s="15">
        <v>2</v>
      </c>
      <c r="F907" s="15">
        <v>75.349999999999994</v>
      </c>
      <c r="G907" s="16">
        <f>ROUND(E907*F907,2)</f>
        <v>150.69999999999999</v>
      </c>
      <c r="H907" s="63">
        <v>2</v>
      </c>
      <c r="I907" s="64"/>
      <c r="J907" s="65">
        <f>ROUND(H907*I907,2)</f>
        <v>0</v>
      </c>
    </row>
    <row r="908" spans="1:10" ht="24.9" customHeight="1" x14ac:dyDescent="0.3">
      <c r="A908" s="17"/>
      <c r="B908" s="17"/>
      <c r="C908" s="17"/>
      <c r="D908" s="30" t="s">
        <v>367</v>
      </c>
      <c r="E908" s="15">
        <v>1</v>
      </c>
      <c r="F908" s="18">
        <f>SUM(G904:G907)</f>
        <v>2771.56</v>
      </c>
      <c r="G908" s="18">
        <f>ROUND(E908*F908,2)</f>
        <v>2771.56</v>
      </c>
      <c r="H908" s="63">
        <v>1</v>
      </c>
      <c r="I908" s="66">
        <f>SUM(J904:J907)</f>
        <v>0</v>
      </c>
      <c r="J908" s="67">
        <f>ROUND(H908*I908,2)</f>
        <v>0</v>
      </c>
    </row>
    <row r="909" spans="1:10" ht="24.9" customHeight="1" x14ac:dyDescent="0.3">
      <c r="A909" s="11" t="s">
        <v>368</v>
      </c>
      <c r="B909" s="11" t="s">
        <v>8</v>
      </c>
      <c r="C909" s="11" t="s">
        <v>9</v>
      </c>
      <c r="D909" s="28" t="s">
        <v>67</v>
      </c>
      <c r="E909" s="12">
        <f>E919</f>
        <v>1</v>
      </c>
      <c r="F909" s="12">
        <f>F919</f>
        <v>2813.97</v>
      </c>
      <c r="G909" s="12">
        <f>G919</f>
        <v>2813.97</v>
      </c>
      <c r="H909" s="60">
        <f t="shared" ref="H909:J909" si="227">H919</f>
        <v>1</v>
      </c>
      <c r="I909" s="61">
        <f t="shared" si="227"/>
        <v>0</v>
      </c>
      <c r="J909" s="62">
        <f t="shared" si="227"/>
        <v>0</v>
      </c>
    </row>
    <row r="910" spans="1:10" ht="24.9" customHeight="1" x14ac:dyDescent="0.3">
      <c r="A910" s="13" t="s">
        <v>68</v>
      </c>
      <c r="B910" s="14" t="s">
        <v>12</v>
      </c>
      <c r="C910" s="14" t="s">
        <v>13</v>
      </c>
      <c r="D910" s="29" t="s">
        <v>69</v>
      </c>
      <c r="E910" s="15">
        <v>2.0699999999999998</v>
      </c>
      <c r="F910" s="15">
        <v>224.13</v>
      </c>
      <c r="G910" s="16">
        <f t="shared" ref="G910:G919" si="228">ROUND(E910*F910,2)</f>
        <v>463.95</v>
      </c>
      <c r="H910" s="63">
        <v>2.0699999999999998</v>
      </c>
      <c r="I910" s="64"/>
      <c r="J910" s="65">
        <f t="shared" ref="J910:J919" si="229">ROUND(H910*I910,2)</f>
        <v>0</v>
      </c>
    </row>
    <row r="911" spans="1:10" ht="24.9" customHeight="1" x14ac:dyDescent="0.3">
      <c r="A911" s="13" t="s">
        <v>70</v>
      </c>
      <c r="B911" s="14" t="s">
        <v>12</v>
      </c>
      <c r="C911" s="14" t="s">
        <v>16</v>
      </c>
      <c r="D911" s="29" t="s">
        <v>71</v>
      </c>
      <c r="E911" s="15">
        <v>2</v>
      </c>
      <c r="F911" s="15">
        <v>504</v>
      </c>
      <c r="G911" s="16">
        <f t="shared" si="228"/>
        <v>1008</v>
      </c>
      <c r="H911" s="63">
        <v>2</v>
      </c>
      <c r="I911" s="64"/>
      <c r="J911" s="65">
        <f t="shared" si="229"/>
        <v>0</v>
      </c>
    </row>
    <row r="912" spans="1:10" ht="24.9" customHeight="1" x14ac:dyDescent="0.3">
      <c r="A912" s="13" t="s">
        <v>72</v>
      </c>
      <c r="B912" s="14" t="s">
        <v>12</v>
      </c>
      <c r="C912" s="14" t="s">
        <v>16</v>
      </c>
      <c r="D912" s="29" t="s">
        <v>73</v>
      </c>
      <c r="E912" s="15">
        <v>1</v>
      </c>
      <c r="F912" s="15">
        <v>156.44</v>
      </c>
      <c r="G912" s="16">
        <f t="shared" si="228"/>
        <v>156.44</v>
      </c>
      <c r="H912" s="63">
        <v>1</v>
      </c>
      <c r="I912" s="64"/>
      <c r="J912" s="65">
        <f t="shared" si="229"/>
        <v>0</v>
      </c>
    </row>
    <row r="913" spans="1:10" ht="24.9" customHeight="1" x14ac:dyDescent="0.3">
      <c r="A913" s="13" t="s">
        <v>74</v>
      </c>
      <c r="B913" s="14" t="s">
        <v>12</v>
      </c>
      <c r="C913" s="14" t="s">
        <v>16</v>
      </c>
      <c r="D913" s="29" t="s">
        <v>75</v>
      </c>
      <c r="E913" s="15">
        <v>1</v>
      </c>
      <c r="F913" s="15">
        <v>292.94</v>
      </c>
      <c r="G913" s="16">
        <f t="shared" si="228"/>
        <v>292.94</v>
      </c>
      <c r="H913" s="63">
        <v>1</v>
      </c>
      <c r="I913" s="64"/>
      <c r="J913" s="65">
        <f t="shared" si="229"/>
        <v>0</v>
      </c>
    </row>
    <row r="914" spans="1:10" ht="24.9" customHeight="1" x14ac:dyDescent="0.3">
      <c r="A914" s="13" t="s">
        <v>76</v>
      </c>
      <c r="B914" s="14" t="s">
        <v>12</v>
      </c>
      <c r="C914" s="14" t="s">
        <v>16</v>
      </c>
      <c r="D914" s="29" t="s">
        <v>77</v>
      </c>
      <c r="E914" s="15">
        <v>2</v>
      </c>
      <c r="F914" s="15">
        <v>112.27</v>
      </c>
      <c r="G914" s="16">
        <f t="shared" si="228"/>
        <v>224.54</v>
      </c>
      <c r="H914" s="63">
        <v>2</v>
      </c>
      <c r="I914" s="64"/>
      <c r="J914" s="65">
        <f t="shared" si="229"/>
        <v>0</v>
      </c>
    </row>
    <row r="915" spans="1:10" ht="24.9" customHeight="1" x14ac:dyDescent="0.3">
      <c r="A915" s="13" t="s">
        <v>78</v>
      </c>
      <c r="B915" s="14" t="s">
        <v>12</v>
      </c>
      <c r="C915" s="14" t="s">
        <v>16</v>
      </c>
      <c r="D915" s="29" t="s">
        <v>79</v>
      </c>
      <c r="E915" s="15">
        <v>1</v>
      </c>
      <c r="F915" s="15">
        <v>89.84</v>
      </c>
      <c r="G915" s="16">
        <f t="shared" si="228"/>
        <v>89.84</v>
      </c>
      <c r="H915" s="63">
        <v>1</v>
      </c>
      <c r="I915" s="64"/>
      <c r="J915" s="65">
        <f t="shared" si="229"/>
        <v>0</v>
      </c>
    </row>
    <row r="916" spans="1:10" ht="24.9" customHeight="1" x14ac:dyDescent="0.3">
      <c r="A916" s="13" t="s">
        <v>80</v>
      </c>
      <c r="B916" s="14" t="s">
        <v>12</v>
      </c>
      <c r="C916" s="14" t="s">
        <v>16</v>
      </c>
      <c r="D916" s="29" t="s">
        <v>81</v>
      </c>
      <c r="E916" s="15">
        <v>1</v>
      </c>
      <c r="F916" s="15">
        <v>68.45</v>
      </c>
      <c r="G916" s="16">
        <f t="shared" si="228"/>
        <v>68.45</v>
      </c>
      <c r="H916" s="63">
        <v>1</v>
      </c>
      <c r="I916" s="64"/>
      <c r="J916" s="65">
        <f t="shared" si="229"/>
        <v>0</v>
      </c>
    </row>
    <row r="917" spans="1:10" ht="24.9" customHeight="1" x14ac:dyDescent="0.3">
      <c r="A917" s="13" t="s">
        <v>82</v>
      </c>
      <c r="B917" s="14" t="s">
        <v>12</v>
      </c>
      <c r="C917" s="14" t="s">
        <v>16</v>
      </c>
      <c r="D917" s="29" t="s">
        <v>83</v>
      </c>
      <c r="E917" s="15">
        <v>1</v>
      </c>
      <c r="F917" s="15">
        <v>465.73</v>
      </c>
      <c r="G917" s="16">
        <f t="shared" si="228"/>
        <v>465.73</v>
      </c>
      <c r="H917" s="63">
        <v>1</v>
      </c>
      <c r="I917" s="64"/>
      <c r="J917" s="65">
        <f t="shared" si="229"/>
        <v>0</v>
      </c>
    </row>
    <row r="918" spans="1:10" ht="24.9" customHeight="1" x14ac:dyDescent="0.3">
      <c r="A918" s="13" t="s">
        <v>84</v>
      </c>
      <c r="B918" s="14" t="s">
        <v>12</v>
      </c>
      <c r="C918" s="14" t="s">
        <v>16</v>
      </c>
      <c r="D918" s="29" t="s">
        <v>85</v>
      </c>
      <c r="E918" s="15">
        <v>1</v>
      </c>
      <c r="F918" s="15">
        <v>44.08</v>
      </c>
      <c r="G918" s="16">
        <f t="shared" si="228"/>
        <v>44.08</v>
      </c>
      <c r="H918" s="63">
        <v>1</v>
      </c>
      <c r="I918" s="64"/>
      <c r="J918" s="65">
        <f t="shared" si="229"/>
        <v>0</v>
      </c>
    </row>
    <row r="919" spans="1:10" ht="24.9" customHeight="1" x14ac:dyDescent="0.3">
      <c r="A919" s="17"/>
      <c r="B919" s="17"/>
      <c r="C919" s="17"/>
      <c r="D919" s="30" t="s">
        <v>369</v>
      </c>
      <c r="E919" s="15">
        <v>1</v>
      </c>
      <c r="F919" s="18">
        <f>SUM(G910:G918)</f>
        <v>2813.97</v>
      </c>
      <c r="G919" s="18">
        <f t="shared" si="228"/>
        <v>2813.97</v>
      </c>
      <c r="H919" s="63">
        <v>1</v>
      </c>
      <c r="I919" s="66">
        <f>SUM(J910:J918)</f>
        <v>0</v>
      </c>
      <c r="J919" s="67">
        <f t="shared" si="229"/>
        <v>0</v>
      </c>
    </row>
    <row r="920" spans="1:10" ht="24.9" customHeight="1" x14ac:dyDescent="0.3">
      <c r="A920" s="11" t="s">
        <v>370</v>
      </c>
      <c r="B920" s="11" t="s">
        <v>8</v>
      </c>
      <c r="C920" s="11" t="s">
        <v>9</v>
      </c>
      <c r="D920" s="28" t="s">
        <v>86</v>
      </c>
      <c r="E920" s="12">
        <f>E939</f>
        <v>1</v>
      </c>
      <c r="F920" s="12">
        <f>F939</f>
        <v>8837.89</v>
      </c>
      <c r="G920" s="12">
        <f>G939</f>
        <v>8837.89</v>
      </c>
      <c r="H920" s="60">
        <f t="shared" ref="H920:J920" si="230">H939</f>
        <v>1</v>
      </c>
      <c r="I920" s="61">
        <f t="shared" si="230"/>
        <v>800</v>
      </c>
      <c r="J920" s="62">
        <f t="shared" si="230"/>
        <v>800</v>
      </c>
    </row>
    <row r="921" spans="1:10" ht="24.9" customHeight="1" x14ac:dyDescent="0.3">
      <c r="A921" s="13" t="s">
        <v>87</v>
      </c>
      <c r="B921" s="14" t="s">
        <v>12</v>
      </c>
      <c r="C921" s="14" t="s">
        <v>16</v>
      </c>
      <c r="D921" s="29" t="s">
        <v>88</v>
      </c>
      <c r="E921" s="15">
        <v>1</v>
      </c>
      <c r="F921" s="15">
        <v>672</v>
      </c>
      <c r="G921" s="16">
        <f t="shared" ref="G921:G939" si="231">ROUND(E921*F921,2)</f>
        <v>672</v>
      </c>
      <c r="H921" s="63">
        <v>1</v>
      </c>
      <c r="I921" s="64"/>
      <c r="J921" s="65">
        <f t="shared" ref="J921:J939" si="232">ROUND(H921*I921,2)</f>
        <v>0</v>
      </c>
    </row>
    <row r="922" spans="1:10" ht="24.9" customHeight="1" x14ac:dyDescent="0.3">
      <c r="A922" s="13" t="s">
        <v>89</v>
      </c>
      <c r="B922" s="14" t="s">
        <v>12</v>
      </c>
      <c r="C922" s="14" t="s">
        <v>16</v>
      </c>
      <c r="D922" s="29" t="s">
        <v>90</v>
      </c>
      <c r="E922" s="15">
        <v>1</v>
      </c>
      <c r="F922" s="15">
        <v>1409.55</v>
      </c>
      <c r="G922" s="16">
        <f t="shared" si="231"/>
        <v>1409.55</v>
      </c>
      <c r="H922" s="63">
        <v>1</v>
      </c>
      <c r="I922" s="64"/>
      <c r="J922" s="65">
        <f t="shared" si="232"/>
        <v>0</v>
      </c>
    </row>
    <row r="923" spans="1:10" ht="24.9" customHeight="1" x14ac:dyDescent="0.3">
      <c r="A923" s="13" t="s">
        <v>91</v>
      </c>
      <c r="B923" s="14" t="s">
        <v>12</v>
      </c>
      <c r="C923" s="14" t="s">
        <v>41</v>
      </c>
      <c r="D923" s="29" t="s">
        <v>92</v>
      </c>
      <c r="E923" s="15">
        <v>20</v>
      </c>
      <c r="F923" s="15">
        <v>30.06</v>
      </c>
      <c r="G923" s="16">
        <f t="shared" si="231"/>
        <v>601.20000000000005</v>
      </c>
      <c r="H923" s="63">
        <v>20</v>
      </c>
      <c r="I923" s="64"/>
      <c r="J923" s="65">
        <f t="shared" si="232"/>
        <v>0</v>
      </c>
    </row>
    <row r="924" spans="1:10" ht="24.9" customHeight="1" x14ac:dyDescent="0.3">
      <c r="A924" s="13" t="s">
        <v>93</v>
      </c>
      <c r="B924" s="14" t="s">
        <v>12</v>
      </c>
      <c r="C924" s="14" t="s">
        <v>36</v>
      </c>
      <c r="D924" s="29" t="s">
        <v>94</v>
      </c>
      <c r="E924" s="15">
        <v>30</v>
      </c>
      <c r="F924" s="15">
        <v>39.25</v>
      </c>
      <c r="G924" s="16">
        <f t="shared" si="231"/>
        <v>1177.5</v>
      </c>
      <c r="H924" s="63">
        <v>30</v>
      </c>
      <c r="I924" s="64"/>
      <c r="J924" s="65">
        <f t="shared" si="232"/>
        <v>0</v>
      </c>
    </row>
    <row r="925" spans="1:10" ht="24.9" customHeight="1" x14ac:dyDescent="0.3">
      <c r="A925" s="13" t="s">
        <v>95</v>
      </c>
      <c r="B925" s="14" t="s">
        <v>12</v>
      </c>
      <c r="C925" s="14" t="s">
        <v>16</v>
      </c>
      <c r="D925" s="29" t="s">
        <v>96</v>
      </c>
      <c r="E925" s="15">
        <v>1</v>
      </c>
      <c r="F925" s="15">
        <v>94.5</v>
      </c>
      <c r="G925" s="16">
        <f t="shared" si="231"/>
        <v>94.5</v>
      </c>
      <c r="H925" s="63">
        <v>1</v>
      </c>
      <c r="I925" s="64"/>
      <c r="J925" s="65">
        <f t="shared" si="232"/>
        <v>0</v>
      </c>
    </row>
    <row r="926" spans="1:10" ht="24.9" customHeight="1" x14ac:dyDescent="0.3">
      <c r="A926" s="13" t="s">
        <v>97</v>
      </c>
      <c r="B926" s="14" t="s">
        <v>12</v>
      </c>
      <c r="C926" s="14" t="s">
        <v>98</v>
      </c>
      <c r="D926" s="29" t="s">
        <v>99</v>
      </c>
      <c r="E926" s="15">
        <v>16.5</v>
      </c>
      <c r="F926" s="15">
        <v>36.42</v>
      </c>
      <c r="G926" s="16">
        <f t="shared" si="231"/>
        <v>600.92999999999995</v>
      </c>
      <c r="H926" s="63">
        <v>16.5</v>
      </c>
      <c r="I926" s="64"/>
      <c r="J926" s="65">
        <f t="shared" si="232"/>
        <v>0</v>
      </c>
    </row>
    <row r="927" spans="1:10" ht="24.9" customHeight="1" x14ac:dyDescent="0.3">
      <c r="A927" s="13" t="s">
        <v>100</v>
      </c>
      <c r="B927" s="14" t="s">
        <v>12</v>
      </c>
      <c r="C927" s="14" t="s">
        <v>16</v>
      </c>
      <c r="D927" s="29" t="s">
        <v>101</v>
      </c>
      <c r="E927" s="15">
        <v>1</v>
      </c>
      <c r="F927" s="15">
        <v>140.96</v>
      </c>
      <c r="G927" s="16">
        <f t="shared" si="231"/>
        <v>140.96</v>
      </c>
      <c r="H927" s="63">
        <v>1</v>
      </c>
      <c r="I927" s="64"/>
      <c r="J927" s="65">
        <f t="shared" si="232"/>
        <v>0</v>
      </c>
    </row>
    <row r="928" spans="1:10" ht="24.9" customHeight="1" x14ac:dyDescent="0.3">
      <c r="A928" s="13" t="s">
        <v>102</v>
      </c>
      <c r="B928" s="14" t="s">
        <v>12</v>
      </c>
      <c r="C928" s="14" t="s">
        <v>16</v>
      </c>
      <c r="D928" s="29" t="s">
        <v>103</v>
      </c>
      <c r="E928" s="15">
        <v>1</v>
      </c>
      <c r="F928" s="15">
        <v>77.7</v>
      </c>
      <c r="G928" s="16">
        <f t="shared" si="231"/>
        <v>77.7</v>
      </c>
      <c r="H928" s="63">
        <v>1</v>
      </c>
      <c r="I928" s="64"/>
      <c r="J928" s="65">
        <f t="shared" si="232"/>
        <v>0</v>
      </c>
    </row>
    <row r="929" spans="1:10" ht="24.9" customHeight="1" x14ac:dyDescent="0.3">
      <c r="A929" s="13" t="s">
        <v>104</v>
      </c>
      <c r="B929" s="14" t="s">
        <v>12</v>
      </c>
      <c r="C929" s="14" t="s">
        <v>16</v>
      </c>
      <c r="D929" s="29" t="s">
        <v>105</v>
      </c>
      <c r="E929" s="15">
        <v>1</v>
      </c>
      <c r="F929" s="15">
        <v>672</v>
      </c>
      <c r="G929" s="16">
        <f t="shared" si="231"/>
        <v>672</v>
      </c>
      <c r="H929" s="63">
        <v>1</v>
      </c>
      <c r="I929" s="64"/>
      <c r="J929" s="65">
        <f t="shared" si="232"/>
        <v>0</v>
      </c>
    </row>
    <row r="930" spans="1:10" ht="24.9" customHeight="1" x14ac:dyDescent="0.3">
      <c r="A930" s="13" t="s">
        <v>106</v>
      </c>
      <c r="B930" s="14" t="s">
        <v>12</v>
      </c>
      <c r="C930" s="14" t="s">
        <v>16</v>
      </c>
      <c r="D930" s="29" t="s">
        <v>107</v>
      </c>
      <c r="E930" s="15">
        <v>1</v>
      </c>
      <c r="F930" s="15">
        <v>139.82</v>
      </c>
      <c r="G930" s="16">
        <f t="shared" si="231"/>
        <v>139.82</v>
      </c>
      <c r="H930" s="63">
        <v>1</v>
      </c>
      <c r="I930" s="64"/>
      <c r="J930" s="65">
        <f t="shared" si="232"/>
        <v>0</v>
      </c>
    </row>
    <row r="931" spans="1:10" ht="24.9" customHeight="1" x14ac:dyDescent="0.3">
      <c r="A931" s="13" t="s">
        <v>108</v>
      </c>
      <c r="B931" s="14" t="s">
        <v>12</v>
      </c>
      <c r="C931" s="14" t="s">
        <v>16</v>
      </c>
      <c r="D931" s="29" t="s">
        <v>109</v>
      </c>
      <c r="E931" s="15">
        <v>1</v>
      </c>
      <c r="F931" s="15">
        <v>160.58000000000001</v>
      </c>
      <c r="G931" s="16">
        <f t="shared" si="231"/>
        <v>160.58000000000001</v>
      </c>
      <c r="H931" s="63">
        <v>1</v>
      </c>
      <c r="I931" s="64"/>
      <c r="J931" s="65">
        <f t="shared" si="232"/>
        <v>0</v>
      </c>
    </row>
    <row r="932" spans="1:10" ht="24.9" customHeight="1" x14ac:dyDescent="0.3">
      <c r="A932" s="13" t="s">
        <v>110</v>
      </c>
      <c r="B932" s="14" t="s">
        <v>12</v>
      </c>
      <c r="C932" s="14" t="s">
        <v>41</v>
      </c>
      <c r="D932" s="29" t="s">
        <v>111</v>
      </c>
      <c r="E932" s="15">
        <v>20</v>
      </c>
      <c r="F932" s="15">
        <v>6.58</v>
      </c>
      <c r="G932" s="16">
        <f t="shared" si="231"/>
        <v>131.6</v>
      </c>
      <c r="H932" s="63">
        <v>20</v>
      </c>
      <c r="I932" s="64"/>
      <c r="J932" s="65">
        <f t="shared" si="232"/>
        <v>0</v>
      </c>
    </row>
    <row r="933" spans="1:10" ht="24.9" customHeight="1" x14ac:dyDescent="0.3">
      <c r="A933" s="13" t="s">
        <v>112</v>
      </c>
      <c r="B933" s="14" t="s">
        <v>12</v>
      </c>
      <c r="C933" s="14" t="s">
        <v>41</v>
      </c>
      <c r="D933" s="29" t="s">
        <v>113</v>
      </c>
      <c r="E933" s="15">
        <v>20</v>
      </c>
      <c r="F933" s="15">
        <v>6.58</v>
      </c>
      <c r="G933" s="16">
        <f t="shared" si="231"/>
        <v>131.6</v>
      </c>
      <c r="H933" s="63">
        <v>20</v>
      </c>
      <c r="I933" s="64"/>
      <c r="J933" s="65">
        <f t="shared" si="232"/>
        <v>0</v>
      </c>
    </row>
    <row r="934" spans="1:10" ht="24.9" customHeight="1" x14ac:dyDescent="0.3">
      <c r="A934" s="13" t="s">
        <v>114</v>
      </c>
      <c r="B934" s="14" t="s">
        <v>12</v>
      </c>
      <c r="C934" s="14" t="s">
        <v>16</v>
      </c>
      <c r="D934" s="29" t="s">
        <v>115</v>
      </c>
      <c r="E934" s="15">
        <v>1</v>
      </c>
      <c r="F934" s="15">
        <v>129.35</v>
      </c>
      <c r="G934" s="16">
        <f t="shared" si="231"/>
        <v>129.35</v>
      </c>
      <c r="H934" s="63">
        <v>1</v>
      </c>
      <c r="I934" s="64"/>
      <c r="J934" s="65">
        <f t="shared" si="232"/>
        <v>0</v>
      </c>
    </row>
    <row r="935" spans="1:10" ht="24.9" customHeight="1" x14ac:dyDescent="0.3">
      <c r="A935" s="13" t="s">
        <v>116</v>
      </c>
      <c r="B935" s="14" t="s">
        <v>12</v>
      </c>
      <c r="C935" s="14" t="s">
        <v>41</v>
      </c>
      <c r="D935" s="29" t="s">
        <v>117</v>
      </c>
      <c r="E935" s="15">
        <v>10</v>
      </c>
      <c r="F935" s="15">
        <v>6.36</v>
      </c>
      <c r="G935" s="16">
        <f t="shared" si="231"/>
        <v>63.6</v>
      </c>
      <c r="H935" s="63">
        <v>10</v>
      </c>
      <c r="I935" s="64"/>
      <c r="J935" s="65">
        <f t="shared" si="232"/>
        <v>0</v>
      </c>
    </row>
    <row r="936" spans="1:10" ht="24.9" customHeight="1" x14ac:dyDescent="0.3">
      <c r="A936" s="13" t="s">
        <v>50</v>
      </c>
      <c r="B936" s="14" t="s">
        <v>12</v>
      </c>
      <c r="C936" s="14" t="s">
        <v>51</v>
      </c>
      <c r="D936" s="29" t="s">
        <v>52</v>
      </c>
      <c r="E936" s="15">
        <v>1</v>
      </c>
      <c r="F936" s="15">
        <v>840</v>
      </c>
      <c r="G936" s="16">
        <f t="shared" si="231"/>
        <v>840</v>
      </c>
      <c r="H936" s="63">
        <v>1</v>
      </c>
      <c r="I936" s="68">
        <v>800</v>
      </c>
      <c r="J936" s="65">
        <f t="shared" si="232"/>
        <v>800</v>
      </c>
    </row>
    <row r="937" spans="1:10" ht="24.9" customHeight="1" x14ac:dyDescent="0.3">
      <c r="A937" s="13" t="s">
        <v>118</v>
      </c>
      <c r="B937" s="14" t="s">
        <v>12</v>
      </c>
      <c r="C937" s="14" t="s">
        <v>36</v>
      </c>
      <c r="D937" s="29" t="s">
        <v>119</v>
      </c>
      <c r="E937" s="15">
        <v>40</v>
      </c>
      <c r="F937" s="15">
        <v>37</v>
      </c>
      <c r="G937" s="16">
        <f t="shared" si="231"/>
        <v>1480</v>
      </c>
      <c r="H937" s="63">
        <v>40</v>
      </c>
      <c r="I937" s="64"/>
      <c r="J937" s="65">
        <f t="shared" si="232"/>
        <v>0</v>
      </c>
    </row>
    <row r="938" spans="1:10" ht="24.9" customHeight="1" x14ac:dyDescent="0.3">
      <c r="A938" s="13" t="s">
        <v>120</v>
      </c>
      <c r="B938" s="14" t="s">
        <v>12</v>
      </c>
      <c r="C938" s="14" t="s">
        <v>16</v>
      </c>
      <c r="D938" s="29" t="s">
        <v>121</v>
      </c>
      <c r="E938" s="15">
        <v>1</v>
      </c>
      <c r="F938" s="15">
        <v>315</v>
      </c>
      <c r="G938" s="16">
        <f t="shared" si="231"/>
        <v>315</v>
      </c>
      <c r="H938" s="63">
        <v>1</v>
      </c>
      <c r="I938" s="64"/>
      <c r="J938" s="65">
        <f t="shared" si="232"/>
        <v>0</v>
      </c>
    </row>
    <row r="939" spans="1:10" ht="24.9" customHeight="1" x14ac:dyDescent="0.3">
      <c r="A939" s="17"/>
      <c r="B939" s="17"/>
      <c r="C939" s="17"/>
      <c r="D939" s="30" t="s">
        <v>371</v>
      </c>
      <c r="E939" s="15">
        <v>1</v>
      </c>
      <c r="F939" s="18">
        <f>SUM(G921:G938)</f>
        <v>8837.89</v>
      </c>
      <c r="G939" s="18">
        <f t="shared" si="231"/>
        <v>8837.89</v>
      </c>
      <c r="H939" s="63">
        <v>1</v>
      </c>
      <c r="I939" s="66">
        <f>SUM(J921:J938)</f>
        <v>800</v>
      </c>
      <c r="J939" s="67">
        <f t="shared" si="232"/>
        <v>800</v>
      </c>
    </row>
    <row r="940" spans="1:10" ht="24.9" customHeight="1" x14ac:dyDescent="0.3">
      <c r="A940" s="11" t="s">
        <v>372</v>
      </c>
      <c r="B940" s="11" t="s">
        <v>8</v>
      </c>
      <c r="C940" s="11" t="s">
        <v>9</v>
      </c>
      <c r="D940" s="28" t="s">
        <v>122</v>
      </c>
      <c r="E940" s="12">
        <f>E970</f>
        <v>1</v>
      </c>
      <c r="F940" s="12">
        <f>F970</f>
        <v>1387.88</v>
      </c>
      <c r="G940" s="12">
        <f>G970</f>
        <v>1387.88</v>
      </c>
      <c r="H940" s="60">
        <f t="shared" ref="H940:J940" si="233">H970</f>
        <v>1</v>
      </c>
      <c r="I940" s="61">
        <f t="shared" si="233"/>
        <v>0</v>
      </c>
      <c r="J940" s="62">
        <f t="shared" si="233"/>
        <v>0</v>
      </c>
    </row>
    <row r="941" spans="1:10" ht="24.9" customHeight="1" x14ac:dyDescent="0.3">
      <c r="A941" s="19" t="s">
        <v>123</v>
      </c>
      <c r="B941" s="19" t="s">
        <v>8</v>
      </c>
      <c r="C941" s="19" t="s">
        <v>9</v>
      </c>
      <c r="D941" s="31" t="s">
        <v>20</v>
      </c>
      <c r="E941" s="20">
        <f>E943</f>
        <v>1</v>
      </c>
      <c r="F941" s="20">
        <f>F943</f>
        <v>94.77</v>
      </c>
      <c r="G941" s="20">
        <f>G943</f>
        <v>94.77</v>
      </c>
      <c r="H941" s="69">
        <f t="shared" ref="H941:J941" si="234">H943</f>
        <v>1</v>
      </c>
      <c r="I941" s="70">
        <f t="shared" si="234"/>
        <v>0</v>
      </c>
      <c r="J941" s="71">
        <f t="shared" si="234"/>
        <v>0</v>
      </c>
    </row>
    <row r="942" spans="1:10" ht="24.9" customHeight="1" x14ac:dyDescent="0.3">
      <c r="A942" s="13" t="s">
        <v>124</v>
      </c>
      <c r="B942" s="14" t="s">
        <v>12</v>
      </c>
      <c r="C942" s="14" t="s">
        <v>41</v>
      </c>
      <c r="D942" s="29" t="s">
        <v>125</v>
      </c>
      <c r="E942" s="15">
        <v>1</v>
      </c>
      <c r="F942" s="15">
        <v>94.77</v>
      </c>
      <c r="G942" s="16">
        <f>ROUND(E942*F942,2)</f>
        <v>94.77</v>
      </c>
      <c r="H942" s="63">
        <v>1</v>
      </c>
      <c r="I942" s="64"/>
      <c r="J942" s="65">
        <f>ROUND(H942*I942,2)</f>
        <v>0</v>
      </c>
    </row>
    <row r="943" spans="1:10" ht="24.9" customHeight="1" x14ac:dyDescent="0.3">
      <c r="A943" s="17"/>
      <c r="B943" s="17"/>
      <c r="C943" s="17"/>
      <c r="D943" s="30" t="s">
        <v>126</v>
      </c>
      <c r="E943" s="15">
        <v>1</v>
      </c>
      <c r="F943" s="18">
        <f>G942</f>
        <v>94.77</v>
      </c>
      <c r="G943" s="18">
        <f>ROUND(E943*F943,2)</f>
        <v>94.77</v>
      </c>
      <c r="H943" s="63">
        <v>1</v>
      </c>
      <c r="I943" s="66">
        <f>J942</f>
        <v>0</v>
      </c>
      <c r="J943" s="67">
        <f>ROUND(H943*I943,2)</f>
        <v>0</v>
      </c>
    </row>
    <row r="944" spans="1:10" ht="24.9" customHeight="1" x14ac:dyDescent="0.3">
      <c r="A944" s="19" t="s">
        <v>127</v>
      </c>
      <c r="B944" s="19" t="s">
        <v>8</v>
      </c>
      <c r="C944" s="19" t="s">
        <v>9</v>
      </c>
      <c r="D944" s="31" t="s">
        <v>128</v>
      </c>
      <c r="E944" s="20">
        <f>E946</f>
        <v>1</v>
      </c>
      <c r="F944" s="20">
        <f>F946</f>
        <v>246.9</v>
      </c>
      <c r="G944" s="20">
        <f>G946</f>
        <v>246.9</v>
      </c>
      <c r="H944" s="69">
        <f t="shared" ref="H944:J944" si="235">H946</f>
        <v>1</v>
      </c>
      <c r="I944" s="70">
        <f t="shared" si="235"/>
        <v>0</v>
      </c>
      <c r="J944" s="71">
        <f t="shared" si="235"/>
        <v>0</v>
      </c>
    </row>
    <row r="945" spans="1:10" ht="24.9" customHeight="1" x14ac:dyDescent="0.3">
      <c r="A945" s="13" t="s">
        <v>129</v>
      </c>
      <c r="B945" s="14" t="s">
        <v>12</v>
      </c>
      <c r="C945" s="14" t="s">
        <v>130</v>
      </c>
      <c r="D945" s="29" t="s">
        <v>131</v>
      </c>
      <c r="E945" s="15">
        <v>1</v>
      </c>
      <c r="F945" s="15">
        <v>246.9</v>
      </c>
      <c r="G945" s="16">
        <f>ROUND(E945*F945,2)</f>
        <v>246.9</v>
      </c>
      <c r="H945" s="63">
        <v>1</v>
      </c>
      <c r="I945" s="64"/>
      <c r="J945" s="65">
        <f>ROUND(H945*I945,2)</f>
        <v>0</v>
      </c>
    </row>
    <row r="946" spans="1:10" ht="24.9" customHeight="1" x14ac:dyDescent="0.3">
      <c r="A946" s="17"/>
      <c r="B946" s="17"/>
      <c r="C946" s="17"/>
      <c r="D946" s="30" t="s">
        <v>132</v>
      </c>
      <c r="E946" s="15">
        <v>1</v>
      </c>
      <c r="F946" s="18">
        <f>G945</f>
        <v>246.9</v>
      </c>
      <c r="G946" s="18">
        <f>ROUND(E946*F946,2)</f>
        <v>246.9</v>
      </c>
      <c r="H946" s="63">
        <v>1</v>
      </c>
      <c r="I946" s="66">
        <f>J945</f>
        <v>0</v>
      </c>
      <c r="J946" s="67">
        <f>ROUND(H946*I946,2)</f>
        <v>0</v>
      </c>
    </row>
    <row r="947" spans="1:10" ht="24.9" customHeight="1" x14ac:dyDescent="0.3">
      <c r="A947" s="19" t="s">
        <v>133</v>
      </c>
      <c r="B947" s="19" t="s">
        <v>8</v>
      </c>
      <c r="C947" s="19" t="s">
        <v>9</v>
      </c>
      <c r="D947" s="31" t="s">
        <v>134</v>
      </c>
      <c r="E947" s="20">
        <f>E949</f>
        <v>1</v>
      </c>
      <c r="F947" s="20">
        <f>F949</f>
        <v>96.6</v>
      </c>
      <c r="G947" s="20">
        <f>G949</f>
        <v>96.6</v>
      </c>
      <c r="H947" s="69">
        <f t="shared" ref="H947:J947" si="236">H949</f>
        <v>1</v>
      </c>
      <c r="I947" s="70">
        <f t="shared" si="236"/>
        <v>0</v>
      </c>
      <c r="J947" s="71">
        <f t="shared" si="236"/>
        <v>0</v>
      </c>
    </row>
    <row r="948" spans="1:10" ht="24.9" customHeight="1" x14ac:dyDescent="0.3">
      <c r="A948" s="13" t="s">
        <v>135</v>
      </c>
      <c r="B948" s="14" t="s">
        <v>12</v>
      </c>
      <c r="C948" s="14" t="s">
        <v>41</v>
      </c>
      <c r="D948" s="29" t="s">
        <v>136</v>
      </c>
      <c r="E948" s="15">
        <v>20</v>
      </c>
      <c r="F948" s="15">
        <v>4.83</v>
      </c>
      <c r="G948" s="16">
        <f>ROUND(E948*F948,2)</f>
        <v>96.6</v>
      </c>
      <c r="H948" s="63">
        <v>20</v>
      </c>
      <c r="I948" s="64"/>
      <c r="J948" s="65">
        <f>ROUND(H948*I948,2)</f>
        <v>0</v>
      </c>
    </row>
    <row r="949" spans="1:10" ht="24.9" customHeight="1" x14ac:dyDescent="0.3">
      <c r="A949" s="17"/>
      <c r="B949" s="17"/>
      <c r="C949" s="17"/>
      <c r="D949" s="30" t="s">
        <v>137</v>
      </c>
      <c r="E949" s="15">
        <v>1</v>
      </c>
      <c r="F949" s="18">
        <f>G948</f>
        <v>96.6</v>
      </c>
      <c r="G949" s="18">
        <f>ROUND(E949*F949,2)</f>
        <v>96.6</v>
      </c>
      <c r="H949" s="63">
        <v>1</v>
      </c>
      <c r="I949" s="66">
        <f>J948</f>
        <v>0</v>
      </c>
      <c r="J949" s="67">
        <f>ROUND(H949*I949,2)</f>
        <v>0</v>
      </c>
    </row>
    <row r="950" spans="1:10" ht="24.9" customHeight="1" x14ac:dyDescent="0.3">
      <c r="A950" s="19" t="s">
        <v>138</v>
      </c>
      <c r="B950" s="19" t="s">
        <v>8</v>
      </c>
      <c r="C950" s="19" t="s">
        <v>9</v>
      </c>
      <c r="D950" s="31" t="s">
        <v>139</v>
      </c>
      <c r="E950" s="20">
        <f>E952</f>
        <v>1</v>
      </c>
      <c r="F950" s="20">
        <f>F952</f>
        <v>447.67</v>
      </c>
      <c r="G950" s="20">
        <f>G952</f>
        <v>447.67</v>
      </c>
      <c r="H950" s="69">
        <f t="shared" ref="H950:J950" si="237">H952</f>
        <v>1</v>
      </c>
      <c r="I950" s="70">
        <f t="shared" si="237"/>
        <v>0</v>
      </c>
      <c r="J950" s="71">
        <f t="shared" si="237"/>
        <v>0</v>
      </c>
    </row>
    <row r="951" spans="1:10" ht="24.9" customHeight="1" x14ac:dyDescent="0.3">
      <c r="A951" s="13" t="s">
        <v>140</v>
      </c>
      <c r="B951" s="14" t="s">
        <v>12</v>
      </c>
      <c r="C951" s="14" t="s">
        <v>130</v>
      </c>
      <c r="D951" s="29" t="s">
        <v>141</v>
      </c>
      <c r="E951" s="15">
        <v>1</v>
      </c>
      <c r="F951" s="15">
        <v>447.67</v>
      </c>
      <c r="G951" s="16">
        <f>ROUND(E951*F951,2)</f>
        <v>447.67</v>
      </c>
      <c r="H951" s="63">
        <v>1</v>
      </c>
      <c r="I951" s="64"/>
      <c r="J951" s="65">
        <f>ROUND(H951*I951,2)</f>
        <v>0</v>
      </c>
    </row>
    <row r="952" spans="1:10" ht="24.9" customHeight="1" x14ac:dyDescent="0.3">
      <c r="A952" s="17"/>
      <c r="B952" s="17"/>
      <c r="C952" s="17"/>
      <c r="D952" s="30" t="s">
        <v>142</v>
      </c>
      <c r="E952" s="15">
        <v>1</v>
      </c>
      <c r="F952" s="18">
        <f>G951</f>
        <v>447.67</v>
      </c>
      <c r="G952" s="18">
        <f>ROUND(E952*F952,2)</f>
        <v>447.67</v>
      </c>
      <c r="H952" s="63">
        <v>1</v>
      </c>
      <c r="I952" s="66">
        <f>J951</f>
        <v>0</v>
      </c>
      <c r="J952" s="67">
        <f>ROUND(H952*I952,2)</f>
        <v>0</v>
      </c>
    </row>
    <row r="953" spans="1:10" ht="24.9" customHeight="1" x14ac:dyDescent="0.3">
      <c r="A953" s="19" t="s">
        <v>143</v>
      </c>
      <c r="B953" s="19" t="s">
        <v>8</v>
      </c>
      <c r="C953" s="19" t="s">
        <v>9</v>
      </c>
      <c r="D953" s="31" t="s">
        <v>144</v>
      </c>
      <c r="E953" s="20">
        <f>E956</f>
        <v>1</v>
      </c>
      <c r="F953" s="20">
        <f>F956</f>
        <v>46.2</v>
      </c>
      <c r="G953" s="20">
        <f>G956</f>
        <v>46.2</v>
      </c>
      <c r="H953" s="69">
        <f t="shared" ref="H953:J953" si="238">H956</f>
        <v>1</v>
      </c>
      <c r="I953" s="70">
        <f t="shared" si="238"/>
        <v>0</v>
      </c>
      <c r="J953" s="71">
        <f t="shared" si="238"/>
        <v>0</v>
      </c>
    </row>
    <row r="954" spans="1:10" ht="24.9" customHeight="1" x14ac:dyDescent="0.3">
      <c r="A954" s="13" t="s">
        <v>145</v>
      </c>
      <c r="B954" s="14" t="s">
        <v>12</v>
      </c>
      <c r="C954" s="14" t="s">
        <v>41</v>
      </c>
      <c r="D954" s="29" t="s">
        <v>146</v>
      </c>
      <c r="E954" s="15">
        <v>10</v>
      </c>
      <c r="F954" s="15">
        <v>2.0299999999999998</v>
      </c>
      <c r="G954" s="16">
        <f>ROUND(E954*F954,2)</f>
        <v>20.3</v>
      </c>
      <c r="H954" s="63">
        <v>10</v>
      </c>
      <c r="I954" s="64"/>
      <c r="J954" s="65">
        <f>ROUND(H954*I954,2)</f>
        <v>0</v>
      </c>
    </row>
    <row r="955" spans="1:10" ht="24.9" customHeight="1" x14ac:dyDescent="0.3">
      <c r="A955" s="13" t="s">
        <v>147</v>
      </c>
      <c r="B955" s="14" t="s">
        <v>12</v>
      </c>
      <c r="C955" s="14" t="s">
        <v>41</v>
      </c>
      <c r="D955" s="29" t="s">
        <v>148</v>
      </c>
      <c r="E955" s="15">
        <v>10</v>
      </c>
      <c r="F955" s="15">
        <v>2.59</v>
      </c>
      <c r="G955" s="16">
        <f>ROUND(E955*F955,2)</f>
        <v>25.9</v>
      </c>
      <c r="H955" s="63">
        <v>10</v>
      </c>
      <c r="I955" s="64"/>
      <c r="J955" s="65">
        <f>ROUND(H955*I955,2)</f>
        <v>0</v>
      </c>
    </row>
    <row r="956" spans="1:10" ht="24.9" customHeight="1" x14ac:dyDescent="0.3">
      <c r="A956" s="17"/>
      <c r="B956" s="17"/>
      <c r="C956" s="17"/>
      <c r="D956" s="30" t="s">
        <v>149</v>
      </c>
      <c r="E956" s="15">
        <v>1</v>
      </c>
      <c r="F956" s="18">
        <f>SUM(G954:G955)</f>
        <v>46.2</v>
      </c>
      <c r="G956" s="18">
        <f>ROUND(E956*F956,2)</f>
        <v>46.2</v>
      </c>
      <c r="H956" s="63">
        <v>1</v>
      </c>
      <c r="I956" s="66">
        <f>SUM(J954:J955)</f>
        <v>0</v>
      </c>
      <c r="J956" s="67">
        <f>ROUND(H956*I956,2)</f>
        <v>0</v>
      </c>
    </row>
    <row r="957" spans="1:10" ht="24.9" customHeight="1" x14ac:dyDescent="0.3">
      <c r="A957" s="19" t="s">
        <v>150</v>
      </c>
      <c r="B957" s="19" t="s">
        <v>8</v>
      </c>
      <c r="C957" s="19" t="s">
        <v>9</v>
      </c>
      <c r="D957" s="31" t="s">
        <v>151</v>
      </c>
      <c r="E957" s="20">
        <f>E960</f>
        <v>1</v>
      </c>
      <c r="F957" s="20">
        <f>F960</f>
        <v>134</v>
      </c>
      <c r="G957" s="20">
        <f>G960</f>
        <v>134</v>
      </c>
      <c r="H957" s="69">
        <f t="shared" ref="H957:J957" si="239">H960</f>
        <v>1</v>
      </c>
      <c r="I957" s="70">
        <f t="shared" si="239"/>
        <v>0</v>
      </c>
      <c r="J957" s="71">
        <f t="shared" si="239"/>
        <v>0</v>
      </c>
    </row>
    <row r="958" spans="1:10" ht="24.9" customHeight="1" x14ac:dyDescent="0.3">
      <c r="A958" s="13" t="s">
        <v>152</v>
      </c>
      <c r="B958" s="14" t="s">
        <v>12</v>
      </c>
      <c r="C958" s="14" t="s">
        <v>16</v>
      </c>
      <c r="D958" s="29" t="s">
        <v>153</v>
      </c>
      <c r="E958" s="15">
        <v>1</v>
      </c>
      <c r="F958" s="15">
        <v>98.49</v>
      </c>
      <c r="G958" s="16">
        <f>ROUND(E958*F958,2)</f>
        <v>98.49</v>
      </c>
      <c r="H958" s="63">
        <v>1</v>
      </c>
      <c r="I958" s="64"/>
      <c r="J958" s="65">
        <f>ROUND(H958*I958,2)</f>
        <v>0</v>
      </c>
    </row>
    <row r="959" spans="1:10" ht="24.9" customHeight="1" x14ac:dyDescent="0.3">
      <c r="A959" s="13" t="s">
        <v>154</v>
      </c>
      <c r="B959" s="14" t="s">
        <v>12</v>
      </c>
      <c r="C959" s="14" t="s">
        <v>16</v>
      </c>
      <c r="D959" s="29" t="s">
        <v>155</v>
      </c>
      <c r="E959" s="15">
        <v>1</v>
      </c>
      <c r="F959" s="15">
        <v>35.51</v>
      </c>
      <c r="G959" s="16">
        <f>ROUND(E959*F959,2)</f>
        <v>35.51</v>
      </c>
      <c r="H959" s="63">
        <v>1</v>
      </c>
      <c r="I959" s="64"/>
      <c r="J959" s="65">
        <f>ROUND(H959*I959,2)</f>
        <v>0</v>
      </c>
    </row>
    <row r="960" spans="1:10" ht="24.9" customHeight="1" x14ac:dyDescent="0.3">
      <c r="A960" s="17"/>
      <c r="B960" s="17"/>
      <c r="C960" s="17"/>
      <c r="D960" s="30" t="s">
        <v>156</v>
      </c>
      <c r="E960" s="15">
        <v>1</v>
      </c>
      <c r="F960" s="18">
        <f>SUM(G958:G959)</f>
        <v>134</v>
      </c>
      <c r="G960" s="18">
        <f>ROUND(E960*F960,2)</f>
        <v>134</v>
      </c>
      <c r="H960" s="63">
        <v>1</v>
      </c>
      <c r="I960" s="66">
        <f>SUM(J958:J959)</f>
        <v>0</v>
      </c>
      <c r="J960" s="67">
        <f>ROUND(H960*I960,2)</f>
        <v>0</v>
      </c>
    </row>
    <row r="961" spans="1:10" ht="24.9" customHeight="1" x14ac:dyDescent="0.3">
      <c r="A961" s="19" t="s">
        <v>157</v>
      </c>
      <c r="B961" s="19" t="s">
        <v>8</v>
      </c>
      <c r="C961" s="19" t="s">
        <v>9</v>
      </c>
      <c r="D961" s="31" t="s">
        <v>158</v>
      </c>
      <c r="E961" s="20">
        <f>E963</f>
        <v>1</v>
      </c>
      <c r="F961" s="20">
        <f>F963</f>
        <v>128.31</v>
      </c>
      <c r="G961" s="20">
        <f>G963</f>
        <v>128.31</v>
      </c>
      <c r="H961" s="69">
        <f t="shared" ref="H961:J961" si="240">H963</f>
        <v>1</v>
      </c>
      <c r="I961" s="70">
        <f t="shared" si="240"/>
        <v>0</v>
      </c>
      <c r="J961" s="71">
        <f t="shared" si="240"/>
        <v>0</v>
      </c>
    </row>
    <row r="962" spans="1:10" ht="24.9" customHeight="1" x14ac:dyDescent="0.3">
      <c r="A962" s="13" t="s">
        <v>159</v>
      </c>
      <c r="B962" s="14" t="s">
        <v>12</v>
      </c>
      <c r="C962" s="14" t="s">
        <v>16</v>
      </c>
      <c r="D962" s="29" t="s">
        <v>160</v>
      </c>
      <c r="E962" s="15">
        <v>3</v>
      </c>
      <c r="F962" s="15">
        <v>42.77</v>
      </c>
      <c r="G962" s="16">
        <f>ROUND(E962*F962,2)</f>
        <v>128.31</v>
      </c>
      <c r="H962" s="63">
        <v>3</v>
      </c>
      <c r="I962" s="64"/>
      <c r="J962" s="65">
        <f>ROUND(H962*I962,2)</f>
        <v>0</v>
      </c>
    </row>
    <row r="963" spans="1:10" ht="24.9" customHeight="1" x14ac:dyDescent="0.3">
      <c r="A963" s="17"/>
      <c r="B963" s="17"/>
      <c r="C963" s="17"/>
      <c r="D963" s="30" t="s">
        <v>161</v>
      </c>
      <c r="E963" s="15">
        <v>1</v>
      </c>
      <c r="F963" s="18">
        <f>G962</f>
        <v>128.31</v>
      </c>
      <c r="G963" s="18">
        <f>ROUND(E963*F963,2)</f>
        <v>128.31</v>
      </c>
      <c r="H963" s="63">
        <v>1</v>
      </c>
      <c r="I963" s="66">
        <f>J962</f>
        <v>0</v>
      </c>
      <c r="J963" s="67">
        <f>ROUND(H963*I963,2)</f>
        <v>0</v>
      </c>
    </row>
    <row r="964" spans="1:10" ht="24.9" customHeight="1" x14ac:dyDescent="0.3">
      <c r="A964" s="19" t="s">
        <v>162</v>
      </c>
      <c r="B964" s="19" t="s">
        <v>8</v>
      </c>
      <c r="C964" s="19" t="s">
        <v>9</v>
      </c>
      <c r="D964" s="31" t="s">
        <v>163</v>
      </c>
      <c r="E964" s="20">
        <f>E966</f>
        <v>1</v>
      </c>
      <c r="F964" s="20">
        <f>F966</f>
        <v>46.68</v>
      </c>
      <c r="G964" s="20">
        <f>G966</f>
        <v>46.68</v>
      </c>
      <c r="H964" s="69">
        <f t="shared" ref="H964:J964" si="241">H966</f>
        <v>1</v>
      </c>
      <c r="I964" s="70">
        <f t="shared" si="241"/>
        <v>0</v>
      </c>
      <c r="J964" s="71">
        <f t="shared" si="241"/>
        <v>0</v>
      </c>
    </row>
    <row r="965" spans="1:10" ht="24.9" customHeight="1" x14ac:dyDescent="0.3">
      <c r="A965" s="13" t="s">
        <v>164</v>
      </c>
      <c r="B965" s="14" t="s">
        <v>12</v>
      </c>
      <c r="C965" s="14" t="s">
        <v>130</v>
      </c>
      <c r="D965" s="29" t="s">
        <v>165</v>
      </c>
      <c r="E965" s="15">
        <v>1</v>
      </c>
      <c r="F965" s="15">
        <v>46.68</v>
      </c>
      <c r="G965" s="16">
        <f>ROUND(E965*F965,2)</f>
        <v>46.68</v>
      </c>
      <c r="H965" s="63">
        <v>1</v>
      </c>
      <c r="I965" s="64"/>
      <c r="J965" s="65">
        <f>ROUND(H965*I965,2)</f>
        <v>0</v>
      </c>
    </row>
    <row r="966" spans="1:10" ht="24.9" customHeight="1" x14ac:dyDescent="0.3">
      <c r="A966" s="17"/>
      <c r="B966" s="17"/>
      <c r="C966" s="17"/>
      <c r="D966" s="30" t="s">
        <v>166</v>
      </c>
      <c r="E966" s="15">
        <v>1</v>
      </c>
      <c r="F966" s="18">
        <f>G965</f>
        <v>46.68</v>
      </c>
      <c r="G966" s="18">
        <f>ROUND(E966*F966,2)</f>
        <v>46.68</v>
      </c>
      <c r="H966" s="63">
        <v>1</v>
      </c>
      <c r="I966" s="66">
        <f>J965</f>
        <v>0</v>
      </c>
      <c r="J966" s="67">
        <f>ROUND(H966*I966,2)</f>
        <v>0</v>
      </c>
    </row>
    <row r="967" spans="1:10" ht="24.9" customHeight="1" x14ac:dyDescent="0.3">
      <c r="A967" s="19" t="s">
        <v>167</v>
      </c>
      <c r="B967" s="19" t="s">
        <v>8</v>
      </c>
      <c r="C967" s="19" t="s">
        <v>9</v>
      </c>
      <c r="D967" s="31" t="s">
        <v>168</v>
      </c>
      <c r="E967" s="20">
        <f>E969</f>
        <v>1</v>
      </c>
      <c r="F967" s="20">
        <f>F969</f>
        <v>146.75</v>
      </c>
      <c r="G967" s="20">
        <f>G969</f>
        <v>146.75</v>
      </c>
      <c r="H967" s="69">
        <f t="shared" ref="H967:J967" si="242">H969</f>
        <v>1</v>
      </c>
      <c r="I967" s="70">
        <f t="shared" si="242"/>
        <v>0</v>
      </c>
      <c r="J967" s="71">
        <f t="shared" si="242"/>
        <v>0</v>
      </c>
    </row>
    <row r="968" spans="1:10" ht="24.9" customHeight="1" x14ac:dyDescent="0.3">
      <c r="A968" s="13" t="s">
        <v>169</v>
      </c>
      <c r="B968" s="14" t="s">
        <v>12</v>
      </c>
      <c r="C968" s="14" t="s">
        <v>130</v>
      </c>
      <c r="D968" s="29" t="s">
        <v>170</v>
      </c>
      <c r="E968" s="15">
        <v>1</v>
      </c>
      <c r="F968" s="15">
        <v>146.75</v>
      </c>
      <c r="G968" s="16">
        <f>ROUND(E968*F968,2)</f>
        <v>146.75</v>
      </c>
      <c r="H968" s="63">
        <v>1</v>
      </c>
      <c r="I968" s="64"/>
      <c r="J968" s="65">
        <f>ROUND(H968*I968,2)</f>
        <v>0</v>
      </c>
    </row>
    <row r="969" spans="1:10" ht="24.9" customHeight="1" x14ac:dyDescent="0.3">
      <c r="A969" s="17"/>
      <c r="B969" s="17"/>
      <c r="C969" s="17"/>
      <c r="D969" s="30" t="s">
        <v>171</v>
      </c>
      <c r="E969" s="15">
        <v>1</v>
      </c>
      <c r="F969" s="18">
        <f>G968</f>
        <v>146.75</v>
      </c>
      <c r="G969" s="18">
        <f>ROUND(E969*F969,2)</f>
        <v>146.75</v>
      </c>
      <c r="H969" s="63">
        <v>1</v>
      </c>
      <c r="I969" s="66">
        <f>J968</f>
        <v>0</v>
      </c>
      <c r="J969" s="67">
        <f>ROUND(H969*I969,2)</f>
        <v>0</v>
      </c>
    </row>
    <row r="970" spans="1:10" ht="24.9" customHeight="1" x14ac:dyDescent="0.3">
      <c r="A970" s="17"/>
      <c r="B970" s="17"/>
      <c r="C970" s="17"/>
      <c r="D970" s="30" t="s">
        <v>373</v>
      </c>
      <c r="E970" s="15">
        <v>1</v>
      </c>
      <c r="F970" s="18">
        <f>G941+G944+G947+G950+G953+G957+G961+G964+G967</f>
        <v>1387.88</v>
      </c>
      <c r="G970" s="18">
        <f>ROUND(E970*F970,2)</f>
        <v>1387.88</v>
      </c>
      <c r="H970" s="63">
        <v>1</v>
      </c>
      <c r="I970" s="66">
        <f>J941+J944+J947+J950+J953+J957+J961+J964+J967</f>
        <v>0</v>
      </c>
      <c r="J970" s="67">
        <f>ROUND(H970*I970,2)</f>
        <v>0</v>
      </c>
    </row>
    <row r="971" spans="1:10" ht="24.9" customHeight="1" x14ac:dyDescent="0.3">
      <c r="A971" s="17"/>
      <c r="B971" s="17"/>
      <c r="C971" s="17"/>
      <c r="D971" s="30" t="s">
        <v>374</v>
      </c>
      <c r="E971" s="15">
        <v>1</v>
      </c>
      <c r="F971" s="18">
        <f>G876+G881+G893+G899+G903+G909+G920+G940</f>
        <v>19336.7</v>
      </c>
      <c r="G971" s="18">
        <f>ROUND(E971*F971,2)</f>
        <v>19336.7</v>
      </c>
      <c r="H971" s="63">
        <v>1</v>
      </c>
      <c r="I971" s="66">
        <f>J876+J881+J893+J899+J903+J909+J920+J940</f>
        <v>1600</v>
      </c>
      <c r="J971" s="67">
        <f>ROUND(H971*I971,2)</f>
        <v>1600</v>
      </c>
    </row>
    <row r="972" spans="1:10" ht="24.9" customHeight="1" x14ac:dyDescent="0.3">
      <c r="A972" s="9" t="s">
        <v>375</v>
      </c>
      <c r="B972" s="9" t="s">
        <v>8</v>
      </c>
      <c r="C972" s="9" t="s">
        <v>9</v>
      </c>
      <c r="D972" s="27" t="s">
        <v>376</v>
      </c>
      <c r="E972" s="10">
        <f>E1068</f>
        <v>1</v>
      </c>
      <c r="F972" s="10">
        <f>F1068</f>
        <v>19355.57</v>
      </c>
      <c r="G972" s="10">
        <f>G1068</f>
        <v>19355.57</v>
      </c>
      <c r="H972" s="57">
        <f t="shared" ref="H972:J972" si="243">H1068</f>
        <v>1</v>
      </c>
      <c r="I972" s="58">
        <f t="shared" si="243"/>
        <v>1600</v>
      </c>
      <c r="J972" s="59">
        <f t="shared" si="243"/>
        <v>1600</v>
      </c>
    </row>
    <row r="973" spans="1:10" ht="24.9" customHeight="1" x14ac:dyDescent="0.3">
      <c r="A973" s="11" t="s">
        <v>377</v>
      </c>
      <c r="B973" s="11" t="s">
        <v>8</v>
      </c>
      <c r="C973" s="11" t="s">
        <v>9</v>
      </c>
      <c r="D973" s="28" t="s">
        <v>10</v>
      </c>
      <c r="E973" s="12">
        <f>E977</f>
        <v>1</v>
      </c>
      <c r="F973" s="12">
        <f>F977</f>
        <v>1088.55</v>
      </c>
      <c r="G973" s="12">
        <f>G977</f>
        <v>1088.55</v>
      </c>
      <c r="H973" s="60">
        <f t="shared" ref="H973:J973" si="244">H977</f>
        <v>1</v>
      </c>
      <c r="I973" s="61">
        <f t="shared" si="244"/>
        <v>0</v>
      </c>
      <c r="J973" s="62">
        <f t="shared" si="244"/>
        <v>0</v>
      </c>
    </row>
    <row r="974" spans="1:10" ht="24.9" customHeight="1" x14ac:dyDescent="0.3">
      <c r="A974" s="13" t="s">
        <v>11</v>
      </c>
      <c r="B974" s="14" t="s">
        <v>12</v>
      </c>
      <c r="C974" s="14" t="s">
        <v>13</v>
      </c>
      <c r="D974" s="29" t="s">
        <v>14</v>
      </c>
      <c r="E974" s="15">
        <v>20</v>
      </c>
      <c r="F974" s="15">
        <v>41.91</v>
      </c>
      <c r="G974" s="16">
        <f>ROUND(E974*F974,2)</f>
        <v>838.2</v>
      </c>
      <c r="H974" s="63">
        <v>20</v>
      </c>
      <c r="I974" s="64"/>
      <c r="J974" s="65">
        <f>ROUND(H974*I974,2)</f>
        <v>0</v>
      </c>
    </row>
    <row r="975" spans="1:10" ht="24.9" customHeight="1" x14ac:dyDescent="0.3">
      <c r="A975" s="13" t="s">
        <v>15</v>
      </c>
      <c r="B975" s="14" t="s">
        <v>12</v>
      </c>
      <c r="C975" s="14" t="s">
        <v>16</v>
      </c>
      <c r="D975" s="29" t="s">
        <v>17</v>
      </c>
      <c r="E975" s="15">
        <v>1</v>
      </c>
      <c r="F975" s="15">
        <v>56.61</v>
      </c>
      <c r="G975" s="16">
        <f>ROUND(E975*F975,2)</f>
        <v>56.61</v>
      </c>
      <c r="H975" s="63">
        <v>1</v>
      </c>
      <c r="I975" s="64"/>
      <c r="J975" s="65">
        <f>ROUND(H975*I975,2)</f>
        <v>0</v>
      </c>
    </row>
    <row r="976" spans="1:10" ht="24.9" customHeight="1" x14ac:dyDescent="0.3">
      <c r="A976" s="13" t="s">
        <v>18</v>
      </c>
      <c r="B976" s="14" t="s">
        <v>12</v>
      </c>
      <c r="C976" s="14" t="s">
        <v>16</v>
      </c>
      <c r="D976" s="29" t="s">
        <v>19</v>
      </c>
      <c r="E976" s="15">
        <v>2</v>
      </c>
      <c r="F976" s="15">
        <v>96.87</v>
      </c>
      <c r="G976" s="16">
        <f>ROUND(E976*F976,2)</f>
        <v>193.74</v>
      </c>
      <c r="H976" s="63">
        <v>2</v>
      </c>
      <c r="I976" s="64"/>
      <c r="J976" s="65">
        <f>ROUND(H976*I976,2)</f>
        <v>0</v>
      </c>
    </row>
    <row r="977" spans="1:10" ht="24.9" customHeight="1" x14ac:dyDescent="0.3">
      <c r="A977" s="17"/>
      <c r="B977" s="17"/>
      <c r="C977" s="17"/>
      <c r="D977" s="30" t="s">
        <v>378</v>
      </c>
      <c r="E977" s="15">
        <v>1</v>
      </c>
      <c r="F977" s="18">
        <f>SUM(G974:G976)</f>
        <v>1088.55</v>
      </c>
      <c r="G977" s="18">
        <f>ROUND(E977*F977,2)</f>
        <v>1088.55</v>
      </c>
      <c r="H977" s="63">
        <v>1</v>
      </c>
      <c r="I977" s="66">
        <f>SUM(J974:J976)</f>
        <v>0</v>
      </c>
      <c r="J977" s="67">
        <f>ROUND(H977*I977,2)</f>
        <v>0</v>
      </c>
    </row>
    <row r="978" spans="1:10" ht="24.9" customHeight="1" x14ac:dyDescent="0.3">
      <c r="A978" s="11" t="s">
        <v>379</v>
      </c>
      <c r="B978" s="11" t="s">
        <v>8</v>
      </c>
      <c r="C978" s="11" t="s">
        <v>9</v>
      </c>
      <c r="D978" s="28" t="s">
        <v>20</v>
      </c>
      <c r="E978" s="12">
        <f>E989</f>
        <v>1</v>
      </c>
      <c r="F978" s="12">
        <f>F989</f>
        <v>508.59</v>
      </c>
      <c r="G978" s="12">
        <f>G989</f>
        <v>508.59</v>
      </c>
      <c r="H978" s="60">
        <f t="shared" ref="H978:J978" si="245">H989</f>
        <v>1</v>
      </c>
      <c r="I978" s="61">
        <f t="shared" si="245"/>
        <v>0</v>
      </c>
      <c r="J978" s="62">
        <f t="shared" si="245"/>
        <v>0</v>
      </c>
    </row>
    <row r="979" spans="1:10" ht="24.9" customHeight="1" x14ac:dyDescent="0.3">
      <c r="A979" s="13" t="s">
        <v>21</v>
      </c>
      <c r="B979" s="14" t="s">
        <v>12</v>
      </c>
      <c r="C979" s="14" t="s">
        <v>16</v>
      </c>
      <c r="D979" s="29" t="s">
        <v>22</v>
      </c>
      <c r="E979" s="15">
        <v>1</v>
      </c>
      <c r="F979" s="15">
        <v>26.42</v>
      </c>
      <c r="G979" s="16">
        <f t="shared" ref="G979:G989" si="246">ROUND(E979*F979,2)</f>
        <v>26.42</v>
      </c>
      <c r="H979" s="63">
        <v>1</v>
      </c>
      <c r="I979" s="64"/>
      <c r="J979" s="65">
        <f t="shared" ref="J979:J989" si="247">ROUND(H979*I979,2)</f>
        <v>0</v>
      </c>
    </row>
    <row r="980" spans="1:10" ht="24.9" customHeight="1" x14ac:dyDescent="0.3">
      <c r="A980" s="13" t="s">
        <v>23</v>
      </c>
      <c r="B980" s="14" t="s">
        <v>12</v>
      </c>
      <c r="C980" s="14" t="s">
        <v>16</v>
      </c>
      <c r="D980" s="29" t="s">
        <v>24</v>
      </c>
      <c r="E980" s="15">
        <v>1</v>
      </c>
      <c r="F980" s="15">
        <v>26.42</v>
      </c>
      <c r="G980" s="16">
        <f t="shared" si="246"/>
        <v>26.42</v>
      </c>
      <c r="H980" s="63">
        <v>1</v>
      </c>
      <c r="I980" s="64"/>
      <c r="J980" s="65">
        <f t="shared" si="247"/>
        <v>0</v>
      </c>
    </row>
    <row r="981" spans="1:10" ht="24.9" customHeight="1" x14ac:dyDescent="0.3">
      <c r="A981" s="13" t="s">
        <v>25</v>
      </c>
      <c r="B981" s="14" t="s">
        <v>12</v>
      </c>
      <c r="C981" s="14" t="s">
        <v>16</v>
      </c>
      <c r="D981" s="29" t="s">
        <v>26</v>
      </c>
      <c r="E981" s="15">
        <v>2</v>
      </c>
      <c r="F981" s="15">
        <v>13.21</v>
      </c>
      <c r="G981" s="16">
        <f t="shared" si="246"/>
        <v>26.42</v>
      </c>
      <c r="H981" s="63">
        <v>2</v>
      </c>
      <c r="I981" s="64"/>
      <c r="J981" s="65">
        <f t="shared" si="247"/>
        <v>0</v>
      </c>
    </row>
    <row r="982" spans="1:10" ht="24.9" customHeight="1" x14ac:dyDescent="0.3">
      <c r="A982" s="13" t="s">
        <v>27</v>
      </c>
      <c r="B982" s="14" t="s">
        <v>12</v>
      </c>
      <c r="C982" s="14" t="s">
        <v>16</v>
      </c>
      <c r="D982" s="29" t="s">
        <v>28</v>
      </c>
      <c r="E982" s="15">
        <v>2</v>
      </c>
      <c r="F982" s="15">
        <v>13.21</v>
      </c>
      <c r="G982" s="16">
        <f t="shared" si="246"/>
        <v>26.42</v>
      </c>
      <c r="H982" s="63">
        <v>2</v>
      </c>
      <c r="I982" s="64"/>
      <c r="J982" s="65">
        <f t="shared" si="247"/>
        <v>0</v>
      </c>
    </row>
    <row r="983" spans="1:10" ht="24.9" customHeight="1" x14ac:dyDescent="0.3">
      <c r="A983" s="13" t="s">
        <v>29</v>
      </c>
      <c r="B983" s="14" t="s">
        <v>12</v>
      </c>
      <c r="C983" s="14" t="s">
        <v>16</v>
      </c>
      <c r="D983" s="29" t="s">
        <v>30</v>
      </c>
      <c r="E983" s="15">
        <v>4</v>
      </c>
      <c r="F983" s="15">
        <v>13.21</v>
      </c>
      <c r="G983" s="16">
        <f t="shared" si="246"/>
        <v>52.84</v>
      </c>
      <c r="H983" s="63">
        <v>4</v>
      </c>
      <c r="I983" s="64"/>
      <c r="J983" s="65">
        <f t="shared" si="247"/>
        <v>0</v>
      </c>
    </row>
    <row r="984" spans="1:10" ht="24.9" customHeight="1" x14ac:dyDescent="0.3">
      <c r="A984" s="13" t="s">
        <v>31</v>
      </c>
      <c r="B984" s="14" t="s">
        <v>12</v>
      </c>
      <c r="C984" s="14" t="s">
        <v>16</v>
      </c>
      <c r="D984" s="29" t="s">
        <v>32</v>
      </c>
      <c r="E984" s="15">
        <v>1</v>
      </c>
      <c r="F984" s="15">
        <v>26.42</v>
      </c>
      <c r="G984" s="16">
        <f t="shared" si="246"/>
        <v>26.42</v>
      </c>
      <c r="H984" s="63">
        <v>1</v>
      </c>
      <c r="I984" s="64"/>
      <c r="J984" s="65">
        <f t="shared" si="247"/>
        <v>0</v>
      </c>
    </row>
    <row r="985" spans="1:10" ht="24.9" customHeight="1" x14ac:dyDescent="0.3">
      <c r="A985" s="13" t="s">
        <v>33</v>
      </c>
      <c r="B985" s="14" t="s">
        <v>12</v>
      </c>
      <c r="C985" s="14" t="s">
        <v>13</v>
      </c>
      <c r="D985" s="29" t="s">
        <v>34</v>
      </c>
      <c r="E985" s="15">
        <v>5.5</v>
      </c>
      <c r="F985" s="15">
        <v>13.21</v>
      </c>
      <c r="G985" s="16">
        <f t="shared" si="246"/>
        <v>72.66</v>
      </c>
      <c r="H985" s="63">
        <v>5.5</v>
      </c>
      <c r="I985" s="64"/>
      <c r="J985" s="65">
        <f t="shared" si="247"/>
        <v>0</v>
      </c>
    </row>
    <row r="986" spans="1:10" ht="24.9" customHeight="1" x14ac:dyDescent="0.3">
      <c r="A986" s="13" t="s">
        <v>35</v>
      </c>
      <c r="B986" s="14" t="s">
        <v>12</v>
      </c>
      <c r="C986" s="14" t="s">
        <v>36</v>
      </c>
      <c r="D986" s="29" t="s">
        <v>37</v>
      </c>
      <c r="E986" s="15">
        <v>3</v>
      </c>
      <c r="F986" s="15">
        <v>13.21</v>
      </c>
      <c r="G986" s="16">
        <f t="shared" si="246"/>
        <v>39.630000000000003</v>
      </c>
      <c r="H986" s="63">
        <v>3</v>
      </c>
      <c r="I986" s="64"/>
      <c r="J986" s="65">
        <f t="shared" si="247"/>
        <v>0</v>
      </c>
    </row>
    <row r="987" spans="1:10" ht="24.9" customHeight="1" x14ac:dyDescent="0.3">
      <c r="A987" s="13" t="s">
        <v>38</v>
      </c>
      <c r="B987" s="14" t="s">
        <v>12</v>
      </c>
      <c r="C987" s="14" t="s">
        <v>13</v>
      </c>
      <c r="D987" s="29" t="s">
        <v>39</v>
      </c>
      <c r="E987" s="15">
        <v>5.5</v>
      </c>
      <c r="F987" s="15">
        <v>26.42</v>
      </c>
      <c r="G987" s="16">
        <f t="shared" si="246"/>
        <v>145.31</v>
      </c>
      <c r="H987" s="63">
        <v>5.5</v>
      </c>
      <c r="I987" s="64"/>
      <c r="J987" s="65">
        <f t="shared" si="247"/>
        <v>0</v>
      </c>
    </row>
    <row r="988" spans="1:10" ht="24.9" customHeight="1" x14ac:dyDescent="0.3">
      <c r="A988" s="13" t="s">
        <v>172</v>
      </c>
      <c r="B988" s="14" t="s">
        <v>12</v>
      </c>
      <c r="C988" s="14" t="s">
        <v>13</v>
      </c>
      <c r="D988" s="29" t="s">
        <v>173</v>
      </c>
      <c r="E988" s="15">
        <v>2.5</v>
      </c>
      <c r="F988" s="15">
        <v>26.42</v>
      </c>
      <c r="G988" s="16">
        <f t="shared" si="246"/>
        <v>66.05</v>
      </c>
      <c r="H988" s="63">
        <v>2.5</v>
      </c>
      <c r="I988" s="64"/>
      <c r="J988" s="65">
        <f t="shared" si="247"/>
        <v>0</v>
      </c>
    </row>
    <row r="989" spans="1:10" ht="24.9" customHeight="1" x14ac:dyDescent="0.3">
      <c r="A989" s="17"/>
      <c r="B989" s="17"/>
      <c r="C989" s="17"/>
      <c r="D989" s="30" t="s">
        <v>380</v>
      </c>
      <c r="E989" s="15">
        <v>1</v>
      </c>
      <c r="F989" s="18">
        <f>SUM(G979:G988)</f>
        <v>508.59</v>
      </c>
      <c r="G989" s="18">
        <f t="shared" si="246"/>
        <v>508.59</v>
      </c>
      <c r="H989" s="63">
        <v>1</v>
      </c>
      <c r="I989" s="66">
        <f>SUM(J979:J988)</f>
        <v>0</v>
      </c>
      <c r="J989" s="67">
        <f t="shared" si="247"/>
        <v>0</v>
      </c>
    </row>
    <row r="990" spans="1:10" ht="24.9" customHeight="1" x14ac:dyDescent="0.3">
      <c r="A990" s="11" t="s">
        <v>381</v>
      </c>
      <c r="B990" s="11" t="s">
        <v>8</v>
      </c>
      <c r="C990" s="11" t="s">
        <v>9</v>
      </c>
      <c r="D990" s="28" t="s">
        <v>43</v>
      </c>
      <c r="E990" s="12">
        <f>E995</f>
        <v>1</v>
      </c>
      <c r="F990" s="12">
        <f>F995</f>
        <v>1167.04</v>
      </c>
      <c r="G990" s="12">
        <f>G995</f>
        <v>1167.04</v>
      </c>
      <c r="H990" s="60">
        <f t="shared" ref="H990:J990" si="248">H995</f>
        <v>1</v>
      </c>
      <c r="I990" s="61">
        <f t="shared" si="248"/>
        <v>800</v>
      </c>
      <c r="J990" s="62">
        <f t="shared" si="248"/>
        <v>800</v>
      </c>
    </row>
    <row r="991" spans="1:10" ht="24.9" customHeight="1" x14ac:dyDescent="0.3">
      <c r="A991" s="13" t="s">
        <v>44</v>
      </c>
      <c r="B991" s="14" t="s">
        <v>12</v>
      </c>
      <c r="C991" s="14" t="s">
        <v>13</v>
      </c>
      <c r="D991" s="29" t="s">
        <v>45</v>
      </c>
      <c r="E991" s="15">
        <v>5.5</v>
      </c>
      <c r="F991" s="15">
        <v>19.670000000000002</v>
      </c>
      <c r="G991" s="16">
        <f>ROUND(E991*F991,2)</f>
        <v>108.19</v>
      </c>
      <c r="H991" s="63">
        <v>5.5</v>
      </c>
      <c r="I991" s="64"/>
      <c r="J991" s="65">
        <f>ROUND(H991*I991,2)</f>
        <v>0</v>
      </c>
    </row>
    <row r="992" spans="1:10" ht="24.9" customHeight="1" x14ac:dyDescent="0.3">
      <c r="A992" s="13" t="s">
        <v>46</v>
      </c>
      <c r="B992" s="14" t="s">
        <v>12</v>
      </c>
      <c r="C992" s="14" t="s">
        <v>13</v>
      </c>
      <c r="D992" s="29" t="s">
        <v>47</v>
      </c>
      <c r="E992" s="15">
        <v>5.5</v>
      </c>
      <c r="F992" s="15">
        <v>15.69</v>
      </c>
      <c r="G992" s="16">
        <f>ROUND(E992*F992,2)</f>
        <v>86.3</v>
      </c>
      <c r="H992" s="63">
        <v>5.5</v>
      </c>
      <c r="I992" s="64"/>
      <c r="J992" s="65">
        <f>ROUND(H992*I992,2)</f>
        <v>0</v>
      </c>
    </row>
    <row r="993" spans="1:10" ht="24.9" customHeight="1" x14ac:dyDescent="0.3">
      <c r="A993" s="13" t="s">
        <v>48</v>
      </c>
      <c r="B993" s="14" t="s">
        <v>12</v>
      </c>
      <c r="C993" s="14" t="s">
        <v>13</v>
      </c>
      <c r="D993" s="29" t="s">
        <v>49</v>
      </c>
      <c r="E993" s="15">
        <v>5.5</v>
      </c>
      <c r="F993" s="15">
        <v>24.1</v>
      </c>
      <c r="G993" s="16">
        <f>ROUND(E993*F993,2)</f>
        <v>132.55000000000001</v>
      </c>
      <c r="H993" s="63">
        <v>5.5</v>
      </c>
      <c r="I993" s="64"/>
      <c r="J993" s="65">
        <f>ROUND(H993*I993,2)</f>
        <v>0</v>
      </c>
    </row>
    <row r="994" spans="1:10" ht="24.9" customHeight="1" x14ac:dyDescent="0.3">
      <c r="A994" s="13" t="s">
        <v>50</v>
      </c>
      <c r="B994" s="14" t="s">
        <v>12</v>
      </c>
      <c r="C994" s="14" t="s">
        <v>51</v>
      </c>
      <c r="D994" s="29" t="s">
        <v>52</v>
      </c>
      <c r="E994" s="15">
        <v>1</v>
      </c>
      <c r="F994" s="15">
        <v>840</v>
      </c>
      <c r="G994" s="16">
        <f>ROUND(E994*F994,2)</f>
        <v>840</v>
      </c>
      <c r="H994" s="63">
        <v>1</v>
      </c>
      <c r="I994" s="68">
        <v>800</v>
      </c>
      <c r="J994" s="65">
        <f>ROUND(H994*I994,2)</f>
        <v>800</v>
      </c>
    </row>
    <row r="995" spans="1:10" ht="24.9" customHeight="1" x14ac:dyDescent="0.3">
      <c r="A995" s="17"/>
      <c r="B995" s="17"/>
      <c r="C995" s="17"/>
      <c r="D995" s="30" t="s">
        <v>382</v>
      </c>
      <c r="E995" s="15">
        <v>1</v>
      </c>
      <c r="F995" s="18">
        <f>SUM(G991:G994)</f>
        <v>1167.04</v>
      </c>
      <c r="G995" s="18">
        <f>ROUND(E995*F995,2)</f>
        <v>1167.04</v>
      </c>
      <c r="H995" s="63">
        <v>1</v>
      </c>
      <c r="I995" s="66">
        <f>SUM(J991:J994)</f>
        <v>800</v>
      </c>
      <c r="J995" s="67">
        <f>ROUND(H995*I995,2)</f>
        <v>800</v>
      </c>
    </row>
    <row r="996" spans="1:10" ht="24.9" customHeight="1" x14ac:dyDescent="0.3">
      <c r="A996" s="11" t="s">
        <v>383</v>
      </c>
      <c r="B996" s="11" t="s">
        <v>8</v>
      </c>
      <c r="C996" s="11" t="s">
        <v>9</v>
      </c>
      <c r="D996" s="28" t="s">
        <v>53</v>
      </c>
      <c r="E996" s="12">
        <f>E999</f>
        <v>1</v>
      </c>
      <c r="F996" s="12">
        <f>F999</f>
        <v>780.09</v>
      </c>
      <c r="G996" s="12">
        <f>G999</f>
        <v>780.09</v>
      </c>
      <c r="H996" s="60">
        <f t="shared" ref="H996:J996" si="249">H999</f>
        <v>1</v>
      </c>
      <c r="I996" s="61">
        <f t="shared" si="249"/>
        <v>0</v>
      </c>
      <c r="J996" s="62">
        <f t="shared" si="249"/>
        <v>0</v>
      </c>
    </row>
    <row r="997" spans="1:10" ht="24.9" customHeight="1" x14ac:dyDescent="0.3">
      <c r="A997" s="13" t="s">
        <v>54</v>
      </c>
      <c r="B997" s="14" t="s">
        <v>12</v>
      </c>
      <c r="C997" s="14" t="s">
        <v>16</v>
      </c>
      <c r="D997" s="29" t="s">
        <v>55</v>
      </c>
      <c r="E997" s="15">
        <v>1</v>
      </c>
      <c r="F997" s="15">
        <v>357.25</v>
      </c>
      <c r="G997" s="16">
        <f>ROUND(E997*F997,2)</f>
        <v>357.25</v>
      </c>
      <c r="H997" s="63">
        <v>1</v>
      </c>
      <c r="I997" s="64"/>
      <c r="J997" s="65">
        <f>ROUND(H997*I997,2)</f>
        <v>0</v>
      </c>
    </row>
    <row r="998" spans="1:10" ht="24.9" customHeight="1" x14ac:dyDescent="0.3">
      <c r="A998" s="13" t="s">
        <v>56</v>
      </c>
      <c r="B998" s="14" t="s">
        <v>12</v>
      </c>
      <c r="C998" s="14" t="s">
        <v>16</v>
      </c>
      <c r="D998" s="29" t="s">
        <v>57</v>
      </c>
      <c r="E998" s="15">
        <v>2</v>
      </c>
      <c r="F998" s="15">
        <v>211.42</v>
      </c>
      <c r="G998" s="16">
        <f>ROUND(E998*F998,2)</f>
        <v>422.84</v>
      </c>
      <c r="H998" s="63">
        <v>2</v>
      </c>
      <c r="I998" s="64"/>
      <c r="J998" s="65">
        <f>ROUND(H998*I998,2)</f>
        <v>0</v>
      </c>
    </row>
    <row r="999" spans="1:10" ht="24.9" customHeight="1" x14ac:dyDescent="0.3">
      <c r="A999" s="17"/>
      <c r="B999" s="17"/>
      <c r="C999" s="17"/>
      <c r="D999" s="30" t="s">
        <v>384</v>
      </c>
      <c r="E999" s="15">
        <v>1</v>
      </c>
      <c r="F999" s="18">
        <f>SUM(G997:G998)</f>
        <v>780.09</v>
      </c>
      <c r="G999" s="18">
        <f>ROUND(E999*F999,2)</f>
        <v>780.09</v>
      </c>
      <c r="H999" s="63">
        <v>1</v>
      </c>
      <c r="I999" s="66">
        <f>SUM(J997:J998)</f>
        <v>0</v>
      </c>
      <c r="J999" s="67">
        <f>ROUND(H999*I999,2)</f>
        <v>0</v>
      </c>
    </row>
    <row r="1000" spans="1:10" ht="24.9" customHeight="1" x14ac:dyDescent="0.3">
      <c r="A1000" s="11" t="s">
        <v>385</v>
      </c>
      <c r="B1000" s="11" t="s">
        <v>8</v>
      </c>
      <c r="C1000" s="11" t="s">
        <v>9</v>
      </c>
      <c r="D1000" s="28" t="s">
        <v>58</v>
      </c>
      <c r="E1000" s="12">
        <f>E1005</f>
        <v>1</v>
      </c>
      <c r="F1000" s="12">
        <f>F1005</f>
        <v>2771.56</v>
      </c>
      <c r="G1000" s="12">
        <f>G1005</f>
        <v>2771.56</v>
      </c>
      <c r="H1000" s="60">
        <f t="shared" ref="H1000:J1000" si="250">H1005</f>
        <v>1</v>
      </c>
      <c r="I1000" s="61">
        <f t="shared" si="250"/>
        <v>0</v>
      </c>
      <c r="J1000" s="62">
        <f t="shared" si="250"/>
        <v>0</v>
      </c>
    </row>
    <row r="1001" spans="1:10" ht="24.9" customHeight="1" x14ac:dyDescent="0.3">
      <c r="A1001" s="13" t="s">
        <v>59</v>
      </c>
      <c r="B1001" s="14" t="s">
        <v>12</v>
      </c>
      <c r="C1001" s="14" t="s">
        <v>16</v>
      </c>
      <c r="D1001" s="29" t="s">
        <v>60</v>
      </c>
      <c r="E1001" s="15">
        <v>2</v>
      </c>
      <c r="F1001" s="15">
        <v>458.85</v>
      </c>
      <c r="G1001" s="16">
        <f>ROUND(E1001*F1001,2)</f>
        <v>917.7</v>
      </c>
      <c r="H1001" s="63">
        <v>2</v>
      </c>
      <c r="I1001" s="64"/>
      <c r="J1001" s="65">
        <f>ROUND(H1001*I1001,2)</f>
        <v>0</v>
      </c>
    </row>
    <row r="1002" spans="1:10" ht="24.9" customHeight="1" x14ac:dyDescent="0.3">
      <c r="A1002" s="13" t="s">
        <v>61</v>
      </c>
      <c r="B1002" s="14" t="s">
        <v>12</v>
      </c>
      <c r="C1002" s="14" t="s">
        <v>16</v>
      </c>
      <c r="D1002" s="29" t="s">
        <v>62</v>
      </c>
      <c r="E1002" s="15">
        <v>2</v>
      </c>
      <c r="F1002" s="15">
        <v>413.11</v>
      </c>
      <c r="G1002" s="16">
        <f>ROUND(E1002*F1002,2)</f>
        <v>826.22</v>
      </c>
      <c r="H1002" s="63">
        <v>2</v>
      </c>
      <c r="I1002" s="64"/>
      <c r="J1002" s="65">
        <f>ROUND(H1002*I1002,2)</f>
        <v>0</v>
      </c>
    </row>
    <row r="1003" spans="1:10" ht="24.9" customHeight="1" x14ac:dyDescent="0.3">
      <c r="A1003" s="13" t="s">
        <v>63</v>
      </c>
      <c r="B1003" s="14" t="s">
        <v>12</v>
      </c>
      <c r="C1003" s="14" t="s">
        <v>16</v>
      </c>
      <c r="D1003" s="29" t="s">
        <v>64</v>
      </c>
      <c r="E1003" s="15">
        <v>2</v>
      </c>
      <c r="F1003" s="15">
        <v>438.47</v>
      </c>
      <c r="G1003" s="16">
        <f>ROUND(E1003*F1003,2)</f>
        <v>876.94</v>
      </c>
      <c r="H1003" s="63">
        <v>2</v>
      </c>
      <c r="I1003" s="64"/>
      <c r="J1003" s="65">
        <f>ROUND(H1003*I1003,2)</f>
        <v>0</v>
      </c>
    </row>
    <row r="1004" spans="1:10" ht="24.9" customHeight="1" x14ac:dyDescent="0.3">
      <c r="A1004" s="13" t="s">
        <v>65</v>
      </c>
      <c r="B1004" s="14" t="s">
        <v>12</v>
      </c>
      <c r="C1004" s="14" t="s">
        <v>16</v>
      </c>
      <c r="D1004" s="29" t="s">
        <v>66</v>
      </c>
      <c r="E1004" s="15">
        <v>2</v>
      </c>
      <c r="F1004" s="15">
        <v>75.349999999999994</v>
      </c>
      <c r="G1004" s="16">
        <f>ROUND(E1004*F1004,2)</f>
        <v>150.69999999999999</v>
      </c>
      <c r="H1004" s="63">
        <v>2</v>
      </c>
      <c r="I1004" s="64"/>
      <c r="J1004" s="65">
        <f>ROUND(H1004*I1004,2)</f>
        <v>0</v>
      </c>
    </row>
    <row r="1005" spans="1:10" ht="24.9" customHeight="1" x14ac:dyDescent="0.3">
      <c r="A1005" s="17"/>
      <c r="B1005" s="17"/>
      <c r="C1005" s="17"/>
      <c r="D1005" s="30" t="s">
        <v>386</v>
      </c>
      <c r="E1005" s="15">
        <v>1</v>
      </c>
      <c r="F1005" s="18">
        <f>SUM(G1001:G1004)</f>
        <v>2771.56</v>
      </c>
      <c r="G1005" s="18">
        <f>ROUND(E1005*F1005,2)</f>
        <v>2771.56</v>
      </c>
      <c r="H1005" s="63">
        <v>1</v>
      </c>
      <c r="I1005" s="66">
        <f>SUM(J1001:J1004)</f>
        <v>0</v>
      </c>
      <c r="J1005" s="67">
        <f>ROUND(H1005*I1005,2)</f>
        <v>0</v>
      </c>
    </row>
    <row r="1006" spans="1:10" ht="24.9" customHeight="1" x14ac:dyDescent="0.3">
      <c r="A1006" s="11" t="s">
        <v>387</v>
      </c>
      <c r="B1006" s="11" t="s">
        <v>8</v>
      </c>
      <c r="C1006" s="11" t="s">
        <v>9</v>
      </c>
      <c r="D1006" s="28" t="s">
        <v>67</v>
      </c>
      <c r="E1006" s="12">
        <f>E1016</f>
        <v>1</v>
      </c>
      <c r="F1006" s="12">
        <f>F1016</f>
        <v>2813.97</v>
      </c>
      <c r="G1006" s="12">
        <f>G1016</f>
        <v>2813.97</v>
      </c>
      <c r="H1006" s="60">
        <f t="shared" ref="H1006:J1006" si="251">H1016</f>
        <v>1</v>
      </c>
      <c r="I1006" s="61">
        <f t="shared" si="251"/>
        <v>0</v>
      </c>
      <c r="J1006" s="62">
        <f t="shared" si="251"/>
        <v>0</v>
      </c>
    </row>
    <row r="1007" spans="1:10" ht="24.9" customHeight="1" x14ac:dyDescent="0.3">
      <c r="A1007" s="13" t="s">
        <v>68</v>
      </c>
      <c r="B1007" s="14" t="s">
        <v>12</v>
      </c>
      <c r="C1007" s="14" t="s">
        <v>13</v>
      </c>
      <c r="D1007" s="29" t="s">
        <v>69</v>
      </c>
      <c r="E1007" s="15">
        <v>2.0699999999999998</v>
      </c>
      <c r="F1007" s="15">
        <v>224.13</v>
      </c>
      <c r="G1007" s="16">
        <f t="shared" ref="G1007:G1016" si="252">ROUND(E1007*F1007,2)</f>
        <v>463.95</v>
      </c>
      <c r="H1007" s="63">
        <v>2.0699999999999998</v>
      </c>
      <c r="I1007" s="64"/>
      <c r="J1007" s="65">
        <f t="shared" ref="J1007:J1016" si="253">ROUND(H1007*I1007,2)</f>
        <v>0</v>
      </c>
    </row>
    <row r="1008" spans="1:10" ht="24.9" customHeight="1" x14ac:dyDescent="0.3">
      <c r="A1008" s="13" t="s">
        <v>70</v>
      </c>
      <c r="B1008" s="14" t="s">
        <v>12</v>
      </c>
      <c r="C1008" s="14" t="s">
        <v>16</v>
      </c>
      <c r="D1008" s="29" t="s">
        <v>71</v>
      </c>
      <c r="E1008" s="15">
        <v>2</v>
      </c>
      <c r="F1008" s="15">
        <v>504</v>
      </c>
      <c r="G1008" s="16">
        <f t="shared" si="252"/>
        <v>1008</v>
      </c>
      <c r="H1008" s="63">
        <v>2</v>
      </c>
      <c r="I1008" s="64"/>
      <c r="J1008" s="65">
        <f t="shared" si="253"/>
        <v>0</v>
      </c>
    </row>
    <row r="1009" spans="1:10" ht="24.9" customHeight="1" x14ac:dyDescent="0.3">
      <c r="A1009" s="13" t="s">
        <v>72</v>
      </c>
      <c r="B1009" s="14" t="s">
        <v>12</v>
      </c>
      <c r="C1009" s="14" t="s">
        <v>16</v>
      </c>
      <c r="D1009" s="29" t="s">
        <v>73</v>
      </c>
      <c r="E1009" s="15">
        <v>1</v>
      </c>
      <c r="F1009" s="15">
        <v>156.44</v>
      </c>
      <c r="G1009" s="16">
        <f t="shared" si="252"/>
        <v>156.44</v>
      </c>
      <c r="H1009" s="63">
        <v>1</v>
      </c>
      <c r="I1009" s="64"/>
      <c r="J1009" s="65">
        <f t="shared" si="253"/>
        <v>0</v>
      </c>
    </row>
    <row r="1010" spans="1:10" ht="24.9" customHeight="1" x14ac:dyDescent="0.3">
      <c r="A1010" s="13" t="s">
        <v>74</v>
      </c>
      <c r="B1010" s="14" t="s">
        <v>12</v>
      </c>
      <c r="C1010" s="14" t="s">
        <v>16</v>
      </c>
      <c r="D1010" s="29" t="s">
        <v>75</v>
      </c>
      <c r="E1010" s="15">
        <v>1</v>
      </c>
      <c r="F1010" s="15">
        <v>292.94</v>
      </c>
      <c r="G1010" s="16">
        <f t="shared" si="252"/>
        <v>292.94</v>
      </c>
      <c r="H1010" s="63">
        <v>1</v>
      </c>
      <c r="I1010" s="64"/>
      <c r="J1010" s="65">
        <f t="shared" si="253"/>
        <v>0</v>
      </c>
    </row>
    <row r="1011" spans="1:10" ht="24.9" customHeight="1" x14ac:dyDescent="0.3">
      <c r="A1011" s="13" t="s">
        <v>76</v>
      </c>
      <c r="B1011" s="14" t="s">
        <v>12</v>
      </c>
      <c r="C1011" s="14" t="s">
        <v>16</v>
      </c>
      <c r="D1011" s="29" t="s">
        <v>77</v>
      </c>
      <c r="E1011" s="15">
        <v>2</v>
      </c>
      <c r="F1011" s="15">
        <v>112.27</v>
      </c>
      <c r="G1011" s="16">
        <f t="shared" si="252"/>
        <v>224.54</v>
      </c>
      <c r="H1011" s="63">
        <v>2</v>
      </c>
      <c r="I1011" s="64"/>
      <c r="J1011" s="65">
        <f t="shared" si="253"/>
        <v>0</v>
      </c>
    </row>
    <row r="1012" spans="1:10" ht="24.9" customHeight="1" x14ac:dyDescent="0.3">
      <c r="A1012" s="13" t="s">
        <v>78</v>
      </c>
      <c r="B1012" s="14" t="s">
        <v>12</v>
      </c>
      <c r="C1012" s="14" t="s">
        <v>16</v>
      </c>
      <c r="D1012" s="29" t="s">
        <v>79</v>
      </c>
      <c r="E1012" s="15">
        <v>1</v>
      </c>
      <c r="F1012" s="15">
        <v>89.84</v>
      </c>
      <c r="G1012" s="16">
        <f t="shared" si="252"/>
        <v>89.84</v>
      </c>
      <c r="H1012" s="63">
        <v>1</v>
      </c>
      <c r="I1012" s="64"/>
      <c r="J1012" s="65">
        <f t="shared" si="253"/>
        <v>0</v>
      </c>
    </row>
    <row r="1013" spans="1:10" ht="24.9" customHeight="1" x14ac:dyDescent="0.3">
      <c r="A1013" s="13" t="s">
        <v>80</v>
      </c>
      <c r="B1013" s="14" t="s">
        <v>12</v>
      </c>
      <c r="C1013" s="14" t="s">
        <v>16</v>
      </c>
      <c r="D1013" s="29" t="s">
        <v>81</v>
      </c>
      <c r="E1013" s="15">
        <v>1</v>
      </c>
      <c r="F1013" s="15">
        <v>68.45</v>
      </c>
      <c r="G1013" s="16">
        <f t="shared" si="252"/>
        <v>68.45</v>
      </c>
      <c r="H1013" s="63">
        <v>1</v>
      </c>
      <c r="I1013" s="64"/>
      <c r="J1013" s="65">
        <f t="shared" si="253"/>
        <v>0</v>
      </c>
    </row>
    <row r="1014" spans="1:10" ht="24.9" customHeight="1" x14ac:dyDescent="0.3">
      <c r="A1014" s="13" t="s">
        <v>82</v>
      </c>
      <c r="B1014" s="14" t="s">
        <v>12</v>
      </c>
      <c r="C1014" s="14" t="s">
        <v>16</v>
      </c>
      <c r="D1014" s="29" t="s">
        <v>83</v>
      </c>
      <c r="E1014" s="15">
        <v>1</v>
      </c>
      <c r="F1014" s="15">
        <v>465.73</v>
      </c>
      <c r="G1014" s="16">
        <f t="shared" si="252"/>
        <v>465.73</v>
      </c>
      <c r="H1014" s="63">
        <v>1</v>
      </c>
      <c r="I1014" s="64"/>
      <c r="J1014" s="65">
        <f t="shared" si="253"/>
        <v>0</v>
      </c>
    </row>
    <row r="1015" spans="1:10" ht="24.9" customHeight="1" x14ac:dyDescent="0.3">
      <c r="A1015" s="13" t="s">
        <v>84</v>
      </c>
      <c r="B1015" s="14" t="s">
        <v>12</v>
      </c>
      <c r="C1015" s="14" t="s">
        <v>16</v>
      </c>
      <c r="D1015" s="29" t="s">
        <v>85</v>
      </c>
      <c r="E1015" s="15">
        <v>1</v>
      </c>
      <c r="F1015" s="15">
        <v>44.08</v>
      </c>
      <c r="G1015" s="16">
        <f t="shared" si="252"/>
        <v>44.08</v>
      </c>
      <c r="H1015" s="63">
        <v>1</v>
      </c>
      <c r="I1015" s="64"/>
      <c r="J1015" s="65">
        <f t="shared" si="253"/>
        <v>0</v>
      </c>
    </row>
    <row r="1016" spans="1:10" ht="24.9" customHeight="1" x14ac:dyDescent="0.3">
      <c r="A1016" s="17"/>
      <c r="B1016" s="17"/>
      <c r="C1016" s="17"/>
      <c r="D1016" s="30" t="s">
        <v>388</v>
      </c>
      <c r="E1016" s="15">
        <v>1</v>
      </c>
      <c r="F1016" s="18">
        <f>SUM(G1007:G1015)</f>
        <v>2813.97</v>
      </c>
      <c r="G1016" s="18">
        <f t="shared" si="252"/>
        <v>2813.97</v>
      </c>
      <c r="H1016" s="63">
        <v>1</v>
      </c>
      <c r="I1016" s="66">
        <f>SUM(J1007:J1015)</f>
        <v>0</v>
      </c>
      <c r="J1016" s="67">
        <f t="shared" si="253"/>
        <v>0</v>
      </c>
    </row>
    <row r="1017" spans="1:10" ht="24.9" customHeight="1" x14ac:dyDescent="0.3">
      <c r="A1017" s="11" t="s">
        <v>389</v>
      </c>
      <c r="B1017" s="11" t="s">
        <v>8</v>
      </c>
      <c r="C1017" s="11" t="s">
        <v>9</v>
      </c>
      <c r="D1017" s="28" t="s">
        <v>86</v>
      </c>
      <c r="E1017" s="12">
        <f>E1036</f>
        <v>1</v>
      </c>
      <c r="F1017" s="12">
        <f>F1036</f>
        <v>8837.89</v>
      </c>
      <c r="G1017" s="12">
        <f>G1036</f>
        <v>8837.89</v>
      </c>
      <c r="H1017" s="60">
        <f t="shared" ref="H1017:J1017" si="254">H1036</f>
        <v>1</v>
      </c>
      <c r="I1017" s="61">
        <f t="shared" si="254"/>
        <v>800</v>
      </c>
      <c r="J1017" s="62">
        <f t="shared" si="254"/>
        <v>800</v>
      </c>
    </row>
    <row r="1018" spans="1:10" ht="24.9" customHeight="1" x14ac:dyDescent="0.3">
      <c r="A1018" s="13" t="s">
        <v>87</v>
      </c>
      <c r="B1018" s="14" t="s">
        <v>12</v>
      </c>
      <c r="C1018" s="14" t="s">
        <v>16</v>
      </c>
      <c r="D1018" s="29" t="s">
        <v>88</v>
      </c>
      <c r="E1018" s="15">
        <v>1</v>
      </c>
      <c r="F1018" s="15">
        <v>672</v>
      </c>
      <c r="G1018" s="16">
        <f t="shared" ref="G1018:G1036" si="255">ROUND(E1018*F1018,2)</f>
        <v>672</v>
      </c>
      <c r="H1018" s="63">
        <v>1</v>
      </c>
      <c r="I1018" s="64"/>
      <c r="J1018" s="65">
        <f t="shared" ref="J1018:J1036" si="256">ROUND(H1018*I1018,2)</f>
        <v>0</v>
      </c>
    </row>
    <row r="1019" spans="1:10" ht="24.9" customHeight="1" x14ac:dyDescent="0.3">
      <c r="A1019" s="13" t="s">
        <v>89</v>
      </c>
      <c r="B1019" s="14" t="s">
        <v>12</v>
      </c>
      <c r="C1019" s="14" t="s">
        <v>16</v>
      </c>
      <c r="D1019" s="29" t="s">
        <v>90</v>
      </c>
      <c r="E1019" s="15">
        <v>1</v>
      </c>
      <c r="F1019" s="15">
        <v>1409.55</v>
      </c>
      <c r="G1019" s="16">
        <f t="shared" si="255"/>
        <v>1409.55</v>
      </c>
      <c r="H1019" s="63">
        <v>1</v>
      </c>
      <c r="I1019" s="64"/>
      <c r="J1019" s="65">
        <f t="shared" si="256"/>
        <v>0</v>
      </c>
    </row>
    <row r="1020" spans="1:10" ht="24.9" customHeight="1" x14ac:dyDescent="0.3">
      <c r="A1020" s="13" t="s">
        <v>91</v>
      </c>
      <c r="B1020" s="14" t="s">
        <v>12</v>
      </c>
      <c r="C1020" s="14" t="s">
        <v>41</v>
      </c>
      <c r="D1020" s="29" t="s">
        <v>92</v>
      </c>
      <c r="E1020" s="15">
        <v>20</v>
      </c>
      <c r="F1020" s="15">
        <v>30.06</v>
      </c>
      <c r="G1020" s="16">
        <f t="shared" si="255"/>
        <v>601.20000000000005</v>
      </c>
      <c r="H1020" s="63">
        <v>20</v>
      </c>
      <c r="I1020" s="64"/>
      <c r="J1020" s="65">
        <f t="shared" si="256"/>
        <v>0</v>
      </c>
    </row>
    <row r="1021" spans="1:10" ht="24.9" customHeight="1" x14ac:dyDescent="0.3">
      <c r="A1021" s="13" t="s">
        <v>93</v>
      </c>
      <c r="B1021" s="14" t="s">
        <v>12</v>
      </c>
      <c r="C1021" s="14" t="s">
        <v>36</v>
      </c>
      <c r="D1021" s="29" t="s">
        <v>94</v>
      </c>
      <c r="E1021" s="15">
        <v>30</v>
      </c>
      <c r="F1021" s="15">
        <v>39.25</v>
      </c>
      <c r="G1021" s="16">
        <f t="shared" si="255"/>
        <v>1177.5</v>
      </c>
      <c r="H1021" s="63">
        <v>30</v>
      </c>
      <c r="I1021" s="64"/>
      <c r="J1021" s="65">
        <f t="shared" si="256"/>
        <v>0</v>
      </c>
    </row>
    <row r="1022" spans="1:10" ht="24.9" customHeight="1" x14ac:dyDescent="0.3">
      <c r="A1022" s="13" t="s">
        <v>95</v>
      </c>
      <c r="B1022" s="14" t="s">
        <v>12</v>
      </c>
      <c r="C1022" s="14" t="s">
        <v>16</v>
      </c>
      <c r="D1022" s="29" t="s">
        <v>96</v>
      </c>
      <c r="E1022" s="15">
        <v>1</v>
      </c>
      <c r="F1022" s="15">
        <v>94.5</v>
      </c>
      <c r="G1022" s="16">
        <f t="shared" si="255"/>
        <v>94.5</v>
      </c>
      <c r="H1022" s="63">
        <v>1</v>
      </c>
      <c r="I1022" s="64"/>
      <c r="J1022" s="65">
        <f t="shared" si="256"/>
        <v>0</v>
      </c>
    </row>
    <row r="1023" spans="1:10" ht="24.9" customHeight="1" x14ac:dyDescent="0.3">
      <c r="A1023" s="13" t="s">
        <v>97</v>
      </c>
      <c r="B1023" s="14" t="s">
        <v>12</v>
      </c>
      <c r="C1023" s="14" t="s">
        <v>98</v>
      </c>
      <c r="D1023" s="29" t="s">
        <v>99</v>
      </c>
      <c r="E1023" s="15">
        <v>16.5</v>
      </c>
      <c r="F1023" s="15">
        <v>36.42</v>
      </c>
      <c r="G1023" s="16">
        <f t="shared" si="255"/>
        <v>600.92999999999995</v>
      </c>
      <c r="H1023" s="63">
        <v>16.5</v>
      </c>
      <c r="I1023" s="64"/>
      <c r="J1023" s="65">
        <f t="shared" si="256"/>
        <v>0</v>
      </c>
    </row>
    <row r="1024" spans="1:10" ht="24.9" customHeight="1" x14ac:dyDescent="0.3">
      <c r="A1024" s="13" t="s">
        <v>100</v>
      </c>
      <c r="B1024" s="14" t="s">
        <v>12</v>
      </c>
      <c r="C1024" s="14" t="s">
        <v>16</v>
      </c>
      <c r="D1024" s="29" t="s">
        <v>101</v>
      </c>
      <c r="E1024" s="15">
        <v>1</v>
      </c>
      <c r="F1024" s="15">
        <v>140.96</v>
      </c>
      <c r="G1024" s="16">
        <f t="shared" si="255"/>
        <v>140.96</v>
      </c>
      <c r="H1024" s="63">
        <v>1</v>
      </c>
      <c r="I1024" s="64"/>
      <c r="J1024" s="65">
        <f t="shared" si="256"/>
        <v>0</v>
      </c>
    </row>
    <row r="1025" spans="1:10" ht="24.9" customHeight="1" x14ac:dyDescent="0.3">
      <c r="A1025" s="13" t="s">
        <v>102</v>
      </c>
      <c r="B1025" s="14" t="s">
        <v>12</v>
      </c>
      <c r="C1025" s="14" t="s">
        <v>16</v>
      </c>
      <c r="D1025" s="29" t="s">
        <v>103</v>
      </c>
      <c r="E1025" s="15">
        <v>1</v>
      </c>
      <c r="F1025" s="15">
        <v>77.7</v>
      </c>
      <c r="G1025" s="16">
        <f t="shared" si="255"/>
        <v>77.7</v>
      </c>
      <c r="H1025" s="63">
        <v>1</v>
      </c>
      <c r="I1025" s="64"/>
      <c r="J1025" s="65">
        <f t="shared" si="256"/>
        <v>0</v>
      </c>
    </row>
    <row r="1026" spans="1:10" ht="24.9" customHeight="1" x14ac:dyDescent="0.3">
      <c r="A1026" s="13" t="s">
        <v>104</v>
      </c>
      <c r="B1026" s="14" t="s">
        <v>12</v>
      </c>
      <c r="C1026" s="14" t="s">
        <v>16</v>
      </c>
      <c r="D1026" s="29" t="s">
        <v>105</v>
      </c>
      <c r="E1026" s="15">
        <v>1</v>
      </c>
      <c r="F1026" s="15">
        <v>672</v>
      </c>
      <c r="G1026" s="16">
        <f t="shared" si="255"/>
        <v>672</v>
      </c>
      <c r="H1026" s="63">
        <v>1</v>
      </c>
      <c r="I1026" s="64"/>
      <c r="J1026" s="65">
        <f t="shared" si="256"/>
        <v>0</v>
      </c>
    </row>
    <row r="1027" spans="1:10" ht="24.9" customHeight="1" x14ac:dyDescent="0.3">
      <c r="A1027" s="13" t="s">
        <v>106</v>
      </c>
      <c r="B1027" s="14" t="s">
        <v>12</v>
      </c>
      <c r="C1027" s="14" t="s">
        <v>16</v>
      </c>
      <c r="D1027" s="29" t="s">
        <v>107</v>
      </c>
      <c r="E1027" s="15">
        <v>1</v>
      </c>
      <c r="F1027" s="15">
        <v>139.82</v>
      </c>
      <c r="G1027" s="16">
        <f t="shared" si="255"/>
        <v>139.82</v>
      </c>
      <c r="H1027" s="63">
        <v>1</v>
      </c>
      <c r="I1027" s="64"/>
      <c r="J1027" s="65">
        <f t="shared" si="256"/>
        <v>0</v>
      </c>
    </row>
    <row r="1028" spans="1:10" ht="24.9" customHeight="1" x14ac:dyDescent="0.3">
      <c r="A1028" s="13" t="s">
        <v>108</v>
      </c>
      <c r="B1028" s="14" t="s">
        <v>12</v>
      </c>
      <c r="C1028" s="14" t="s">
        <v>16</v>
      </c>
      <c r="D1028" s="29" t="s">
        <v>109</v>
      </c>
      <c r="E1028" s="15">
        <v>1</v>
      </c>
      <c r="F1028" s="15">
        <v>160.58000000000001</v>
      </c>
      <c r="G1028" s="16">
        <f t="shared" si="255"/>
        <v>160.58000000000001</v>
      </c>
      <c r="H1028" s="63">
        <v>1</v>
      </c>
      <c r="I1028" s="64"/>
      <c r="J1028" s="65">
        <f t="shared" si="256"/>
        <v>0</v>
      </c>
    </row>
    <row r="1029" spans="1:10" ht="24.9" customHeight="1" x14ac:dyDescent="0.3">
      <c r="A1029" s="13" t="s">
        <v>110</v>
      </c>
      <c r="B1029" s="14" t="s">
        <v>12</v>
      </c>
      <c r="C1029" s="14" t="s">
        <v>41</v>
      </c>
      <c r="D1029" s="29" t="s">
        <v>111</v>
      </c>
      <c r="E1029" s="15">
        <v>20</v>
      </c>
      <c r="F1029" s="15">
        <v>6.58</v>
      </c>
      <c r="G1029" s="16">
        <f t="shared" si="255"/>
        <v>131.6</v>
      </c>
      <c r="H1029" s="63">
        <v>20</v>
      </c>
      <c r="I1029" s="64"/>
      <c r="J1029" s="65">
        <f t="shared" si="256"/>
        <v>0</v>
      </c>
    </row>
    <row r="1030" spans="1:10" ht="24.9" customHeight="1" x14ac:dyDescent="0.3">
      <c r="A1030" s="13" t="s">
        <v>112</v>
      </c>
      <c r="B1030" s="14" t="s">
        <v>12</v>
      </c>
      <c r="C1030" s="14" t="s">
        <v>41</v>
      </c>
      <c r="D1030" s="29" t="s">
        <v>113</v>
      </c>
      <c r="E1030" s="15">
        <v>20</v>
      </c>
      <c r="F1030" s="15">
        <v>6.58</v>
      </c>
      <c r="G1030" s="16">
        <f t="shared" si="255"/>
        <v>131.6</v>
      </c>
      <c r="H1030" s="63">
        <v>20</v>
      </c>
      <c r="I1030" s="64"/>
      <c r="J1030" s="65">
        <f t="shared" si="256"/>
        <v>0</v>
      </c>
    </row>
    <row r="1031" spans="1:10" ht="24.9" customHeight="1" x14ac:dyDescent="0.3">
      <c r="A1031" s="13" t="s">
        <v>114</v>
      </c>
      <c r="B1031" s="14" t="s">
        <v>12</v>
      </c>
      <c r="C1031" s="14" t="s">
        <v>16</v>
      </c>
      <c r="D1031" s="29" t="s">
        <v>115</v>
      </c>
      <c r="E1031" s="15">
        <v>1</v>
      </c>
      <c r="F1031" s="15">
        <v>129.35</v>
      </c>
      <c r="G1031" s="16">
        <f t="shared" si="255"/>
        <v>129.35</v>
      </c>
      <c r="H1031" s="63">
        <v>1</v>
      </c>
      <c r="I1031" s="64"/>
      <c r="J1031" s="65">
        <f t="shared" si="256"/>
        <v>0</v>
      </c>
    </row>
    <row r="1032" spans="1:10" ht="24.9" customHeight="1" x14ac:dyDescent="0.3">
      <c r="A1032" s="13" t="s">
        <v>116</v>
      </c>
      <c r="B1032" s="14" t="s">
        <v>12</v>
      </c>
      <c r="C1032" s="14" t="s">
        <v>41</v>
      </c>
      <c r="D1032" s="29" t="s">
        <v>117</v>
      </c>
      <c r="E1032" s="15">
        <v>10</v>
      </c>
      <c r="F1032" s="15">
        <v>6.36</v>
      </c>
      <c r="G1032" s="16">
        <f t="shared" si="255"/>
        <v>63.6</v>
      </c>
      <c r="H1032" s="63">
        <v>10</v>
      </c>
      <c r="I1032" s="64"/>
      <c r="J1032" s="65">
        <f t="shared" si="256"/>
        <v>0</v>
      </c>
    </row>
    <row r="1033" spans="1:10" ht="24.9" customHeight="1" x14ac:dyDescent="0.3">
      <c r="A1033" s="13" t="s">
        <v>50</v>
      </c>
      <c r="B1033" s="14" t="s">
        <v>12</v>
      </c>
      <c r="C1033" s="14" t="s">
        <v>51</v>
      </c>
      <c r="D1033" s="29" t="s">
        <v>52</v>
      </c>
      <c r="E1033" s="15">
        <v>1</v>
      </c>
      <c r="F1033" s="15">
        <v>840</v>
      </c>
      <c r="G1033" s="16">
        <f t="shared" si="255"/>
        <v>840</v>
      </c>
      <c r="H1033" s="63">
        <v>1</v>
      </c>
      <c r="I1033" s="68">
        <v>800</v>
      </c>
      <c r="J1033" s="65">
        <f t="shared" si="256"/>
        <v>800</v>
      </c>
    </row>
    <row r="1034" spans="1:10" ht="24.9" customHeight="1" x14ac:dyDescent="0.3">
      <c r="A1034" s="13" t="s">
        <v>118</v>
      </c>
      <c r="B1034" s="14" t="s">
        <v>12</v>
      </c>
      <c r="C1034" s="14" t="s">
        <v>36</v>
      </c>
      <c r="D1034" s="29" t="s">
        <v>119</v>
      </c>
      <c r="E1034" s="15">
        <v>40</v>
      </c>
      <c r="F1034" s="15">
        <v>37</v>
      </c>
      <c r="G1034" s="16">
        <f t="shared" si="255"/>
        <v>1480</v>
      </c>
      <c r="H1034" s="63">
        <v>40</v>
      </c>
      <c r="I1034" s="64"/>
      <c r="J1034" s="65">
        <f t="shared" si="256"/>
        <v>0</v>
      </c>
    </row>
    <row r="1035" spans="1:10" ht="24.9" customHeight="1" x14ac:dyDescent="0.3">
      <c r="A1035" s="13" t="s">
        <v>120</v>
      </c>
      <c r="B1035" s="14" t="s">
        <v>12</v>
      </c>
      <c r="C1035" s="14" t="s">
        <v>16</v>
      </c>
      <c r="D1035" s="29" t="s">
        <v>121</v>
      </c>
      <c r="E1035" s="15">
        <v>1</v>
      </c>
      <c r="F1035" s="15">
        <v>315</v>
      </c>
      <c r="G1035" s="16">
        <f t="shared" si="255"/>
        <v>315</v>
      </c>
      <c r="H1035" s="63">
        <v>1</v>
      </c>
      <c r="I1035" s="64"/>
      <c r="J1035" s="65">
        <f t="shared" si="256"/>
        <v>0</v>
      </c>
    </row>
    <row r="1036" spans="1:10" ht="24.9" customHeight="1" x14ac:dyDescent="0.3">
      <c r="A1036" s="17"/>
      <c r="B1036" s="17"/>
      <c r="C1036" s="17"/>
      <c r="D1036" s="30" t="s">
        <v>390</v>
      </c>
      <c r="E1036" s="15">
        <v>1</v>
      </c>
      <c r="F1036" s="18">
        <f>SUM(G1018:G1035)</f>
        <v>8837.89</v>
      </c>
      <c r="G1036" s="18">
        <f t="shared" si="255"/>
        <v>8837.89</v>
      </c>
      <c r="H1036" s="63">
        <v>1</v>
      </c>
      <c r="I1036" s="66">
        <f>SUM(J1018:J1035)</f>
        <v>800</v>
      </c>
      <c r="J1036" s="67">
        <f t="shared" si="256"/>
        <v>800</v>
      </c>
    </row>
    <row r="1037" spans="1:10" ht="24.9" customHeight="1" x14ac:dyDescent="0.3">
      <c r="A1037" s="11" t="s">
        <v>391</v>
      </c>
      <c r="B1037" s="11" t="s">
        <v>8</v>
      </c>
      <c r="C1037" s="11" t="s">
        <v>9</v>
      </c>
      <c r="D1037" s="28" t="s">
        <v>122</v>
      </c>
      <c r="E1037" s="12">
        <f>E1067</f>
        <v>1</v>
      </c>
      <c r="F1037" s="12">
        <f>F1067</f>
        <v>1387.88</v>
      </c>
      <c r="G1037" s="12">
        <f>G1067</f>
        <v>1387.88</v>
      </c>
      <c r="H1037" s="60">
        <f t="shared" ref="H1037:J1037" si="257">H1067</f>
        <v>1</v>
      </c>
      <c r="I1037" s="61">
        <f t="shared" si="257"/>
        <v>0</v>
      </c>
      <c r="J1037" s="62">
        <f t="shared" si="257"/>
        <v>0</v>
      </c>
    </row>
    <row r="1038" spans="1:10" ht="24.9" customHeight="1" x14ac:dyDescent="0.3">
      <c r="A1038" s="19" t="s">
        <v>123</v>
      </c>
      <c r="B1038" s="19" t="s">
        <v>8</v>
      </c>
      <c r="C1038" s="19" t="s">
        <v>9</v>
      </c>
      <c r="D1038" s="31" t="s">
        <v>20</v>
      </c>
      <c r="E1038" s="20">
        <f>E1040</f>
        <v>1</v>
      </c>
      <c r="F1038" s="20">
        <f>F1040</f>
        <v>94.77</v>
      </c>
      <c r="G1038" s="20">
        <f>G1040</f>
        <v>94.77</v>
      </c>
      <c r="H1038" s="69">
        <f t="shared" ref="H1038:J1038" si="258">H1040</f>
        <v>1</v>
      </c>
      <c r="I1038" s="70">
        <f t="shared" si="258"/>
        <v>0</v>
      </c>
      <c r="J1038" s="71">
        <f t="shared" si="258"/>
        <v>0</v>
      </c>
    </row>
    <row r="1039" spans="1:10" ht="24.9" customHeight="1" x14ac:dyDescent="0.3">
      <c r="A1039" s="13" t="s">
        <v>124</v>
      </c>
      <c r="B1039" s="14" t="s">
        <v>12</v>
      </c>
      <c r="C1039" s="14" t="s">
        <v>41</v>
      </c>
      <c r="D1039" s="29" t="s">
        <v>125</v>
      </c>
      <c r="E1039" s="15">
        <v>1</v>
      </c>
      <c r="F1039" s="15">
        <v>94.77</v>
      </c>
      <c r="G1039" s="16">
        <f>ROUND(E1039*F1039,2)</f>
        <v>94.77</v>
      </c>
      <c r="H1039" s="63">
        <v>1</v>
      </c>
      <c r="I1039" s="64"/>
      <c r="J1039" s="65">
        <f>ROUND(H1039*I1039,2)</f>
        <v>0</v>
      </c>
    </row>
    <row r="1040" spans="1:10" ht="24.9" customHeight="1" x14ac:dyDescent="0.3">
      <c r="A1040" s="17"/>
      <c r="B1040" s="17"/>
      <c r="C1040" s="17"/>
      <c r="D1040" s="30" t="s">
        <v>126</v>
      </c>
      <c r="E1040" s="15">
        <v>1</v>
      </c>
      <c r="F1040" s="18">
        <f>G1039</f>
        <v>94.77</v>
      </c>
      <c r="G1040" s="18">
        <f>ROUND(E1040*F1040,2)</f>
        <v>94.77</v>
      </c>
      <c r="H1040" s="63">
        <v>1</v>
      </c>
      <c r="I1040" s="66">
        <f>J1039</f>
        <v>0</v>
      </c>
      <c r="J1040" s="67">
        <f>ROUND(H1040*I1040,2)</f>
        <v>0</v>
      </c>
    </row>
    <row r="1041" spans="1:10" ht="24.9" customHeight="1" x14ac:dyDescent="0.3">
      <c r="A1041" s="19" t="s">
        <v>127</v>
      </c>
      <c r="B1041" s="19" t="s">
        <v>8</v>
      </c>
      <c r="C1041" s="19" t="s">
        <v>9</v>
      </c>
      <c r="D1041" s="31" t="s">
        <v>128</v>
      </c>
      <c r="E1041" s="20">
        <f>E1043</f>
        <v>1</v>
      </c>
      <c r="F1041" s="20">
        <f>F1043</f>
        <v>246.9</v>
      </c>
      <c r="G1041" s="20">
        <f>G1043</f>
        <v>246.9</v>
      </c>
      <c r="H1041" s="69">
        <f t="shared" ref="H1041:J1041" si="259">H1043</f>
        <v>1</v>
      </c>
      <c r="I1041" s="70">
        <f t="shared" si="259"/>
        <v>0</v>
      </c>
      <c r="J1041" s="71">
        <f t="shared" si="259"/>
        <v>0</v>
      </c>
    </row>
    <row r="1042" spans="1:10" ht="24.9" customHeight="1" x14ac:dyDescent="0.3">
      <c r="A1042" s="13" t="s">
        <v>129</v>
      </c>
      <c r="B1042" s="14" t="s">
        <v>12</v>
      </c>
      <c r="C1042" s="14" t="s">
        <v>130</v>
      </c>
      <c r="D1042" s="29" t="s">
        <v>131</v>
      </c>
      <c r="E1042" s="15">
        <v>1</v>
      </c>
      <c r="F1042" s="15">
        <v>246.9</v>
      </c>
      <c r="G1042" s="16">
        <f>ROUND(E1042*F1042,2)</f>
        <v>246.9</v>
      </c>
      <c r="H1042" s="63">
        <v>1</v>
      </c>
      <c r="I1042" s="64"/>
      <c r="J1042" s="65">
        <f>ROUND(H1042*I1042,2)</f>
        <v>0</v>
      </c>
    </row>
    <row r="1043" spans="1:10" ht="24.9" customHeight="1" x14ac:dyDescent="0.3">
      <c r="A1043" s="17"/>
      <c r="B1043" s="17"/>
      <c r="C1043" s="17"/>
      <c r="D1043" s="30" t="s">
        <v>132</v>
      </c>
      <c r="E1043" s="15">
        <v>1</v>
      </c>
      <c r="F1043" s="18">
        <f>G1042</f>
        <v>246.9</v>
      </c>
      <c r="G1043" s="18">
        <f>ROUND(E1043*F1043,2)</f>
        <v>246.9</v>
      </c>
      <c r="H1043" s="63">
        <v>1</v>
      </c>
      <c r="I1043" s="66">
        <f>J1042</f>
        <v>0</v>
      </c>
      <c r="J1043" s="67">
        <f>ROUND(H1043*I1043,2)</f>
        <v>0</v>
      </c>
    </row>
    <row r="1044" spans="1:10" ht="24.9" customHeight="1" x14ac:dyDescent="0.3">
      <c r="A1044" s="19" t="s">
        <v>133</v>
      </c>
      <c r="B1044" s="19" t="s">
        <v>8</v>
      </c>
      <c r="C1044" s="19" t="s">
        <v>9</v>
      </c>
      <c r="D1044" s="31" t="s">
        <v>134</v>
      </c>
      <c r="E1044" s="20">
        <f>E1046</f>
        <v>1</v>
      </c>
      <c r="F1044" s="20">
        <f>F1046</f>
        <v>96.6</v>
      </c>
      <c r="G1044" s="20">
        <f>G1046</f>
        <v>96.6</v>
      </c>
      <c r="H1044" s="69">
        <f t="shared" ref="H1044:J1044" si="260">H1046</f>
        <v>1</v>
      </c>
      <c r="I1044" s="70">
        <f t="shared" si="260"/>
        <v>0</v>
      </c>
      <c r="J1044" s="71">
        <f t="shared" si="260"/>
        <v>0</v>
      </c>
    </row>
    <row r="1045" spans="1:10" ht="24.9" customHeight="1" x14ac:dyDescent="0.3">
      <c r="A1045" s="13" t="s">
        <v>135</v>
      </c>
      <c r="B1045" s="14" t="s">
        <v>12</v>
      </c>
      <c r="C1045" s="14" t="s">
        <v>41</v>
      </c>
      <c r="D1045" s="29" t="s">
        <v>136</v>
      </c>
      <c r="E1045" s="15">
        <v>20</v>
      </c>
      <c r="F1045" s="15">
        <v>4.83</v>
      </c>
      <c r="G1045" s="16">
        <f>ROUND(E1045*F1045,2)</f>
        <v>96.6</v>
      </c>
      <c r="H1045" s="63">
        <v>20</v>
      </c>
      <c r="I1045" s="64"/>
      <c r="J1045" s="65">
        <f>ROUND(H1045*I1045,2)</f>
        <v>0</v>
      </c>
    </row>
    <row r="1046" spans="1:10" ht="24.9" customHeight="1" x14ac:dyDescent="0.3">
      <c r="A1046" s="17"/>
      <c r="B1046" s="17"/>
      <c r="C1046" s="17"/>
      <c r="D1046" s="30" t="s">
        <v>137</v>
      </c>
      <c r="E1046" s="15">
        <v>1</v>
      </c>
      <c r="F1046" s="18">
        <f>G1045</f>
        <v>96.6</v>
      </c>
      <c r="G1046" s="18">
        <f>ROUND(E1046*F1046,2)</f>
        <v>96.6</v>
      </c>
      <c r="H1046" s="63">
        <v>1</v>
      </c>
      <c r="I1046" s="66">
        <f>J1045</f>
        <v>0</v>
      </c>
      <c r="J1046" s="67">
        <f>ROUND(H1046*I1046,2)</f>
        <v>0</v>
      </c>
    </row>
    <row r="1047" spans="1:10" ht="24.9" customHeight="1" x14ac:dyDescent="0.3">
      <c r="A1047" s="19" t="s">
        <v>138</v>
      </c>
      <c r="B1047" s="19" t="s">
        <v>8</v>
      </c>
      <c r="C1047" s="19" t="s">
        <v>9</v>
      </c>
      <c r="D1047" s="31" t="s">
        <v>139</v>
      </c>
      <c r="E1047" s="20">
        <f>E1049</f>
        <v>1</v>
      </c>
      <c r="F1047" s="20">
        <f>F1049</f>
        <v>447.67</v>
      </c>
      <c r="G1047" s="20">
        <f>G1049</f>
        <v>447.67</v>
      </c>
      <c r="H1047" s="69">
        <f t="shared" ref="H1047:J1047" si="261">H1049</f>
        <v>1</v>
      </c>
      <c r="I1047" s="70">
        <f t="shared" si="261"/>
        <v>0</v>
      </c>
      <c r="J1047" s="71">
        <f t="shared" si="261"/>
        <v>0</v>
      </c>
    </row>
    <row r="1048" spans="1:10" ht="24.9" customHeight="1" x14ac:dyDescent="0.3">
      <c r="A1048" s="13" t="s">
        <v>140</v>
      </c>
      <c r="B1048" s="14" t="s">
        <v>12</v>
      </c>
      <c r="C1048" s="14" t="s">
        <v>130</v>
      </c>
      <c r="D1048" s="29" t="s">
        <v>141</v>
      </c>
      <c r="E1048" s="15">
        <v>1</v>
      </c>
      <c r="F1048" s="15">
        <v>447.67</v>
      </c>
      <c r="G1048" s="16">
        <f>ROUND(E1048*F1048,2)</f>
        <v>447.67</v>
      </c>
      <c r="H1048" s="63">
        <v>1</v>
      </c>
      <c r="I1048" s="64"/>
      <c r="J1048" s="65">
        <f>ROUND(H1048*I1048,2)</f>
        <v>0</v>
      </c>
    </row>
    <row r="1049" spans="1:10" ht="24.9" customHeight="1" x14ac:dyDescent="0.3">
      <c r="A1049" s="17"/>
      <c r="B1049" s="17"/>
      <c r="C1049" s="17"/>
      <c r="D1049" s="30" t="s">
        <v>142</v>
      </c>
      <c r="E1049" s="15">
        <v>1</v>
      </c>
      <c r="F1049" s="18">
        <f>G1048</f>
        <v>447.67</v>
      </c>
      <c r="G1049" s="18">
        <f>ROUND(E1049*F1049,2)</f>
        <v>447.67</v>
      </c>
      <c r="H1049" s="63">
        <v>1</v>
      </c>
      <c r="I1049" s="66">
        <f>J1048</f>
        <v>0</v>
      </c>
      <c r="J1049" s="67">
        <f>ROUND(H1049*I1049,2)</f>
        <v>0</v>
      </c>
    </row>
    <row r="1050" spans="1:10" ht="24.9" customHeight="1" x14ac:dyDescent="0.3">
      <c r="A1050" s="19" t="s">
        <v>143</v>
      </c>
      <c r="B1050" s="19" t="s">
        <v>8</v>
      </c>
      <c r="C1050" s="19" t="s">
        <v>9</v>
      </c>
      <c r="D1050" s="31" t="s">
        <v>144</v>
      </c>
      <c r="E1050" s="20">
        <f>E1053</f>
        <v>1</v>
      </c>
      <c r="F1050" s="20">
        <f>F1053</f>
        <v>46.2</v>
      </c>
      <c r="G1050" s="20">
        <f>G1053</f>
        <v>46.2</v>
      </c>
      <c r="H1050" s="69">
        <f t="shared" ref="H1050:J1050" si="262">H1053</f>
        <v>1</v>
      </c>
      <c r="I1050" s="70">
        <f t="shared" si="262"/>
        <v>0</v>
      </c>
      <c r="J1050" s="71">
        <f t="shared" si="262"/>
        <v>0</v>
      </c>
    </row>
    <row r="1051" spans="1:10" ht="24.9" customHeight="1" x14ac:dyDescent="0.3">
      <c r="A1051" s="13" t="s">
        <v>145</v>
      </c>
      <c r="B1051" s="14" t="s">
        <v>12</v>
      </c>
      <c r="C1051" s="14" t="s">
        <v>41</v>
      </c>
      <c r="D1051" s="29" t="s">
        <v>146</v>
      </c>
      <c r="E1051" s="15">
        <v>10</v>
      </c>
      <c r="F1051" s="15">
        <v>2.0299999999999998</v>
      </c>
      <c r="G1051" s="16">
        <f>ROUND(E1051*F1051,2)</f>
        <v>20.3</v>
      </c>
      <c r="H1051" s="63">
        <v>10</v>
      </c>
      <c r="I1051" s="64"/>
      <c r="J1051" s="65">
        <f>ROUND(H1051*I1051,2)</f>
        <v>0</v>
      </c>
    </row>
    <row r="1052" spans="1:10" ht="24.9" customHeight="1" x14ac:dyDescent="0.3">
      <c r="A1052" s="13" t="s">
        <v>147</v>
      </c>
      <c r="B1052" s="14" t="s">
        <v>12</v>
      </c>
      <c r="C1052" s="14" t="s">
        <v>41</v>
      </c>
      <c r="D1052" s="29" t="s">
        <v>148</v>
      </c>
      <c r="E1052" s="15">
        <v>10</v>
      </c>
      <c r="F1052" s="15">
        <v>2.59</v>
      </c>
      <c r="G1052" s="16">
        <f>ROUND(E1052*F1052,2)</f>
        <v>25.9</v>
      </c>
      <c r="H1052" s="63">
        <v>10</v>
      </c>
      <c r="I1052" s="64"/>
      <c r="J1052" s="65">
        <f>ROUND(H1052*I1052,2)</f>
        <v>0</v>
      </c>
    </row>
    <row r="1053" spans="1:10" ht="24.9" customHeight="1" x14ac:dyDescent="0.3">
      <c r="A1053" s="17"/>
      <c r="B1053" s="17"/>
      <c r="C1053" s="17"/>
      <c r="D1053" s="30" t="s">
        <v>149</v>
      </c>
      <c r="E1053" s="15">
        <v>1</v>
      </c>
      <c r="F1053" s="18">
        <f>SUM(G1051:G1052)</f>
        <v>46.2</v>
      </c>
      <c r="G1053" s="18">
        <f>ROUND(E1053*F1053,2)</f>
        <v>46.2</v>
      </c>
      <c r="H1053" s="63">
        <v>1</v>
      </c>
      <c r="I1053" s="66">
        <f>SUM(J1051:J1052)</f>
        <v>0</v>
      </c>
      <c r="J1053" s="67">
        <f>ROUND(H1053*I1053,2)</f>
        <v>0</v>
      </c>
    </row>
    <row r="1054" spans="1:10" ht="24.9" customHeight="1" x14ac:dyDescent="0.3">
      <c r="A1054" s="19" t="s">
        <v>150</v>
      </c>
      <c r="B1054" s="19" t="s">
        <v>8</v>
      </c>
      <c r="C1054" s="19" t="s">
        <v>9</v>
      </c>
      <c r="D1054" s="31" t="s">
        <v>151</v>
      </c>
      <c r="E1054" s="20">
        <f>E1057</f>
        <v>1</v>
      </c>
      <c r="F1054" s="20">
        <f>F1057</f>
        <v>134</v>
      </c>
      <c r="G1054" s="20">
        <f>G1057</f>
        <v>134</v>
      </c>
      <c r="H1054" s="69">
        <f t="shared" ref="H1054:J1054" si="263">H1057</f>
        <v>1</v>
      </c>
      <c r="I1054" s="70">
        <f t="shared" si="263"/>
        <v>0</v>
      </c>
      <c r="J1054" s="71">
        <f t="shared" si="263"/>
        <v>0</v>
      </c>
    </row>
    <row r="1055" spans="1:10" ht="24.9" customHeight="1" x14ac:dyDescent="0.3">
      <c r="A1055" s="13" t="s">
        <v>152</v>
      </c>
      <c r="B1055" s="14" t="s">
        <v>12</v>
      </c>
      <c r="C1055" s="14" t="s">
        <v>16</v>
      </c>
      <c r="D1055" s="29" t="s">
        <v>153</v>
      </c>
      <c r="E1055" s="15">
        <v>1</v>
      </c>
      <c r="F1055" s="15">
        <v>98.49</v>
      </c>
      <c r="G1055" s="16">
        <f>ROUND(E1055*F1055,2)</f>
        <v>98.49</v>
      </c>
      <c r="H1055" s="63">
        <v>1</v>
      </c>
      <c r="I1055" s="64"/>
      <c r="J1055" s="65">
        <f>ROUND(H1055*I1055,2)</f>
        <v>0</v>
      </c>
    </row>
    <row r="1056" spans="1:10" ht="24.9" customHeight="1" x14ac:dyDescent="0.3">
      <c r="A1056" s="13" t="s">
        <v>154</v>
      </c>
      <c r="B1056" s="14" t="s">
        <v>12</v>
      </c>
      <c r="C1056" s="14" t="s">
        <v>16</v>
      </c>
      <c r="D1056" s="29" t="s">
        <v>155</v>
      </c>
      <c r="E1056" s="15">
        <v>1</v>
      </c>
      <c r="F1056" s="15">
        <v>35.51</v>
      </c>
      <c r="G1056" s="16">
        <f>ROUND(E1056*F1056,2)</f>
        <v>35.51</v>
      </c>
      <c r="H1056" s="63">
        <v>1</v>
      </c>
      <c r="I1056" s="64"/>
      <c r="J1056" s="65">
        <f>ROUND(H1056*I1056,2)</f>
        <v>0</v>
      </c>
    </row>
    <row r="1057" spans="1:10" ht="24.9" customHeight="1" x14ac:dyDescent="0.3">
      <c r="A1057" s="17"/>
      <c r="B1057" s="17"/>
      <c r="C1057" s="17"/>
      <c r="D1057" s="30" t="s">
        <v>156</v>
      </c>
      <c r="E1057" s="15">
        <v>1</v>
      </c>
      <c r="F1057" s="18">
        <f>SUM(G1055:G1056)</f>
        <v>134</v>
      </c>
      <c r="G1057" s="18">
        <f>ROUND(E1057*F1057,2)</f>
        <v>134</v>
      </c>
      <c r="H1057" s="63">
        <v>1</v>
      </c>
      <c r="I1057" s="66">
        <f>SUM(J1055:J1056)</f>
        <v>0</v>
      </c>
      <c r="J1057" s="67">
        <f>ROUND(H1057*I1057,2)</f>
        <v>0</v>
      </c>
    </row>
    <row r="1058" spans="1:10" ht="24.9" customHeight="1" x14ac:dyDescent="0.3">
      <c r="A1058" s="19" t="s">
        <v>157</v>
      </c>
      <c r="B1058" s="19" t="s">
        <v>8</v>
      </c>
      <c r="C1058" s="19" t="s">
        <v>9</v>
      </c>
      <c r="D1058" s="31" t="s">
        <v>158</v>
      </c>
      <c r="E1058" s="20">
        <f>E1060</f>
        <v>1</v>
      </c>
      <c r="F1058" s="20">
        <f>F1060</f>
        <v>128.31</v>
      </c>
      <c r="G1058" s="20">
        <f>G1060</f>
        <v>128.31</v>
      </c>
      <c r="H1058" s="69">
        <f t="shared" ref="H1058:J1058" si="264">H1060</f>
        <v>1</v>
      </c>
      <c r="I1058" s="70">
        <f t="shared" si="264"/>
        <v>0</v>
      </c>
      <c r="J1058" s="71">
        <f t="shared" si="264"/>
        <v>0</v>
      </c>
    </row>
    <row r="1059" spans="1:10" ht="24.9" customHeight="1" x14ac:dyDescent="0.3">
      <c r="A1059" s="13" t="s">
        <v>159</v>
      </c>
      <c r="B1059" s="14" t="s">
        <v>12</v>
      </c>
      <c r="C1059" s="14" t="s">
        <v>16</v>
      </c>
      <c r="D1059" s="29" t="s">
        <v>160</v>
      </c>
      <c r="E1059" s="15">
        <v>3</v>
      </c>
      <c r="F1059" s="15">
        <v>42.77</v>
      </c>
      <c r="G1059" s="16">
        <f>ROUND(E1059*F1059,2)</f>
        <v>128.31</v>
      </c>
      <c r="H1059" s="63">
        <v>3</v>
      </c>
      <c r="I1059" s="64"/>
      <c r="J1059" s="65">
        <f>ROUND(H1059*I1059,2)</f>
        <v>0</v>
      </c>
    </row>
    <row r="1060" spans="1:10" ht="24.9" customHeight="1" x14ac:dyDescent="0.3">
      <c r="A1060" s="17"/>
      <c r="B1060" s="17"/>
      <c r="C1060" s="17"/>
      <c r="D1060" s="30" t="s">
        <v>161</v>
      </c>
      <c r="E1060" s="15">
        <v>1</v>
      </c>
      <c r="F1060" s="18">
        <f>G1059</f>
        <v>128.31</v>
      </c>
      <c r="G1060" s="18">
        <f>ROUND(E1060*F1060,2)</f>
        <v>128.31</v>
      </c>
      <c r="H1060" s="63">
        <v>1</v>
      </c>
      <c r="I1060" s="66">
        <f>J1059</f>
        <v>0</v>
      </c>
      <c r="J1060" s="67">
        <f>ROUND(H1060*I1060,2)</f>
        <v>0</v>
      </c>
    </row>
    <row r="1061" spans="1:10" ht="24.9" customHeight="1" x14ac:dyDescent="0.3">
      <c r="A1061" s="19" t="s">
        <v>162</v>
      </c>
      <c r="B1061" s="19" t="s">
        <v>8</v>
      </c>
      <c r="C1061" s="19" t="s">
        <v>9</v>
      </c>
      <c r="D1061" s="31" t="s">
        <v>163</v>
      </c>
      <c r="E1061" s="20">
        <f>E1063</f>
        <v>1</v>
      </c>
      <c r="F1061" s="20">
        <f>F1063</f>
        <v>46.68</v>
      </c>
      <c r="G1061" s="20">
        <f>G1063</f>
        <v>46.68</v>
      </c>
      <c r="H1061" s="69">
        <f t="shared" ref="H1061:J1061" si="265">H1063</f>
        <v>1</v>
      </c>
      <c r="I1061" s="70">
        <f t="shared" si="265"/>
        <v>0</v>
      </c>
      <c r="J1061" s="71">
        <f t="shared" si="265"/>
        <v>0</v>
      </c>
    </row>
    <row r="1062" spans="1:10" ht="24.9" customHeight="1" x14ac:dyDescent="0.3">
      <c r="A1062" s="13" t="s">
        <v>164</v>
      </c>
      <c r="B1062" s="14" t="s">
        <v>12</v>
      </c>
      <c r="C1062" s="14" t="s">
        <v>130</v>
      </c>
      <c r="D1062" s="29" t="s">
        <v>165</v>
      </c>
      <c r="E1062" s="15">
        <v>1</v>
      </c>
      <c r="F1062" s="15">
        <v>46.68</v>
      </c>
      <c r="G1062" s="16">
        <f>ROUND(E1062*F1062,2)</f>
        <v>46.68</v>
      </c>
      <c r="H1062" s="63">
        <v>1</v>
      </c>
      <c r="I1062" s="64"/>
      <c r="J1062" s="65">
        <f>ROUND(H1062*I1062,2)</f>
        <v>0</v>
      </c>
    </row>
    <row r="1063" spans="1:10" ht="24.9" customHeight="1" x14ac:dyDescent="0.3">
      <c r="A1063" s="17"/>
      <c r="B1063" s="17"/>
      <c r="C1063" s="17"/>
      <c r="D1063" s="30" t="s">
        <v>166</v>
      </c>
      <c r="E1063" s="15">
        <v>1</v>
      </c>
      <c r="F1063" s="18">
        <f>G1062</f>
        <v>46.68</v>
      </c>
      <c r="G1063" s="18">
        <f>ROUND(E1063*F1063,2)</f>
        <v>46.68</v>
      </c>
      <c r="H1063" s="63">
        <v>1</v>
      </c>
      <c r="I1063" s="66">
        <f>J1062</f>
        <v>0</v>
      </c>
      <c r="J1063" s="67">
        <f>ROUND(H1063*I1063,2)</f>
        <v>0</v>
      </c>
    </row>
    <row r="1064" spans="1:10" ht="24.9" customHeight="1" x14ac:dyDescent="0.3">
      <c r="A1064" s="19" t="s">
        <v>167</v>
      </c>
      <c r="B1064" s="19" t="s">
        <v>8</v>
      </c>
      <c r="C1064" s="19" t="s">
        <v>9</v>
      </c>
      <c r="D1064" s="31" t="s">
        <v>168</v>
      </c>
      <c r="E1064" s="20">
        <f>E1066</f>
        <v>1</v>
      </c>
      <c r="F1064" s="20">
        <f>F1066</f>
        <v>146.75</v>
      </c>
      <c r="G1064" s="20">
        <f>G1066</f>
        <v>146.75</v>
      </c>
      <c r="H1064" s="69">
        <f t="shared" ref="H1064:J1064" si="266">H1066</f>
        <v>1</v>
      </c>
      <c r="I1064" s="70">
        <f t="shared" si="266"/>
        <v>0</v>
      </c>
      <c r="J1064" s="71">
        <f t="shared" si="266"/>
        <v>0</v>
      </c>
    </row>
    <row r="1065" spans="1:10" ht="24.9" customHeight="1" x14ac:dyDescent="0.3">
      <c r="A1065" s="13" t="s">
        <v>169</v>
      </c>
      <c r="B1065" s="14" t="s">
        <v>12</v>
      </c>
      <c r="C1065" s="14" t="s">
        <v>130</v>
      </c>
      <c r="D1065" s="29" t="s">
        <v>170</v>
      </c>
      <c r="E1065" s="15">
        <v>1</v>
      </c>
      <c r="F1065" s="15">
        <v>146.75</v>
      </c>
      <c r="G1065" s="16">
        <f>ROUND(E1065*F1065,2)</f>
        <v>146.75</v>
      </c>
      <c r="H1065" s="63">
        <v>1</v>
      </c>
      <c r="I1065" s="64"/>
      <c r="J1065" s="65">
        <f>ROUND(H1065*I1065,2)</f>
        <v>0</v>
      </c>
    </row>
    <row r="1066" spans="1:10" ht="24.9" customHeight="1" x14ac:dyDescent="0.3">
      <c r="A1066" s="17"/>
      <c r="B1066" s="17"/>
      <c r="C1066" s="17"/>
      <c r="D1066" s="30" t="s">
        <v>171</v>
      </c>
      <c r="E1066" s="15">
        <v>1</v>
      </c>
      <c r="F1066" s="18">
        <f>G1065</f>
        <v>146.75</v>
      </c>
      <c r="G1066" s="18">
        <f>ROUND(E1066*F1066,2)</f>
        <v>146.75</v>
      </c>
      <c r="H1066" s="63">
        <v>1</v>
      </c>
      <c r="I1066" s="66">
        <f>J1065</f>
        <v>0</v>
      </c>
      <c r="J1066" s="67">
        <f>ROUND(H1066*I1066,2)</f>
        <v>0</v>
      </c>
    </row>
    <row r="1067" spans="1:10" ht="24.9" customHeight="1" x14ac:dyDescent="0.3">
      <c r="A1067" s="17"/>
      <c r="B1067" s="17"/>
      <c r="C1067" s="17"/>
      <c r="D1067" s="30" t="s">
        <v>392</v>
      </c>
      <c r="E1067" s="15">
        <v>1</v>
      </c>
      <c r="F1067" s="18">
        <f>G1038+G1041+G1044+G1047+G1050+G1054+G1058+G1061+G1064</f>
        <v>1387.88</v>
      </c>
      <c r="G1067" s="18">
        <f>ROUND(E1067*F1067,2)</f>
        <v>1387.88</v>
      </c>
      <c r="H1067" s="63">
        <v>1</v>
      </c>
      <c r="I1067" s="66">
        <f>J1038+J1041+J1044+J1047+J1050+J1054+J1058+J1061+J1064</f>
        <v>0</v>
      </c>
      <c r="J1067" s="67">
        <f>ROUND(H1067*I1067,2)</f>
        <v>0</v>
      </c>
    </row>
    <row r="1068" spans="1:10" ht="24.9" customHeight="1" x14ac:dyDescent="0.3">
      <c r="A1068" s="17"/>
      <c r="B1068" s="17"/>
      <c r="C1068" s="17"/>
      <c r="D1068" s="30" t="s">
        <v>393</v>
      </c>
      <c r="E1068" s="15">
        <v>1</v>
      </c>
      <c r="F1068" s="18">
        <f>G973+G978+G990+G996+G1000+G1006+G1017+G1037</f>
        <v>19355.57</v>
      </c>
      <c r="G1068" s="18">
        <f>ROUND(E1068*F1068,2)</f>
        <v>19355.57</v>
      </c>
      <c r="H1068" s="63">
        <v>1</v>
      </c>
      <c r="I1068" s="66">
        <f>J973+J978+J990+J996+J1000+J1006+J1017+J1037</f>
        <v>1600</v>
      </c>
      <c r="J1068" s="67">
        <f>ROUND(H1068*I1068,2)</f>
        <v>1600</v>
      </c>
    </row>
    <row r="1069" spans="1:10" ht="24.9" customHeight="1" x14ac:dyDescent="0.3">
      <c r="A1069" s="9" t="s">
        <v>394</v>
      </c>
      <c r="B1069" s="9" t="s">
        <v>8</v>
      </c>
      <c r="C1069" s="9" t="s">
        <v>9</v>
      </c>
      <c r="D1069" s="27" t="s">
        <v>395</v>
      </c>
      <c r="E1069" s="10">
        <f>E1165</f>
        <v>1</v>
      </c>
      <c r="F1069" s="10">
        <f>F1165</f>
        <v>19336.7</v>
      </c>
      <c r="G1069" s="10">
        <f>G1165</f>
        <v>19336.7</v>
      </c>
      <c r="H1069" s="57">
        <f t="shared" ref="H1069:J1069" si="267">H1165</f>
        <v>1</v>
      </c>
      <c r="I1069" s="58">
        <f t="shared" si="267"/>
        <v>1600</v>
      </c>
      <c r="J1069" s="59">
        <f t="shared" si="267"/>
        <v>1600</v>
      </c>
    </row>
    <row r="1070" spans="1:10" ht="24.9" customHeight="1" x14ac:dyDescent="0.3">
      <c r="A1070" s="11" t="s">
        <v>396</v>
      </c>
      <c r="B1070" s="11" t="s">
        <v>8</v>
      </c>
      <c r="C1070" s="11" t="s">
        <v>9</v>
      </c>
      <c r="D1070" s="28" t="s">
        <v>10</v>
      </c>
      <c r="E1070" s="12">
        <f>E1074</f>
        <v>1</v>
      </c>
      <c r="F1070" s="12">
        <f>F1074</f>
        <v>1088.55</v>
      </c>
      <c r="G1070" s="12">
        <f>G1074</f>
        <v>1088.55</v>
      </c>
      <c r="H1070" s="60">
        <f t="shared" ref="H1070:J1070" si="268">H1074</f>
        <v>1</v>
      </c>
      <c r="I1070" s="61">
        <f t="shared" si="268"/>
        <v>0</v>
      </c>
      <c r="J1070" s="62">
        <f t="shared" si="268"/>
        <v>0</v>
      </c>
    </row>
    <row r="1071" spans="1:10" ht="24.9" customHeight="1" x14ac:dyDescent="0.3">
      <c r="A1071" s="13" t="s">
        <v>11</v>
      </c>
      <c r="B1071" s="14" t="s">
        <v>12</v>
      </c>
      <c r="C1071" s="14" t="s">
        <v>13</v>
      </c>
      <c r="D1071" s="29" t="s">
        <v>14</v>
      </c>
      <c r="E1071" s="15">
        <v>20</v>
      </c>
      <c r="F1071" s="15">
        <v>41.91</v>
      </c>
      <c r="G1071" s="16">
        <f>ROUND(E1071*F1071,2)</f>
        <v>838.2</v>
      </c>
      <c r="H1071" s="63">
        <v>20</v>
      </c>
      <c r="I1071" s="64"/>
      <c r="J1071" s="65">
        <f>ROUND(H1071*I1071,2)</f>
        <v>0</v>
      </c>
    </row>
    <row r="1072" spans="1:10" ht="24.9" customHeight="1" x14ac:dyDescent="0.3">
      <c r="A1072" s="13" t="s">
        <v>15</v>
      </c>
      <c r="B1072" s="14" t="s">
        <v>12</v>
      </c>
      <c r="C1072" s="14" t="s">
        <v>16</v>
      </c>
      <c r="D1072" s="29" t="s">
        <v>17</v>
      </c>
      <c r="E1072" s="15">
        <v>1</v>
      </c>
      <c r="F1072" s="15">
        <v>56.61</v>
      </c>
      <c r="G1072" s="16">
        <f>ROUND(E1072*F1072,2)</f>
        <v>56.61</v>
      </c>
      <c r="H1072" s="63">
        <v>1</v>
      </c>
      <c r="I1072" s="64"/>
      <c r="J1072" s="65">
        <f>ROUND(H1072*I1072,2)</f>
        <v>0</v>
      </c>
    </row>
    <row r="1073" spans="1:10" ht="24.9" customHeight="1" x14ac:dyDescent="0.3">
      <c r="A1073" s="13" t="s">
        <v>18</v>
      </c>
      <c r="B1073" s="14" t="s">
        <v>12</v>
      </c>
      <c r="C1073" s="14" t="s">
        <v>16</v>
      </c>
      <c r="D1073" s="29" t="s">
        <v>19</v>
      </c>
      <c r="E1073" s="15">
        <v>2</v>
      </c>
      <c r="F1073" s="15">
        <v>96.87</v>
      </c>
      <c r="G1073" s="16">
        <f>ROUND(E1073*F1073,2)</f>
        <v>193.74</v>
      </c>
      <c r="H1073" s="63">
        <v>2</v>
      </c>
      <c r="I1073" s="64"/>
      <c r="J1073" s="65">
        <f>ROUND(H1073*I1073,2)</f>
        <v>0</v>
      </c>
    </row>
    <row r="1074" spans="1:10" ht="24.9" customHeight="1" x14ac:dyDescent="0.3">
      <c r="A1074" s="17"/>
      <c r="B1074" s="17"/>
      <c r="C1074" s="17"/>
      <c r="D1074" s="30" t="s">
        <v>397</v>
      </c>
      <c r="E1074" s="15">
        <v>1</v>
      </c>
      <c r="F1074" s="18">
        <f>SUM(G1071:G1073)</f>
        <v>1088.55</v>
      </c>
      <c r="G1074" s="18">
        <f>ROUND(E1074*F1074,2)</f>
        <v>1088.55</v>
      </c>
      <c r="H1074" s="63">
        <v>1</v>
      </c>
      <c r="I1074" s="66">
        <f>SUM(J1071:J1073)</f>
        <v>0</v>
      </c>
      <c r="J1074" s="67">
        <f>ROUND(H1074*I1074,2)</f>
        <v>0</v>
      </c>
    </row>
    <row r="1075" spans="1:10" ht="24.9" customHeight="1" x14ac:dyDescent="0.3">
      <c r="A1075" s="11" t="s">
        <v>398</v>
      </c>
      <c r="B1075" s="11" t="s">
        <v>8</v>
      </c>
      <c r="C1075" s="11" t="s">
        <v>9</v>
      </c>
      <c r="D1075" s="28" t="s">
        <v>20</v>
      </c>
      <c r="E1075" s="12">
        <f>E1086</f>
        <v>1</v>
      </c>
      <c r="F1075" s="12">
        <f>F1086</f>
        <v>489.72</v>
      </c>
      <c r="G1075" s="12">
        <f>G1086</f>
        <v>489.72</v>
      </c>
      <c r="H1075" s="60">
        <f t="shared" ref="H1075:J1075" si="269">H1086</f>
        <v>1</v>
      </c>
      <c r="I1075" s="61">
        <f t="shared" si="269"/>
        <v>0</v>
      </c>
      <c r="J1075" s="62">
        <f t="shared" si="269"/>
        <v>0</v>
      </c>
    </row>
    <row r="1076" spans="1:10" ht="24.9" customHeight="1" x14ac:dyDescent="0.3">
      <c r="A1076" s="13" t="s">
        <v>21</v>
      </c>
      <c r="B1076" s="14" t="s">
        <v>12</v>
      </c>
      <c r="C1076" s="14" t="s">
        <v>16</v>
      </c>
      <c r="D1076" s="29" t="s">
        <v>22</v>
      </c>
      <c r="E1076" s="15">
        <v>1</v>
      </c>
      <c r="F1076" s="15">
        <v>26.42</v>
      </c>
      <c r="G1076" s="16">
        <f t="shared" ref="G1076:G1086" si="270">ROUND(E1076*F1076,2)</f>
        <v>26.42</v>
      </c>
      <c r="H1076" s="63">
        <v>1</v>
      </c>
      <c r="I1076" s="64"/>
      <c r="J1076" s="65">
        <f t="shared" ref="J1076:J1086" si="271">ROUND(H1076*I1076,2)</f>
        <v>0</v>
      </c>
    </row>
    <row r="1077" spans="1:10" ht="24.9" customHeight="1" x14ac:dyDescent="0.3">
      <c r="A1077" s="13" t="s">
        <v>23</v>
      </c>
      <c r="B1077" s="14" t="s">
        <v>12</v>
      </c>
      <c r="C1077" s="14" t="s">
        <v>16</v>
      </c>
      <c r="D1077" s="29" t="s">
        <v>24</v>
      </c>
      <c r="E1077" s="15">
        <v>1</v>
      </c>
      <c r="F1077" s="15">
        <v>26.42</v>
      </c>
      <c r="G1077" s="16">
        <f t="shared" si="270"/>
        <v>26.42</v>
      </c>
      <c r="H1077" s="63">
        <v>1</v>
      </c>
      <c r="I1077" s="64"/>
      <c r="J1077" s="65">
        <f t="shared" si="271"/>
        <v>0</v>
      </c>
    </row>
    <row r="1078" spans="1:10" ht="24.9" customHeight="1" x14ac:dyDescent="0.3">
      <c r="A1078" s="13" t="s">
        <v>25</v>
      </c>
      <c r="B1078" s="14" t="s">
        <v>12</v>
      </c>
      <c r="C1078" s="14" t="s">
        <v>16</v>
      </c>
      <c r="D1078" s="29" t="s">
        <v>26</v>
      </c>
      <c r="E1078" s="15">
        <v>2</v>
      </c>
      <c r="F1078" s="15">
        <v>13.21</v>
      </c>
      <c r="G1078" s="16">
        <f t="shared" si="270"/>
        <v>26.42</v>
      </c>
      <c r="H1078" s="63">
        <v>2</v>
      </c>
      <c r="I1078" s="64"/>
      <c r="J1078" s="65">
        <f t="shared" si="271"/>
        <v>0</v>
      </c>
    </row>
    <row r="1079" spans="1:10" ht="24.9" customHeight="1" x14ac:dyDescent="0.3">
      <c r="A1079" s="13" t="s">
        <v>27</v>
      </c>
      <c r="B1079" s="14" t="s">
        <v>12</v>
      </c>
      <c r="C1079" s="14" t="s">
        <v>16</v>
      </c>
      <c r="D1079" s="29" t="s">
        <v>28</v>
      </c>
      <c r="E1079" s="15">
        <v>2</v>
      </c>
      <c r="F1079" s="15">
        <v>13.21</v>
      </c>
      <c r="G1079" s="16">
        <f t="shared" si="270"/>
        <v>26.42</v>
      </c>
      <c r="H1079" s="63">
        <v>2</v>
      </c>
      <c r="I1079" s="64"/>
      <c r="J1079" s="65">
        <f t="shared" si="271"/>
        <v>0</v>
      </c>
    </row>
    <row r="1080" spans="1:10" ht="24.9" customHeight="1" x14ac:dyDescent="0.3">
      <c r="A1080" s="13" t="s">
        <v>29</v>
      </c>
      <c r="B1080" s="14" t="s">
        <v>12</v>
      </c>
      <c r="C1080" s="14" t="s">
        <v>16</v>
      </c>
      <c r="D1080" s="29" t="s">
        <v>30</v>
      </c>
      <c r="E1080" s="15">
        <v>4</v>
      </c>
      <c r="F1080" s="15">
        <v>13.21</v>
      </c>
      <c r="G1080" s="16">
        <f t="shared" si="270"/>
        <v>52.84</v>
      </c>
      <c r="H1080" s="63">
        <v>4</v>
      </c>
      <c r="I1080" s="64"/>
      <c r="J1080" s="65">
        <f t="shared" si="271"/>
        <v>0</v>
      </c>
    </row>
    <row r="1081" spans="1:10" ht="24.9" customHeight="1" x14ac:dyDescent="0.3">
      <c r="A1081" s="13" t="s">
        <v>31</v>
      </c>
      <c r="B1081" s="14" t="s">
        <v>12</v>
      </c>
      <c r="C1081" s="14" t="s">
        <v>16</v>
      </c>
      <c r="D1081" s="29" t="s">
        <v>32</v>
      </c>
      <c r="E1081" s="15">
        <v>1</v>
      </c>
      <c r="F1081" s="15">
        <v>26.42</v>
      </c>
      <c r="G1081" s="16">
        <f t="shared" si="270"/>
        <v>26.42</v>
      </c>
      <c r="H1081" s="63">
        <v>1</v>
      </c>
      <c r="I1081" s="64"/>
      <c r="J1081" s="65">
        <f t="shared" si="271"/>
        <v>0</v>
      </c>
    </row>
    <row r="1082" spans="1:10" ht="24.9" customHeight="1" x14ac:dyDescent="0.3">
      <c r="A1082" s="13" t="s">
        <v>33</v>
      </c>
      <c r="B1082" s="14" t="s">
        <v>12</v>
      </c>
      <c r="C1082" s="14" t="s">
        <v>13</v>
      </c>
      <c r="D1082" s="29" t="s">
        <v>34</v>
      </c>
      <c r="E1082" s="15">
        <v>5.5</v>
      </c>
      <c r="F1082" s="15">
        <v>13.21</v>
      </c>
      <c r="G1082" s="16">
        <f t="shared" si="270"/>
        <v>72.66</v>
      </c>
      <c r="H1082" s="63">
        <v>5.5</v>
      </c>
      <c r="I1082" s="64"/>
      <c r="J1082" s="65">
        <f t="shared" si="271"/>
        <v>0</v>
      </c>
    </row>
    <row r="1083" spans="1:10" ht="24.9" customHeight="1" x14ac:dyDescent="0.3">
      <c r="A1083" s="13" t="s">
        <v>35</v>
      </c>
      <c r="B1083" s="14" t="s">
        <v>12</v>
      </c>
      <c r="C1083" s="14" t="s">
        <v>36</v>
      </c>
      <c r="D1083" s="29" t="s">
        <v>37</v>
      </c>
      <c r="E1083" s="15">
        <v>3</v>
      </c>
      <c r="F1083" s="15">
        <v>13.21</v>
      </c>
      <c r="G1083" s="16">
        <f t="shared" si="270"/>
        <v>39.630000000000003</v>
      </c>
      <c r="H1083" s="63">
        <v>3</v>
      </c>
      <c r="I1083" s="64"/>
      <c r="J1083" s="65">
        <f t="shared" si="271"/>
        <v>0</v>
      </c>
    </row>
    <row r="1084" spans="1:10" ht="24.9" customHeight="1" x14ac:dyDescent="0.3">
      <c r="A1084" s="13" t="s">
        <v>38</v>
      </c>
      <c r="B1084" s="14" t="s">
        <v>12</v>
      </c>
      <c r="C1084" s="14" t="s">
        <v>13</v>
      </c>
      <c r="D1084" s="29" t="s">
        <v>39</v>
      </c>
      <c r="E1084" s="15">
        <v>5.5</v>
      </c>
      <c r="F1084" s="15">
        <v>26.42</v>
      </c>
      <c r="G1084" s="16">
        <f t="shared" si="270"/>
        <v>145.31</v>
      </c>
      <c r="H1084" s="63">
        <v>5.5</v>
      </c>
      <c r="I1084" s="64"/>
      <c r="J1084" s="65">
        <f t="shared" si="271"/>
        <v>0</v>
      </c>
    </row>
    <row r="1085" spans="1:10" ht="24.9" customHeight="1" x14ac:dyDescent="0.3">
      <c r="A1085" s="13" t="s">
        <v>40</v>
      </c>
      <c r="B1085" s="14" t="s">
        <v>12</v>
      </c>
      <c r="C1085" s="14" t="s">
        <v>41</v>
      </c>
      <c r="D1085" s="29" t="s">
        <v>42</v>
      </c>
      <c r="E1085" s="15">
        <v>2</v>
      </c>
      <c r="F1085" s="15">
        <v>23.59</v>
      </c>
      <c r="G1085" s="16">
        <f t="shared" si="270"/>
        <v>47.18</v>
      </c>
      <c r="H1085" s="63">
        <v>2</v>
      </c>
      <c r="I1085" s="64"/>
      <c r="J1085" s="65">
        <f t="shared" si="271"/>
        <v>0</v>
      </c>
    </row>
    <row r="1086" spans="1:10" ht="24.9" customHeight="1" x14ac:dyDescent="0.3">
      <c r="A1086" s="17"/>
      <c r="B1086" s="17"/>
      <c r="C1086" s="17"/>
      <c r="D1086" s="30" t="s">
        <v>399</v>
      </c>
      <c r="E1086" s="15">
        <v>1</v>
      </c>
      <c r="F1086" s="18">
        <f>SUM(G1076:G1085)</f>
        <v>489.72</v>
      </c>
      <c r="G1086" s="18">
        <f t="shared" si="270"/>
        <v>489.72</v>
      </c>
      <c r="H1086" s="63">
        <v>1</v>
      </c>
      <c r="I1086" s="66">
        <f>SUM(J1076:J1085)</f>
        <v>0</v>
      </c>
      <c r="J1086" s="67">
        <f t="shared" si="271"/>
        <v>0</v>
      </c>
    </row>
    <row r="1087" spans="1:10" ht="24.9" customHeight="1" x14ac:dyDescent="0.3">
      <c r="A1087" s="11" t="s">
        <v>400</v>
      </c>
      <c r="B1087" s="11" t="s">
        <v>8</v>
      </c>
      <c r="C1087" s="11" t="s">
        <v>9</v>
      </c>
      <c r="D1087" s="28" t="s">
        <v>43</v>
      </c>
      <c r="E1087" s="12">
        <f>E1092</f>
        <v>1</v>
      </c>
      <c r="F1087" s="12">
        <f>F1092</f>
        <v>1167.04</v>
      </c>
      <c r="G1087" s="12">
        <f>G1092</f>
        <v>1167.04</v>
      </c>
      <c r="H1087" s="60">
        <f t="shared" ref="H1087:J1087" si="272">H1092</f>
        <v>1</v>
      </c>
      <c r="I1087" s="61">
        <f t="shared" si="272"/>
        <v>800</v>
      </c>
      <c r="J1087" s="62">
        <f t="shared" si="272"/>
        <v>800</v>
      </c>
    </row>
    <row r="1088" spans="1:10" ht="24.9" customHeight="1" x14ac:dyDescent="0.3">
      <c r="A1088" s="13" t="s">
        <v>44</v>
      </c>
      <c r="B1088" s="14" t="s">
        <v>12</v>
      </c>
      <c r="C1088" s="14" t="s">
        <v>13</v>
      </c>
      <c r="D1088" s="29" t="s">
        <v>45</v>
      </c>
      <c r="E1088" s="15">
        <v>5.5</v>
      </c>
      <c r="F1088" s="15">
        <v>19.670000000000002</v>
      </c>
      <c r="G1088" s="16">
        <f>ROUND(E1088*F1088,2)</f>
        <v>108.19</v>
      </c>
      <c r="H1088" s="63">
        <v>5.5</v>
      </c>
      <c r="I1088" s="64"/>
      <c r="J1088" s="65">
        <f>ROUND(H1088*I1088,2)</f>
        <v>0</v>
      </c>
    </row>
    <row r="1089" spans="1:10" ht="24.9" customHeight="1" x14ac:dyDescent="0.3">
      <c r="A1089" s="13" t="s">
        <v>46</v>
      </c>
      <c r="B1089" s="14" t="s">
        <v>12</v>
      </c>
      <c r="C1089" s="14" t="s">
        <v>13</v>
      </c>
      <c r="D1089" s="29" t="s">
        <v>47</v>
      </c>
      <c r="E1089" s="15">
        <v>5.5</v>
      </c>
      <c r="F1089" s="15">
        <v>15.69</v>
      </c>
      <c r="G1089" s="16">
        <f>ROUND(E1089*F1089,2)</f>
        <v>86.3</v>
      </c>
      <c r="H1089" s="63">
        <v>5.5</v>
      </c>
      <c r="I1089" s="64"/>
      <c r="J1089" s="65">
        <f>ROUND(H1089*I1089,2)</f>
        <v>0</v>
      </c>
    </row>
    <row r="1090" spans="1:10" ht="24.9" customHeight="1" x14ac:dyDescent="0.3">
      <c r="A1090" s="13" t="s">
        <v>48</v>
      </c>
      <c r="B1090" s="14" t="s">
        <v>12</v>
      </c>
      <c r="C1090" s="14" t="s">
        <v>13</v>
      </c>
      <c r="D1090" s="29" t="s">
        <v>49</v>
      </c>
      <c r="E1090" s="15">
        <v>5.5</v>
      </c>
      <c r="F1090" s="15">
        <v>24.1</v>
      </c>
      <c r="G1090" s="16">
        <f>ROUND(E1090*F1090,2)</f>
        <v>132.55000000000001</v>
      </c>
      <c r="H1090" s="63">
        <v>5.5</v>
      </c>
      <c r="I1090" s="64"/>
      <c r="J1090" s="65">
        <f>ROUND(H1090*I1090,2)</f>
        <v>0</v>
      </c>
    </row>
    <row r="1091" spans="1:10" ht="24.9" customHeight="1" x14ac:dyDescent="0.3">
      <c r="A1091" s="13" t="s">
        <v>50</v>
      </c>
      <c r="B1091" s="14" t="s">
        <v>12</v>
      </c>
      <c r="C1091" s="14" t="s">
        <v>51</v>
      </c>
      <c r="D1091" s="29" t="s">
        <v>52</v>
      </c>
      <c r="E1091" s="15">
        <v>1</v>
      </c>
      <c r="F1091" s="15">
        <v>840</v>
      </c>
      <c r="G1091" s="16">
        <f>ROUND(E1091*F1091,2)</f>
        <v>840</v>
      </c>
      <c r="H1091" s="63">
        <v>1</v>
      </c>
      <c r="I1091" s="68">
        <v>800</v>
      </c>
      <c r="J1091" s="65">
        <f>ROUND(H1091*I1091,2)</f>
        <v>800</v>
      </c>
    </row>
    <row r="1092" spans="1:10" ht="24.9" customHeight="1" x14ac:dyDescent="0.3">
      <c r="A1092" s="17"/>
      <c r="B1092" s="17"/>
      <c r="C1092" s="17"/>
      <c r="D1092" s="30" t="s">
        <v>401</v>
      </c>
      <c r="E1092" s="15">
        <v>1</v>
      </c>
      <c r="F1092" s="18">
        <f>SUM(G1088:G1091)</f>
        <v>1167.04</v>
      </c>
      <c r="G1092" s="18">
        <f>ROUND(E1092*F1092,2)</f>
        <v>1167.04</v>
      </c>
      <c r="H1092" s="63">
        <v>1</v>
      </c>
      <c r="I1092" s="66">
        <f>SUM(J1088:J1091)</f>
        <v>800</v>
      </c>
      <c r="J1092" s="67">
        <f>ROUND(H1092*I1092,2)</f>
        <v>800</v>
      </c>
    </row>
    <row r="1093" spans="1:10" ht="24.9" customHeight="1" x14ac:dyDescent="0.3">
      <c r="A1093" s="11" t="s">
        <v>402</v>
      </c>
      <c r="B1093" s="11" t="s">
        <v>8</v>
      </c>
      <c r="C1093" s="11" t="s">
        <v>9</v>
      </c>
      <c r="D1093" s="28" t="s">
        <v>53</v>
      </c>
      <c r="E1093" s="12">
        <f>E1096</f>
        <v>1</v>
      </c>
      <c r="F1093" s="12">
        <f>F1096</f>
        <v>780.09</v>
      </c>
      <c r="G1093" s="12">
        <f>G1096</f>
        <v>780.09</v>
      </c>
      <c r="H1093" s="60">
        <f t="shared" ref="H1093:J1093" si="273">H1096</f>
        <v>1</v>
      </c>
      <c r="I1093" s="61">
        <f t="shared" si="273"/>
        <v>0</v>
      </c>
      <c r="J1093" s="62">
        <f t="shared" si="273"/>
        <v>0</v>
      </c>
    </row>
    <row r="1094" spans="1:10" ht="24.9" customHeight="1" x14ac:dyDescent="0.3">
      <c r="A1094" s="13" t="s">
        <v>54</v>
      </c>
      <c r="B1094" s="14" t="s">
        <v>12</v>
      </c>
      <c r="C1094" s="14" t="s">
        <v>16</v>
      </c>
      <c r="D1094" s="29" t="s">
        <v>55</v>
      </c>
      <c r="E1094" s="15">
        <v>1</v>
      </c>
      <c r="F1094" s="15">
        <v>357.25</v>
      </c>
      <c r="G1094" s="16">
        <f>ROUND(E1094*F1094,2)</f>
        <v>357.25</v>
      </c>
      <c r="H1094" s="63">
        <v>1</v>
      </c>
      <c r="I1094" s="64"/>
      <c r="J1094" s="65">
        <f>ROUND(H1094*I1094,2)</f>
        <v>0</v>
      </c>
    </row>
    <row r="1095" spans="1:10" ht="24.9" customHeight="1" x14ac:dyDescent="0.3">
      <c r="A1095" s="13" t="s">
        <v>56</v>
      </c>
      <c r="B1095" s="14" t="s">
        <v>12</v>
      </c>
      <c r="C1095" s="14" t="s">
        <v>16</v>
      </c>
      <c r="D1095" s="29" t="s">
        <v>57</v>
      </c>
      <c r="E1095" s="15">
        <v>2</v>
      </c>
      <c r="F1095" s="15">
        <v>211.42</v>
      </c>
      <c r="G1095" s="16">
        <f>ROUND(E1095*F1095,2)</f>
        <v>422.84</v>
      </c>
      <c r="H1095" s="63">
        <v>2</v>
      </c>
      <c r="I1095" s="64"/>
      <c r="J1095" s="65">
        <f>ROUND(H1095*I1095,2)</f>
        <v>0</v>
      </c>
    </row>
    <row r="1096" spans="1:10" ht="24.9" customHeight="1" x14ac:dyDescent="0.3">
      <c r="A1096" s="17"/>
      <c r="B1096" s="17"/>
      <c r="C1096" s="17"/>
      <c r="D1096" s="30" t="s">
        <v>403</v>
      </c>
      <c r="E1096" s="15">
        <v>1</v>
      </c>
      <c r="F1096" s="18">
        <f>SUM(G1094:G1095)</f>
        <v>780.09</v>
      </c>
      <c r="G1096" s="18">
        <f>ROUND(E1096*F1096,2)</f>
        <v>780.09</v>
      </c>
      <c r="H1096" s="63">
        <v>1</v>
      </c>
      <c r="I1096" s="66">
        <f>SUM(J1094:J1095)</f>
        <v>0</v>
      </c>
      <c r="J1096" s="67">
        <f>ROUND(H1096*I1096,2)</f>
        <v>0</v>
      </c>
    </row>
    <row r="1097" spans="1:10" ht="24.9" customHeight="1" x14ac:dyDescent="0.3">
      <c r="A1097" s="11" t="s">
        <v>404</v>
      </c>
      <c r="B1097" s="11" t="s">
        <v>8</v>
      </c>
      <c r="C1097" s="11" t="s">
        <v>9</v>
      </c>
      <c r="D1097" s="28" t="s">
        <v>58</v>
      </c>
      <c r="E1097" s="12">
        <f>E1102</f>
        <v>1</v>
      </c>
      <c r="F1097" s="12">
        <f>F1102</f>
        <v>2771.56</v>
      </c>
      <c r="G1097" s="12">
        <f>G1102</f>
        <v>2771.56</v>
      </c>
      <c r="H1097" s="60">
        <f t="shared" ref="H1097:J1097" si="274">H1102</f>
        <v>1</v>
      </c>
      <c r="I1097" s="61">
        <f t="shared" si="274"/>
        <v>0</v>
      </c>
      <c r="J1097" s="62">
        <f t="shared" si="274"/>
        <v>0</v>
      </c>
    </row>
    <row r="1098" spans="1:10" ht="24.9" customHeight="1" x14ac:dyDescent="0.3">
      <c r="A1098" s="13" t="s">
        <v>59</v>
      </c>
      <c r="B1098" s="14" t="s">
        <v>12</v>
      </c>
      <c r="C1098" s="14" t="s">
        <v>16</v>
      </c>
      <c r="D1098" s="29" t="s">
        <v>60</v>
      </c>
      <c r="E1098" s="15">
        <v>2</v>
      </c>
      <c r="F1098" s="15">
        <v>458.85</v>
      </c>
      <c r="G1098" s="16">
        <f>ROUND(E1098*F1098,2)</f>
        <v>917.7</v>
      </c>
      <c r="H1098" s="63">
        <v>2</v>
      </c>
      <c r="I1098" s="64"/>
      <c r="J1098" s="65">
        <f>ROUND(H1098*I1098,2)</f>
        <v>0</v>
      </c>
    </row>
    <row r="1099" spans="1:10" ht="24.9" customHeight="1" x14ac:dyDescent="0.3">
      <c r="A1099" s="13" t="s">
        <v>61</v>
      </c>
      <c r="B1099" s="14" t="s">
        <v>12</v>
      </c>
      <c r="C1099" s="14" t="s">
        <v>16</v>
      </c>
      <c r="D1099" s="29" t="s">
        <v>62</v>
      </c>
      <c r="E1099" s="15">
        <v>2</v>
      </c>
      <c r="F1099" s="15">
        <v>413.11</v>
      </c>
      <c r="G1099" s="16">
        <f>ROUND(E1099*F1099,2)</f>
        <v>826.22</v>
      </c>
      <c r="H1099" s="63">
        <v>2</v>
      </c>
      <c r="I1099" s="64"/>
      <c r="J1099" s="65">
        <f>ROUND(H1099*I1099,2)</f>
        <v>0</v>
      </c>
    </row>
    <row r="1100" spans="1:10" ht="24.9" customHeight="1" x14ac:dyDescent="0.3">
      <c r="A1100" s="13" t="s">
        <v>63</v>
      </c>
      <c r="B1100" s="14" t="s">
        <v>12</v>
      </c>
      <c r="C1100" s="14" t="s">
        <v>16</v>
      </c>
      <c r="D1100" s="29" t="s">
        <v>64</v>
      </c>
      <c r="E1100" s="15">
        <v>2</v>
      </c>
      <c r="F1100" s="15">
        <v>438.47</v>
      </c>
      <c r="G1100" s="16">
        <f>ROUND(E1100*F1100,2)</f>
        <v>876.94</v>
      </c>
      <c r="H1100" s="63">
        <v>2</v>
      </c>
      <c r="I1100" s="64"/>
      <c r="J1100" s="65">
        <f>ROUND(H1100*I1100,2)</f>
        <v>0</v>
      </c>
    </row>
    <row r="1101" spans="1:10" ht="24.9" customHeight="1" x14ac:dyDescent="0.3">
      <c r="A1101" s="13" t="s">
        <v>65</v>
      </c>
      <c r="B1101" s="14" t="s">
        <v>12</v>
      </c>
      <c r="C1101" s="14" t="s">
        <v>16</v>
      </c>
      <c r="D1101" s="29" t="s">
        <v>66</v>
      </c>
      <c r="E1101" s="15">
        <v>2</v>
      </c>
      <c r="F1101" s="15">
        <v>75.349999999999994</v>
      </c>
      <c r="G1101" s="16">
        <f>ROUND(E1101*F1101,2)</f>
        <v>150.69999999999999</v>
      </c>
      <c r="H1101" s="63">
        <v>2</v>
      </c>
      <c r="I1101" s="64"/>
      <c r="J1101" s="65">
        <f>ROUND(H1101*I1101,2)</f>
        <v>0</v>
      </c>
    </row>
    <row r="1102" spans="1:10" ht="24.9" customHeight="1" x14ac:dyDescent="0.3">
      <c r="A1102" s="17"/>
      <c r="B1102" s="17"/>
      <c r="C1102" s="17"/>
      <c r="D1102" s="30" t="s">
        <v>405</v>
      </c>
      <c r="E1102" s="15">
        <v>1</v>
      </c>
      <c r="F1102" s="18">
        <f>SUM(G1098:G1101)</f>
        <v>2771.56</v>
      </c>
      <c r="G1102" s="18">
        <f>ROUND(E1102*F1102,2)</f>
        <v>2771.56</v>
      </c>
      <c r="H1102" s="63">
        <v>1</v>
      </c>
      <c r="I1102" s="66">
        <f>SUM(J1098:J1101)</f>
        <v>0</v>
      </c>
      <c r="J1102" s="67">
        <f>ROUND(H1102*I1102,2)</f>
        <v>0</v>
      </c>
    </row>
    <row r="1103" spans="1:10" ht="24.9" customHeight="1" x14ac:dyDescent="0.3">
      <c r="A1103" s="11" t="s">
        <v>406</v>
      </c>
      <c r="B1103" s="11" t="s">
        <v>8</v>
      </c>
      <c r="C1103" s="11" t="s">
        <v>9</v>
      </c>
      <c r="D1103" s="28" t="s">
        <v>67</v>
      </c>
      <c r="E1103" s="12">
        <f>E1113</f>
        <v>1</v>
      </c>
      <c r="F1103" s="12">
        <f>F1113</f>
        <v>2813.97</v>
      </c>
      <c r="G1103" s="12">
        <f>G1113</f>
        <v>2813.97</v>
      </c>
      <c r="H1103" s="60">
        <f t="shared" ref="H1103:J1103" si="275">H1113</f>
        <v>1</v>
      </c>
      <c r="I1103" s="61">
        <f t="shared" si="275"/>
        <v>0</v>
      </c>
      <c r="J1103" s="62">
        <f t="shared" si="275"/>
        <v>0</v>
      </c>
    </row>
    <row r="1104" spans="1:10" ht="24.9" customHeight="1" x14ac:dyDescent="0.3">
      <c r="A1104" s="13" t="s">
        <v>68</v>
      </c>
      <c r="B1104" s="14" t="s">
        <v>12</v>
      </c>
      <c r="C1104" s="14" t="s">
        <v>13</v>
      </c>
      <c r="D1104" s="29" t="s">
        <v>69</v>
      </c>
      <c r="E1104" s="15">
        <v>2.0699999999999998</v>
      </c>
      <c r="F1104" s="15">
        <v>224.13</v>
      </c>
      <c r="G1104" s="16">
        <f t="shared" ref="G1104:G1113" si="276">ROUND(E1104*F1104,2)</f>
        <v>463.95</v>
      </c>
      <c r="H1104" s="63">
        <v>2.0699999999999998</v>
      </c>
      <c r="I1104" s="64"/>
      <c r="J1104" s="65">
        <f t="shared" ref="J1104:J1113" si="277">ROUND(H1104*I1104,2)</f>
        <v>0</v>
      </c>
    </row>
    <row r="1105" spans="1:10" ht="24.9" customHeight="1" x14ac:dyDescent="0.3">
      <c r="A1105" s="13" t="s">
        <v>70</v>
      </c>
      <c r="B1105" s="14" t="s">
        <v>12</v>
      </c>
      <c r="C1105" s="14" t="s">
        <v>16</v>
      </c>
      <c r="D1105" s="29" t="s">
        <v>71</v>
      </c>
      <c r="E1105" s="15">
        <v>2</v>
      </c>
      <c r="F1105" s="15">
        <v>504</v>
      </c>
      <c r="G1105" s="16">
        <f t="shared" si="276"/>
        <v>1008</v>
      </c>
      <c r="H1105" s="63">
        <v>2</v>
      </c>
      <c r="I1105" s="64"/>
      <c r="J1105" s="65">
        <f t="shared" si="277"/>
        <v>0</v>
      </c>
    </row>
    <row r="1106" spans="1:10" ht="24.9" customHeight="1" x14ac:dyDescent="0.3">
      <c r="A1106" s="13" t="s">
        <v>72</v>
      </c>
      <c r="B1106" s="14" t="s">
        <v>12</v>
      </c>
      <c r="C1106" s="14" t="s">
        <v>16</v>
      </c>
      <c r="D1106" s="29" t="s">
        <v>73</v>
      </c>
      <c r="E1106" s="15">
        <v>1</v>
      </c>
      <c r="F1106" s="15">
        <v>156.44</v>
      </c>
      <c r="G1106" s="16">
        <f t="shared" si="276"/>
        <v>156.44</v>
      </c>
      <c r="H1106" s="63">
        <v>1</v>
      </c>
      <c r="I1106" s="64"/>
      <c r="J1106" s="65">
        <f t="shared" si="277"/>
        <v>0</v>
      </c>
    </row>
    <row r="1107" spans="1:10" ht="24.9" customHeight="1" x14ac:dyDescent="0.3">
      <c r="A1107" s="13" t="s">
        <v>74</v>
      </c>
      <c r="B1107" s="14" t="s">
        <v>12</v>
      </c>
      <c r="C1107" s="14" t="s">
        <v>16</v>
      </c>
      <c r="D1107" s="29" t="s">
        <v>75</v>
      </c>
      <c r="E1107" s="15">
        <v>1</v>
      </c>
      <c r="F1107" s="15">
        <v>292.94</v>
      </c>
      <c r="G1107" s="16">
        <f t="shared" si="276"/>
        <v>292.94</v>
      </c>
      <c r="H1107" s="63">
        <v>1</v>
      </c>
      <c r="I1107" s="64"/>
      <c r="J1107" s="65">
        <f t="shared" si="277"/>
        <v>0</v>
      </c>
    </row>
    <row r="1108" spans="1:10" ht="24.9" customHeight="1" x14ac:dyDescent="0.3">
      <c r="A1108" s="13" t="s">
        <v>76</v>
      </c>
      <c r="B1108" s="14" t="s">
        <v>12</v>
      </c>
      <c r="C1108" s="14" t="s">
        <v>16</v>
      </c>
      <c r="D1108" s="29" t="s">
        <v>77</v>
      </c>
      <c r="E1108" s="15">
        <v>2</v>
      </c>
      <c r="F1108" s="15">
        <v>112.27</v>
      </c>
      <c r="G1108" s="16">
        <f t="shared" si="276"/>
        <v>224.54</v>
      </c>
      <c r="H1108" s="63">
        <v>2</v>
      </c>
      <c r="I1108" s="64"/>
      <c r="J1108" s="65">
        <f t="shared" si="277"/>
        <v>0</v>
      </c>
    </row>
    <row r="1109" spans="1:10" ht="24.9" customHeight="1" x14ac:dyDescent="0.3">
      <c r="A1109" s="13" t="s">
        <v>78</v>
      </c>
      <c r="B1109" s="14" t="s">
        <v>12</v>
      </c>
      <c r="C1109" s="14" t="s">
        <v>16</v>
      </c>
      <c r="D1109" s="29" t="s">
        <v>79</v>
      </c>
      <c r="E1109" s="15">
        <v>1</v>
      </c>
      <c r="F1109" s="15">
        <v>89.84</v>
      </c>
      <c r="G1109" s="16">
        <f t="shared" si="276"/>
        <v>89.84</v>
      </c>
      <c r="H1109" s="63">
        <v>1</v>
      </c>
      <c r="I1109" s="64"/>
      <c r="J1109" s="65">
        <f t="shared" si="277"/>
        <v>0</v>
      </c>
    </row>
    <row r="1110" spans="1:10" ht="24.9" customHeight="1" x14ac:dyDescent="0.3">
      <c r="A1110" s="13" t="s">
        <v>80</v>
      </c>
      <c r="B1110" s="14" t="s">
        <v>12</v>
      </c>
      <c r="C1110" s="14" t="s">
        <v>16</v>
      </c>
      <c r="D1110" s="29" t="s">
        <v>81</v>
      </c>
      <c r="E1110" s="15">
        <v>1</v>
      </c>
      <c r="F1110" s="15">
        <v>68.45</v>
      </c>
      <c r="G1110" s="16">
        <f t="shared" si="276"/>
        <v>68.45</v>
      </c>
      <c r="H1110" s="63">
        <v>1</v>
      </c>
      <c r="I1110" s="64"/>
      <c r="J1110" s="65">
        <f t="shared" si="277"/>
        <v>0</v>
      </c>
    </row>
    <row r="1111" spans="1:10" ht="24.9" customHeight="1" x14ac:dyDescent="0.3">
      <c r="A1111" s="13" t="s">
        <v>82</v>
      </c>
      <c r="B1111" s="14" t="s">
        <v>12</v>
      </c>
      <c r="C1111" s="14" t="s">
        <v>16</v>
      </c>
      <c r="D1111" s="29" t="s">
        <v>83</v>
      </c>
      <c r="E1111" s="15">
        <v>1</v>
      </c>
      <c r="F1111" s="15">
        <v>465.73</v>
      </c>
      <c r="G1111" s="16">
        <f t="shared" si="276"/>
        <v>465.73</v>
      </c>
      <c r="H1111" s="63">
        <v>1</v>
      </c>
      <c r="I1111" s="64"/>
      <c r="J1111" s="65">
        <f t="shared" si="277"/>
        <v>0</v>
      </c>
    </row>
    <row r="1112" spans="1:10" ht="24.9" customHeight="1" x14ac:dyDescent="0.3">
      <c r="A1112" s="13" t="s">
        <v>84</v>
      </c>
      <c r="B1112" s="14" t="s">
        <v>12</v>
      </c>
      <c r="C1112" s="14" t="s">
        <v>16</v>
      </c>
      <c r="D1112" s="29" t="s">
        <v>85</v>
      </c>
      <c r="E1112" s="15">
        <v>1</v>
      </c>
      <c r="F1112" s="15">
        <v>44.08</v>
      </c>
      <c r="G1112" s="16">
        <f t="shared" si="276"/>
        <v>44.08</v>
      </c>
      <c r="H1112" s="63">
        <v>1</v>
      </c>
      <c r="I1112" s="64"/>
      <c r="J1112" s="65">
        <f t="shared" si="277"/>
        <v>0</v>
      </c>
    </row>
    <row r="1113" spans="1:10" ht="24.9" customHeight="1" x14ac:dyDescent="0.3">
      <c r="A1113" s="17"/>
      <c r="B1113" s="17"/>
      <c r="C1113" s="17"/>
      <c r="D1113" s="30" t="s">
        <v>407</v>
      </c>
      <c r="E1113" s="15">
        <v>1</v>
      </c>
      <c r="F1113" s="18">
        <f>SUM(G1104:G1112)</f>
        <v>2813.97</v>
      </c>
      <c r="G1113" s="18">
        <f t="shared" si="276"/>
        <v>2813.97</v>
      </c>
      <c r="H1113" s="63">
        <v>1</v>
      </c>
      <c r="I1113" s="66">
        <f>SUM(J1104:J1112)</f>
        <v>0</v>
      </c>
      <c r="J1113" s="67">
        <f t="shared" si="277"/>
        <v>0</v>
      </c>
    </row>
    <row r="1114" spans="1:10" ht="24.9" customHeight="1" x14ac:dyDescent="0.3">
      <c r="A1114" s="11" t="s">
        <v>408</v>
      </c>
      <c r="B1114" s="11" t="s">
        <v>8</v>
      </c>
      <c r="C1114" s="11" t="s">
        <v>9</v>
      </c>
      <c r="D1114" s="28" t="s">
        <v>86</v>
      </c>
      <c r="E1114" s="12">
        <f>E1133</f>
        <v>1</v>
      </c>
      <c r="F1114" s="12">
        <f>F1133</f>
        <v>8837.89</v>
      </c>
      <c r="G1114" s="12">
        <f>G1133</f>
        <v>8837.89</v>
      </c>
      <c r="H1114" s="60">
        <f t="shared" ref="H1114:J1114" si="278">H1133</f>
        <v>1</v>
      </c>
      <c r="I1114" s="61">
        <f t="shared" si="278"/>
        <v>800</v>
      </c>
      <c r="J1114" s="62">
        <f t="shared" si="278"/>
        <v>800</v>
      </c>
    </row>
    <row r="1115" spans="1:10" ht="24.9" customHeight="1" x14ac:dyDescent="0.3">
      <c r="A1115" s="13" t="s">
        <v>87</v>
      </c>
      <c r="B1115" s="14" t="s">
        <v>12</v>
      </c>
      <c r="C1115" s="14" t="s">
        <v>16</v>
      </c>
      <c r="D1115" s="29" t="s">
        <v>88</v>
      </c>
      <c r="E1115" s="15">
        <v>1</v>
      </c>
      <c r="F1115" s="15">
        <v>672</v>
      </c>
      <c r="G1115" s="16">
        <f t="shared" ref="G1115:G1133" si="279">ROUND(E1115*F1115,2)</f>
        <v>672</v>
      </c>
      <c r="H1115" s="63">
        <v>1</v>
      </c>
      <c r="I1115" s="64"/>
      <c r="J1115" s="65">
        <f t="shared" ref="J1115:J1133" si="280">ROUND(H1115*I1115,2)</f>
        <v>0</v>
      </c>
    </row>
    <row r="1116" spans="1:10" ht="24.9" customHeight="1" x14ac:dyDescent="0.3">
      <c r="A1116" s="13" t="s">
        <v>89</v>
      </c>
      <c r="B1116" s="14" t="s">
        <v>12</v>
      </c>
      <c r="C1116" s="14" t="s">
        <v>16</v>
      </c>
      <c r="D1116" s="29" t="s">
        <v>90</v>
      </c>
      <c r="E1116" s="15">
        <v>1</v>
      </c>
      <c r="F1116" s="15">
        <v>1409.55</v>
      </c>
      <c r="G1116" s="16">
        <f t="shared" si="279"/>
        <v>1409.55</v>
      </c>
      <c r="H1116" s="63">
        <v>1</v>
      </c>
      <c r="I1116" s="64"/>
      <c r="J1116" s="65">
        <f t="shared" si="280"/>
        <v>0</v>
      </c>
    </row>
    <row r="1117" spans="1:10" ht="24.9" customHeight="1" x14ac:dyDescent="0.3">
      <c r="A1117" s="13" t="s">
        <v>91</v>
      </c>
      <c r="B1117" s="14" t="s">
        <v>12</v>
      </c>
      <c r="C1117" s="14" t="s">
        <v>41</v>
      </c>
      <c r="D1117" s="29" t="s">
        <v>92</v>
      </c>
      <c r="E1117" s="15">
        <v>20</v>
      </c>
      <c r="F1117" s="15">
        <v>30.06</v>
      </c>
      <c r="G1117" s="16">
        <f t="shared" si="279"/>
        <v>601.20000000000005</v>
      </c>
      <c r="H1117" s="63">
        <v>20</v>
      </c>
      <c r="I1117" s="64"/>
      <c r="J1117" s="65">
        <f t="shared" si="280"/>
        <v>0</v>
      </c>
    </row>
    <row r="1118" spans="1:10" ht="24.9" customHeight="1" x14ac:dyDescent="0.3">
      <c r="A1118" s="13" t="s">
        <v>93</v>
      </c>
      <c r="B1118" s="14" t="s">
        <v>12</v>
      </c>
      <c r="C1118" s="14" t="s">
        <v>36</v>
      </c>
      <c r="D1118" s="29" t="s">
        <v>94</v>
      </c>
      <c r="E1118" s="15">
        <v>30</v>
      </c>
      <c r="F1118" s="15">
        <v>39.25</v>
      </c>
      <c r="G1118" s="16">
        <f t="shared" si="279"/>
        <v>1177.5</v>
      </c>
      <c r="H1118" s="63">
        <v>30</v>
      </c>
      <c r="I1118" s="64"/>
      <c r="J1118" s="65">
        <f t="shared" si="280"/>
        <v>0</v>
      </c>
    </row>
    <row r="1119" spans="1:10" ht="24.9" customHeight="1" x14ac:dyDescent="0.3">
      <c r="A1119" s="13" t="s">
        <v>95</v>
      </c>
      <c r="B1119" s="14" t="s">
        <v>12</v>
      </c>
      <c r="C1119" s="14" t="s">
        <v>16</v>
      </c>
      <c r="D1119" s="29" t="s">
        <v>96</v>
      </c>
      <c r="E1119" s="15">
        <v>1</v>
      </c>
      <c r="F1119" s="15">
        <v>94.5</v>
      </c>
      <c r="G1119" s="16">
        <f t="shared" si="279"/>
        <v>94.5</v>
      </c>
      <c r="H1119" s="63">
        <v>1</v>
      </c>
      <c r="I1119" s="64"/>
      <c r="J1119" s="65">
        <f t="shared" si="280"/>
        <v>0</v>
      </c>
    </row>
    <row r="1120" spans="1:10" ht="24.9" customHeight="1" x14ac:dyDescent="0.3">
      <c r="A1120" s="13" t="s">
        <v>97</v>
      </c>
      <c r="B1120" s="14" t="s">
        <v>12</v>
      </c>
      <c r="C1120" s="14" t="s">
        <v>98</v>
      </c>
      <c r="D1120" s="29" t="s">
        <v>99</v>
      </c>
      <c r="E1120" s="15">
        <v>16.5</v>
      </c>
      <c r="F1120" s="15">
        <v>36.42</v>
      </c>
      <c r="G1120" s="16">
        <f t="shared" si="279"/>
        <v>600.92999999999995</v>
      </c>
      <c r="H1120" s="63">
        <v>16.5</v>
      </c>
      <c r="I1120" s="64"/>
      <c r="J1120" s="65">
        <f t="shared" si="280"/>
        <v>0</v>
      </c>
    </row>
    <row r="1121" spans="1:10" ht="24.9" customHeight="1" x14ac:dyDescent="0.3">
      <c r="A1121" s="13" t="s">
        <v>100</v>
      </c>
      <c r="B1121" s="14" t="s">
        <v>12</v>
      </c>
      <c r="C1121" s="14" t="s">
        <v>16</v>
      </c>
      <c r="D1121" s="29" t="s">
        <v>101</v>
      </c>
      <c r="E1121" s="15">
        <v>1</v>
      </c>
      <c r="F1121" s="15">
        <v>140.96</v>
      </c>
      <c r="G1121" s="16">
        <f t="shared" si="279"/>
        <v>140.96</v>
      </c>
      <c r="H1121" s="63">
        <v>1</v>
      </c>
      <c r="I1121" s="64"/>
      <c r="J1121" s="65">
        <f t="shared" si="280"/>
        <v>0</v>
      </c>
    </row>
    <row r="1122" spans="1:10" ht="24.9" customHeight="1" x14ac:dyDescent="0.3">
      <c r="A1122" s="13" t="s">
        <v>102</v>
      </c>
      <c r="B1122" s="14" t="s">
        <v>12</v>
      </c>
      <c r="C1122" s="14" t="s">
        <v>16</v>
      </c>
      <c r="D1122" s="29" t="s">
        <v>103</v>
      </c>
      <c r="E1122" s="15">
        <v>1</v>
      </c>
      <c r="F1122" s="15">
        <v>77.7</v>
      </c>
      <c r="G1122" s="16">
        <f t="shared" si="279"/>
        <v>77.7</v>
      </c>
      <c r="H1122" s="63">
        <v>1</v>
      </c>
      <c r="I1122" s="64"/>
      <c r="J1122" s="65">
        <f t="shared" si="280"/>
        <v>0</v>
      </c>
    </row>
    <row r="1123" spans="1:10" ht="24.9" customHeight="1" x14ac:dyDescent="0.3">
      <c r="A1123" s="13" t="s">
        <v>104</v>
      </c>
      <c r="B1123" s="14" t="s">
        <v>12</v>
      </c>
      <c r="C1123" s="14" t="s">
        <v>16</v>
      </c>
      <c r="D1123" s="29" t="s">
        <v>105</v>
      </c>
      <c r="E1123" s="15">
        <v>1</v>
      </c>
      <c r="F1123" s="15">
        <v>672</v>
      </c>
      <c r="G1123" s="16">
        <f t="shared" si="279"/>
        <v>672</v>
      </c>
      <c r="H1123" s="63">
        <v>1</v>
      </c>
      <c r="I1123" s="64"/>
      <c r="J1123" s="65">
        <f t="shared" si="280"/>
        <v>0</v>
      </c>
    </row>
    <row r="1124" spans="1:10" ht="24.9" customHeight="1" x14ac:dyDescent="0.3">
      <c r="A1124" s="13" t="s">
        <v>106</v>
      </c>
      <c r="B1124" s="14" t="s">
        <v>12</v>
      </c>
      <c r="C1124" s="14" t="s">
        <v>16</v>
      </c>
      <c r="D1124" s="29" t="s">
        <v>107</v>
      </c>
      <c r="E1124" s="15">
        <v>1</v>
      </c>
      <c r="F1124" s="15">
        <v>139.82</v>
      </c>
      <c r="G1124" s="16">
        <f t="shared" si="279"/>
        <v>139.82</v>
      </c>
      <c r="H1124" s="63">
        <v>1</v>
      </c>
      <c r="I1124" s="64"/>
      <c r="J1124" s="65">
        <f t="shared" si="280"/>
        <v>0</v>
      </c>
    </row>
    <row r="1125" spans="1:10" ht="24.9" customHeight="1" x14ac:dyDescent="0.3">
      <c r="A1125" s="13" t="s">
        <v>108</v>
      </c>
      <c r="B1125" s="14" t="s">
        <v>12</v>
      </c>
      <c r="C1125" s="14" t="s">
        <v>16</v>
      </c>
      <c r="D1125" s="29" t="s">
        <v>109</v>
      </c>
      <c r="E1125" s="15">
        <v>1</v>
      </c>
      <c r="F1125" s="15">
        <v>160.58000000000001</v>
      </c>
      <c r="G1125" s="16">
        <f t="shared" si="279"/>
        <v>160.58000000000001</v>
      </c>
      <c r="H1125" s="63">
        <v>1</v>
      </c>
      <c r="I1125" s="64"/>
      <c r="J1125" s="65">
        <f t="shared" si="280"/>
        <v>0</v>
      </c>
    </row>
    <row r="1126" spans="1:10" ht="24.9" customHeight="1" x14ac:dyDescent="0.3">
      <c r="A1126" s="13" t="s">
        <v>110</v>
      </c>
      <c r="B1126" s="14" t="s">
        <v>12</v>
      </c>
      <c r="C1126" s="14" t="s">
        <v>41</v>
      </c>
      <c r="D1126" s="29" t="s">
        <v>111</v>
      </c>
      <c r="E1126" s="15">
        <v>20</v>
      </c>
      <c r="F1126" s="15">
        <v>6.58</v>
      </c>
      <c r="G1126" s="16">
        <f t="shared" si="279"/>
        <v>131.6</v>
      </c>
      <c r="H1126" s="63">
        <v>20</v>
      </c>
      <c r="I1126" s="64"/>
      <c r="J1126" s="65">
        <f t="shared" si="280"/>
        <v>0</v>
      </c>
    </row>
    <row r="1127" spans="1:10" ht="24.9" customHeight="1" x14ac:dyDescent="0.3">
      <c r="A1127" s="13" t="s">
        <v>112</v>
      </c>
      <c r="B1127" s="14" t="s">
        <v>12</v>
      </c>
      <c r="C1127" s="14" t="s">
        <v>41</v>
      </c>
      <c r="D1127" s="29" t="s">
        <v>113</v>
      </c>
      <c r="E1127" s="15">
        <v>20</v>
      </c>
      <c r="F1127" s="15">
        <v>6.58</v>
      </c>
      <c r="G1127" s="16">
        <f t="shared" si="279"/>
        <v>131.6</v>
      </c>
      <c r="H1127" s="63">
        <v>20</v>
      </c>
      <c r="I1127" s="64"/>
      <c r="J1127" s="65">
        <f t="shared" si="280"/>
        <v>0</v>
      </c>
    </row>
    <row r="1128" spans="1:10" ht="24.9" customHeight="1" x14ac:dyDescent="0.3">
      <c r="A1128" s="13" t="s">
        <v>114</v>
      </c>
      <c r="B1128" s="14" t="s">
        <v>12</v>
      </c>
      <c r="C1128" s="14" t="s">
        <v>16</v>
      </c>
      <c r="D1128" s="29" t="s">
        <v>115</v>
      </c>
      <c r="E1128" s="15">
        <v>1</v>
      </c>
      <c r="F1128" s="15">
        <v>129.35</v>
      </c>
      <c r="G1128" s="16">
        <f t="shared" si="279"/>
        <v>129.35</v>
      </c>
      <c r="H1128" s="63">
        <v>1</v>
      </c>
      <c r="I1128" s="64"/>
      <c r="J1128" s="65">
        <f t="shared" si="280"/>
        <v>0</v>
      </c>
    </row>
    <row r="1129" spans="1:10" ht="24.9" customHeight="1" x14ac:dyDescent="0.3">
      <c r="A1129" s="13" t="s">
        <v>116</v>
      </c>
      <c r="B1129" s="14" t="s">
        <v>12</v>
      </c>
      <c r="C1129" s="14" t="s">
        <v>41</v>
      </c>
      <c r="D1129" s="29" t="s">
        <v>117</v>
      </c>
      <c r="E1129" s="15">
        <v>10</v>
      </c>
      <c r="F1129" s="15">
        <v>6.36</v>
      </c>
      <c r="G1129" s="16">
        <f t="shared" si="279"/>
        <v>63.6</v>
      </c>
      <c r="H1129" s="63">
        <v>10</v>
      </c>
      <c r="I1129" s="64"/>
      <c r="J1129" s="65">
        <f t="shared" si="280"/>
        <v>0</v>
      </c>
    </row>
    <row r="1130" spans="1:10" ht="24.9" customHeight="1" x14ac:dyDescent="0.3">
      <c r="A1130" s="13" t="s">
        <v>50</v>
      </c>
      <c r="B1130" s="14" t="s">
        <v>12</v>
      </c>
      <c r="C1130" s="14" t="s">
        <v>51</v>
      </c>
      <c r="D1130" s="29" t="s">
        <v>52</v>
      </c>
      <c r="E1130" s="15">
        <v>1</v>
      </c>
      <c r="F1130" s="15">
        <v>840</v>
      </c>
      <c r="G1130" s="16">
        <f t="shared" si="279"/>
        <v>840</v>
      </c>
      <c r="H1130" s="63">
        <v>1</v>
      </c>
      <c r="I1130" s="68">
        <v>800</v>
      </c>
      <c r="J1130" s="65">
        <f t="shared" si="280"/>
        <v>800</v>
      </c>
    </row>
    <row r="1131" spans="1:10" ht="24.9" customHeight="1" x14ac:dyDescent="0.3">
      <c r="A1131" s="13" t="s">
        <v>118</v>
      </c>
      <c r="B1131" s="14" t="s">
        <v>12</v>
      </c>
      <c r="C1131" s="14" t="s">
        <v>36</v>
      </c>
      <c r="D1131" s="29" t="s">
        <v>119</v>
      </c>
      <c r="E1131" s="15">
        <v>40</v>
      </c>
      <c r="F1131" s="15">
        <v>37</v>
      </c>
      <c r="G1131" s="16">
        <f t="shared" si="279"/>
        <v>1480</v>
      </c>
      <c r="H1131" s="63">
        <v>40</v>
      </c>
      <c r="I1131" s="64"/>
      <c r="J1131" s="65">
        <f t="shared" si="280"/>
        <v>0</v>
      </c>
    </row>
    <row r="1132" spans="1:10" ht="24.9" customHeight="1" x14ac:dyDescent="0.3">
      <c r="A1132" s="13" t="s">
        <v>120</v>
      </c>
      <c r="B1132" s="14" t="s">
        <v>12</v>
      </c>
      <c r="C1132" s="14" t="s">
        <v>16</v>
      </c>
      <c r="D1132" s="29" t="s">
        <v>121</v>
      </c>
      <c r="E1132" s="15">
        <v>1</v>
      </c>
      <c r="F1132" s="15">
        <v>315</v>
      </c>
      <c r="G1132" s="16">
        <f t="shared" si="279"/>
        <v>315</v>
      </c>
      <c r="H1132" s="63">
        <v>1</v>
      </c>
      <c r="I1132" s="64"/>
      <c r="J1132" s="65">
        <f t="shared" si="280"/>
        <v>0</v>
      </c>
    </row>
    <row r="1133" spans="1:10" ht="24.9" customHeight="1" x14ac:dyDescent="0.3">
      <c r="A1133" s="17"/>
      <c r="B1133" s="17"/>
      <c r="C1133" s="17"/>
      <c r="D1133" s="30" t="s">
        <v>409</v>
      </c>
      <c r="E1133" s="15">
        <v>1</v>
      </c>
      <c r="F1133" s="18">
        <f>SUM(G1115:G1132)</f>
        <v>8837.89</v>
      </c>
      <c r="G1133" s="18">
        <f t="shared" si="279"/>
        <v>8837.89</v>
      </c>
      <c r="H1133" s="63">
        <v>1</v>
      </c>
      <c r="I1133" s="66">
        <f>SUM(J1115:J1132)</f>
        <v>800</v>
      </c>
      <c r="J1133" s="67">
        <f t="shared" si="280"/>
        <v>800</v>
      </c>
    </row>
    <row r="1134" spans="1:10" ht="24.9" customHeight="1" x14ac:dyDescent="0.3">
      <c r="A1134" s="11" t="s">
        <v>410</v>
      </c>
      <c r="B1134" s="11" t="s">
        <v>8</v>
      </c>
      <c r="C1134" s="11" t="s">
        <v>9</v>
      </c>
      <c r="D1134" s="28" t="s">
        <v>122</v>
      </c>
      <c r="E1134" s="12">
        <f>E1164</f>
        <v>1</v>
      </c>
      <c r="F1134" s="12">
        <f>F1164</f>
        <v>1387.88</v>
      </c>
      <c r="G1134" s="12">
        <f>G1164</f>
        <v>1387.88</v>
      </c>
      <c r="H1134" s="60">
        <f t="shared" ref="H1134:J1134" si="281">H1164</f>
        <v>1</v>
      </c>
      <c r="I1134" s="61">
        <f t="shared" si="281"/>
        <v>0</v>
      </c>
      <c r="J1134" s="62">
        <f t="shared" si="281"/>
        <v>0</v>
      </c>
    </row>
    <row r="1135" spans="1:10" ht="24.9" customHeight="1" x14ac:dyDescent="0.3">
      <c r="A1135" s="19" t="s">
        <v>123</v>
      </c>
      <c r="B1135" s="19" t="s">
        <v>8</v>
      </c>
      <c r="C1135" s="19" t="s">
        <v>9</v>
      </c>
      <c r="D1135" s="31" t="s">
        <v>20</v>
      </c>
      <c r="E1135" s="20">
        <f>E1137</f>
        <v>1</v>
      </c>
      <c r="F1135" s="20">
        <f>F1137</f>
        <v>94.77</v>
      </c>
      <c r="G1135" s="20">
        <f>G1137</f>
        <v>94.77</v>
      </c>
      <c r="H1135" s="69">
        <f t="shared" ref="H1135:J1135" si="282">H1137</f>
        <v>1</v>
      </c>
      <c r="I1135" s="70">
        <f t="shared" si="282"/>
        <v>0</v>
      </c>
      <c r="J1135" s="71">
        <f t="shared" si="282"/>
        <v>0</v>
      </c>
    </row>
    <row r="1136" spans="1:10" ht="24.9" customHeight="1" x14ac:dyDescent="0.3">
      <c r="A1136" s="13" t="s">
        <v>124</v>
      </c>
      <c r="B1136" s="14" t="s">
        <v>12</v>
      </c>
      <c r="C1136" s="14" t="s">
        <v>41</v>
      </c>
      <c r="D1136" s="29" t="s">
        <v>125</v>
      </c>
      <c r="E1136" s="15">
        <v>1</v>
      </c>
      <c r="F1136" s="15">
        <v>94.77</v>
      </c>
      <c r="G1136" s="16">
        <f>ROUND(E1136*F1136,2)</f>
        <v>94.77</v>
      </c>
      <c r="H1136" s="63">
        <v>1</v>
      </c>
      <c r="I1136" s="64"/>
      <c r="J1136" s="65">
        <f>ROUND(H1136*I1136,2)</f>
        <v>0</v>
      </c>
    </row>
    <row r="1137" spans="1:10" ht="24.9" customHeight="1" x14ac:dyDescent="0.3">
      <c r="A1137" s="17"/>
      <c r="B1137" s="17"/>
      <c r="C1137" s="17"/>
      <c r="D1137" s="30" t="s">
        <v>126</v>
      </c>
      <c r="E1137" s="15">
        <v>1</v>
      </c>
      <c r="F1137" s="18">
        <f>G1136</f>
        <v>94.77</v>
      </c>
      <c r="G1137" s="18">
        <f>ROUND(E1137*F1137,2)</f>
        <v>94.77</v>
      </c>
      <c r="H1137" s="63">
        <v>1</v>
      </c>
      <c r="I1137" s="66">
        <f>J1136</f>
        <v>0</v>
      </c>
      <c r="J1137" s="67">
        <f>ROUND(H1137*I1137,2)</f>
        <v>0</v>
      </c>
    </row>
    <row r="1138" spans="1:10" ht="24.9" customHeight="1" x14ac:dyDescent="0.3">
      <c r="A1138" s="19" t="s">
        <v>127</v>
      </c>
      <c r="B1138" s="19" t="s">
        <v>8</v>
      </c>
      <c r="C1138" s="19" t="s">
        <v>9</v>
      </c>
      <c r="D1138" s="31" t="s">
        <v>128</v>
      </c>
      <c r="E1138" s="20">
        <f>E1140</f>
        <v>1</v>
      </c>
      <c r="F1138" s="20">
        <f>F1140</f>
        <v>246.9</v>
      </c>
      <c r="G1138" s="20">
        <f>G1140</f>
        <v>246.9</v>
      </c>
      <c r="H1138" s="69">
        <f t="shared" ref="H1138:J1138" si="283">H1140</f>
        <v>1</v>
      </c>
      <c r="I1138" s="70">
        <f t="shared" si="283"/>
        <v>0</v>
      </c>
      <c r="J1138" s="71">
        <f t="shared" si="283"/>
        <v>0</v>
      </c>
    </row>
    <row r="1139" spans="1:10" ht="24.9" customHeight="1" x14ac:dyDescent="0.3">
      <c r="A1139" s="13" t="s">
        <v>129</v>
      </c>
      <c r="B1139" s="14" t="s">
        <v>12</v>
      </c>
      <c r="C1139" s="14" t="s">
        <v>130</v>
      </c>
      <c r="D1139" s="29" t="s">
        <v>131</v>
      </c>
      <c r="E1139" s="15">
        <v>1</v>
      </c>
      <c r="F1139" s="15">
        <v>246.9</v>
      </c>
      <c r="G1139" s="16">
        <f>ROUND(E1139*F1139,2)</f>
        <v>246.9</v>
      </c>
      <c r="H1139" s="63">
        <v>1</v>
      </c>
      <c r="I1139" s="64"/>
      <c r="J1139" s="65">
        <f>ROUND(H1139*I1139,2)</f>
        <v>0</v>
      </c>
    </row>
    <row r="1140" spans="1:10" ht="24.9" customHeight="1" x14ac:dyDescent="0.3">
      <c r="A1140" s="17"/>
      <c r="B1140" s="17"/>
      <c r="C1140" s="17"/>
      <c r="D1140" s="30" t="s">
        <v>132</v>
      </c>
      <c r="E1140" s="15">
        <v>1</v>
      </c>
      <c r="F1140" s="18">
        <f>G1139</f>
        <v>246.9</v>
      </c>
      <c r="G1140" s="18">
        <f>ROUND(E1140*F1140,2)</f>
        <v>246.9</v>
      </c>
      <c r="H1140" s="63">
        <v>1</v>
      </c>
      <c r="I1140" s="66">
        <f>J1139</f>
        <v>0</v>
      </c>
      <c r="J1140" s="67">
        <f>ROUND(H1140*I1140,2)</f>
        <v>0</v>
      </c>
    </row>
    <row r="1141" spans="1:10" ht="24.9" customHeight="1" x14ac:dyDescent="0.3">
      <c r="A1141" s="19" t="s">
        <v>133</v>
      </c>
      <c r="B1141" s="19" t="s">
        <v>8</v>
      </c>
      <c r="C1141" s="19" t="s">
        <v>9</v>
      </c>
      <c r="D1141" s="31" t="s">
        <v>134</v>
      </c>
      <c r="E1141" s="20">
        <f>E1143</f>
        <v>1</v>
      </c>
      <c r="F1141" s="20">
        <f>F1143</f>
        <v>96.6</v>
      </c>
      <c r="G1141" s="20">
        <f>G1143</f>
        <v>96.6</v>
      </c>
      <c r="H1141" s="69">
        <f t="shared" ref="H1141:J1141" si="284">H1143</f>
        <v>1</v>
      </c>
      <c r="I1141" s="70">
        <f t="shared" si="284"/>
        <v>0</v>
      </c>
      <c r="J1141" s="71">
        <f t="shared" si="284"/>
        <v>0</v>
      </c>
    </row>
    <row r="1142" spans="1:10" ht="24.9" customHeight="1" x14ac:dyDescent="0.3">
      <c r="A1142" s="13" t="s">
        <v>135</v>
      </c>
      <c r="B1142" s="14" t="s">
        <v>12</v>
      </c>
      <c r="C1142" s="14" t="s">
        <v>41</v>
      </c>
      <c r="D1142" s="29" t="s">
        <v>136</v>
      </c>
      <c r="E1142" s="15">
        <v>20</v>
      </c>
      <c r="F1142" s="15">
        <v>4.83</v>
      </c>
      <c r="G1142" s="16">
        <f>ROUND(E1142*F1142,2)</f>
        <v>96.6</v>
      </c>
      <c r="H1142" s="63">
        <v>20</v>
      </c>
      <c r="I1142" s="64"/>
      <c r="J1142" s="65">
        <f>ROUND(H1142*I1142,2)</f>
        <v>0</v>
      </c>
    </row>
    <row r="1143" spans="1:10" ht="24.9" customHeight="1" x14ac:dyDescent="0.3">
      <c r="A1143" s="17"/>
      <c r="B1143" s="17"/>
      <c r="C1143" s="17"/>
      <c r="D1143" s="30" t="s">
        <v>137</v>
      </c>
      <c r="E1143" s="15">
        <v>1</v>
      </c>
      <c r="F1143" s="18">
        <f>G1142</f>
        <v>96.6</v>
      </c>
      <c r="G1143" s="18">
        <f>ROUND(E1143*F1143,2)</f>
        <v>96.6</v>
      </c>
      <c r="H1143" s="63">
        <v>1</v>
      </c>
      <c r="I1143" s="66">
        <f>J1142</f>
        <v>0</v>
      </c>
      <c r="J1143" s="67">
        <f>ROUND(H1143*I1143,2)</f>
        <v>0</v>
      </c>
    </row>
    <row r="1144" spans="1:10" ht="24.9" customHeight="1" x14ac:dyDescent="0.3">
      <c r="A1144" s="19" t="s">
        <v>138</v>
      </c>
      <c r="B1144" s="19" t="s">
        <v>8</v>
      </c>
      <c r="C1144" s="19" t="s">
        <v>9</v>
      </c>
      <c r="D1144" s="31" t="s">
        <v>139</v>
      </c>
      <c r="E1144" s="20">
        <f>E1146</f>
        <v>1</v>
      </c>
      <c r="F1144" s="20">
        <f>F1146</f>
        <v>447.67</v>
      </c>
      <c r="G1144" s="20">
        <f>G1146</f>
        <v>447.67</v>
      </c>
      <c r="H1144" s="69">
        <f t="shared" ref="H1144:J1144" si="285">H1146</f>
        <v>1</v>
      </c>
      <c r="I1144" s="70">
        <f t="shared" si="285"/>
        <v>0</v>
      </c>
      <c r="J1144" s="71">
        <f t="shared" si="285"/>
        <v>0</v>
      </c>
    </row>
    <row r="1145" spans="1:10" ht="24.9" customHeight="1" x14ac:dyDescent="0.3">
      <c r="A1145" s="13" t="s">
        <v>140</v>
      </c>
      <c r="B1145" s="14" t="s">
        <v>12</v>
      </c>
      <c r="C1145" s="14" t="s">
        <v>130</v>
      </c>
      <c r="D1145" s="29" t="s">
        <v>141</v>
      </c>
      <c r="E1145" s="15">
        <v>1</v>
      </c>
      <c r="F1145" s="15">
        <v>447.67</v>
      </c>
      <c r="G1145" s="16">
        <f>ROUND(E1145*F1145,2)</f>
        <v>447.67</v>
      </c>
      <c r="H1145" s="63">
        <v>1</v>
      </c>
      <c r="I1145" s="64"/>
      <c r="J1145" s="65">
        <f>ROUND(H1145*I1145,2)</f>
        <v>0</v>
      </c>
    </row>
    <row r="1146" spans="1:10" ht="24.9" customHeight="1" x14ac:dyDescent="0.3">
      <c r="A1146" s="17"/>
      <c r="B1146" s="17"/>
      <c r="C1146" s="17"/>
      <c r="D1146" s="30" t="s">
        <v>142</v>
      </c>
      <c r="E1146" s="15">
        <v>1</v>
      </c>
      <c r="F1146" s="18">
        <f>G1145</f>
        <v>447.67</v>
      </c>
      <c r="G1146" s="18">
        <f>ROUND(E1146*F1146,2)</f>
        <v>447.67</v>
      </c>
      <c r="H1146" s="63">
        <v>1</v>
      </c>
      <c r="I1146" s="66">
        <f>J1145</f>
        <v>0</v>
      </c>
      <c r="J1146" s="67">
        <f>ROUND(H1146*I1146,2)</f>
        <v>0</v>
      </c>
    </row>
    <row r="1147" spans="1:10" ht="24.9" customHeight="1" x14ac:dyDescent="0.3">
      <c r="A1147" s="19" t="s">
        <v>143</v>
      </c>
      <c r="B1147" s="19" t="s">
        <v>8</v>
      </c>
      <c r="C1147" s="19" t="s">
        <v>9</v>
      </c>
      <c r="D1147" s="31" t="s">
        <v>144</v>
      </c>
      <c r="E1147" s="20">
        <f>E1150</f>
        <v>1</v>
      </c>
      <c r="F1147" s="20">
        <f>F1150</f>
        <v>46.2</v>
      </c>
      <c r="G1147" s="20">
        <f>G1150</f>
        <v>46.2</v>
      </c>
      <c r="H1147" s="69">
        <f t="shared" ref="H1147:J1147" si="286">H1150</f>
        <v>1</v>
      </c>
      <c r="I1147" s="70">
        <f t="shared" si="286"/>
        <v>0</v>
      </c>
      <c r="J1147" s="71">
        <f t="shared" si="286"/>
        <v>0</v>
      </c>
    </row>
    <row r="1148" spans="1:10" ht="24.9" customHeight="1" x14ac:dyDescent="0.3">
      <c r="A1148" s="13" t="s">
        <v>145</v>
      </c>
      <c r="B1148" s="14" t="s">
        <v>12</v>
      </c>
      <c r="C1148" s="14" t="s">
        <v>41</v>
      </c>
      <c r="D1148" s="29" t="s">
        <v>146</v>
      </c>
      <c r="E1148" s="15">
        <v>10</v>
      </c>
      <c r="F1148" s="15">
        <v>2.0299999999999998</v>
      </c>
      <c r="G1148" s="16">
        <f>ROUND(E1148*F1148,2)</f>
        <v>20.3</v>
      </c>
      <c r="H1148" s="63">
        <v>10</v>
      </c>
      <c r="I1148" s="64"/>
      <c r="J1148" s="65">
        <f>ROUND(H1148*I1148,2)</f>
        <v>0</v>
      </c>
    </row>
    <row r="1149" spans="1:10" ht="24.9" customHeight="1" x14ac:dyDescent="0.3">
      <c r="A1149" s="13" t="s">
        <v>147</v>
      </c>
      <c r="B1149" s="14" t="s">
        <v>12</v>
      </c>
      <c r="C1149" s="14" t="s">
        <v>41</v>
      </c>
      <c r="D1149" s="29" t="s">
        <v>148</v>
      </c>
      <c r="E1149" s="15">
        <v>10</v>
      </c>
      <c r="F1149" s="15">
        <v>2.59</v>
      </c>
      <c r="G1149" s="16">
        <f>ROUND(E1149*F1149,2)</f>
        <v>25.9</v>
      </c>
      <c r="H1149" s="63">
        <v>10</v>
      </c>
      <c r="I1149" s="64"/>
      <c r="J1149" s="65">
        <f>ROUND(H1149*I1149,2)</f>
        <v>0</v>
      </c>
    </row>
    <row r="1150" spans="1:10" ht="24.9" customHeight="1" x14ac:dyDescent="0.3">
      <c r="A1150" s="17"/>
      <c r="B1150" s="17"/>
      <c r="C1150" s="17"/>
      <c r="D1150" s="30" t="s">
        <v>149</v>
      </c>
      <c r="E1150" s="15">
        <v>1</v>
      </c>
      <c r="F1150" s="18">
        <f>SUM(G1148:G1149)</f>
        <v>46.2</v>
      </c>
      <c r="G1150" s="18">
        <f>ROUND(E1150*F1150,2)</f>
        <v>46.2</v>
      </c>
      <c r="H1150" s="63">
        <v>1</v>
      </c>
      <c r="I1150" s="66">
        <f>SUM(J1148:J1149)</f>
        <v>0</v>
      </c>
      <c r="J1150" s="67">
        <f>ROUND(H1150*I1150,2)</f>
        <v>0</v>
      </c>
    </row>
    <row r="1151" spans="1:10" ht="24.9" customHeight="1" x14ac:dyDescent="0.3">
      <c r="A1151" s="19" t="s">
        <v>150</v>
      </c>
      <c r="B1151" s="19" t="s">
        <v>8</v>
      </c>
      <c r="C1151" s="19" t="s">
        <v>9</v>
      </c>
      <c r="D1151" s="31" t="s">
        <v>151</v>
      </c>
      <c r="E1151" s="20">
        <f>E1154</f>
        <v>1</v>
      </c>
      <c r="F1151" s="20">
        <f>F1154</f>
        <v>134</v>
      </c>
      <c r="G1151" s="20">
        <f>G1154</f>
        <v>134</v>
      </c>
      <c r="H1151" s="69">
        <f t="shared" ref="H1151:J1151" si="287">H1154</f>
        <v>1</v>
      </c>
      <c r="I1151" s="70">
        <f t="shared" si="287"/>
        <v>0</v>
      </c>
      <c r="J1151" s="71">
        <f t="shared" si="287"/>
        <v>0</v>
      </c>
    </row>
    <row r="1152" spans="1:10" ht="24.9" customHeight="1" x14ac:dyDescent="0.3">
      <c r="A1152" s="13" t="s">
        <v>152</v>
      </c>
      <c r="B1152" s="14" t="s">
        <v>12</v>
      </c>
      <c r="C1152" s="14" t="s">
        <v>16</v>
      </c>
      <c r="D1152" s="29" t="s">
        <v>153</v>
      </c>
      <c r="E1152" s="15">
        <v>1</v>
      </c>
      <c r="F1152" s="15">
        <v>98.49</v>
      </c>
      <c r="G1152" s="16">
        <f>ROUND(E1152*F1152,2)</f>
        <v>98.49</v>
      </c>
      <c r="H1152" s="63">
        <v>1</v>
      </c>
      <c r="I1152" s="64"/>
      <c r="J1152" s="65">
        <f>ROUND(H1152*I1152,2)</f>
        <v>0</v>
      </c>
    </row>
    <row r="1153" spans="1:10" ht="24.9" customHeight="1" x14ac:dyDescent="0.3">
      <c r="A1153" s="13" t="s">
        <v>154</v>
      </c>
      <c r="B1153" s="14" t="s">
        <v>12</v>
      </c>
      <c r="C1153" s="14" t="s">
        <v>16</v>
      </c>
      <c r="D1153" s="29" t="s">
        <v>155</v>
      </c>
      <c r="E1153" s="15">
        <v>1</v>
      </c>
      <c r="F1153" s="15">
        <v>35.51</v>
      </c>
      <c r="G1153" s="16">
        <f>ROUND(E1153*F1153,2)</f>
        <v>35.51</v>
      </c>
      <c r="H1153" s="63">
        <v>1</v>
      </c>
      <c r="I1153" s="64"/>
      <c r="J1153" s="65">
        <f>ROUND(H1153*I1153,2)</f>
        <v>0</v>
      </c>
    </row>
    <row r="1154" spans="1:10" ht="24.9" customHeight="1" x14ac:dyDescent="0.3">
      <c r="A1154" s="17"/>
      <c r="B1154" s="17"/>
      <c r="C1154" s="17"/>
      <c r="D1154" s="30" t="s">
        <v>156</v>
      </c>
      <c r="E1154" s="15">
        <v>1</v>
      </c>
      <c r="F1154" s="18">
        <f>SUM(G1152:G1153)</f>
        <v>134</v>
      </c>
      <c r="G1154" s="18">
        <f>ROUND(E1154*F1154,2)</f>
        <v>134</v>
      </c>
      <c r="H1154" s="63">
        <v>1</v>
      </c>
      <c r="I1154" s="66">
        <f>SUM(J1152:J1153)</f>
        <v>0</v>
      </c>
      <c r="J1154" s="67">
        <f>ROUND(H1154*I1154,2)</f>
        <v>0</v>
      </c>
    </row>
    <row r="1155" spans="1:10" ht="24.9" customHeight="1" x14ac:dyDescent="0.3">
      <c r="A1155" s="19" t="s">
        <v>157</v>
      </c>
      <c r="B1155" s="19" t="s">
        <v>8</v>
      </c>
      <c r="C1155" s="19" t="s">
        <v>9</v>
      </c>
      <c r="D1155" s="31" t="s">
        <v>158</v>
      </c>
      <c r="E1155" s="20">
        <f>E1157</f>
        <v>1</v>
      </c>
      <c r="F1155" s="20">
        <f>F1157</f>
        <v>128.31</v>
      </c>
      <c r="G1155" s="20">
        <f>G1157</f>
        <v>128.31</v>
      </c>
      <c r="H1155" s="69">
        <f t="shared" ref="H1155:J1155" si="288">H1157</f>
        <v>1</v>
      </c>
      <c r="I1155" s="70">
        <f t="shared" si="288"/>
        <v>0</v>
      </c>
      <c r="J1155" s="71">
        <f t="shared" si="288"/>
        <v>0</v>
      </c>
    </row>
    <row r="1156" spans="1:10" ht="24.9" customHeight="1" x14ac:dyDescent="0.3">
      <c r="A1156" s="13" t="s">
        <v>159</v>
      </c>
      <c r="B1156" s="14" t="s">
        <v>12</v>
      </c>
      <c r="C1156" s="14" t="s">
        <v>16</v>
      </c>
      <c r="D1156" s="29" t="s">
        <v>160</v>
      </c>
      <c r="E1156" s="15">
        <v>3</v>
      </c>
      <c r="F1156" s="15">
        <v>42.77</v>
      </c>
      <c r="G1156" s="16">
        <f>ROUND(E1156*F1156,2)</f>
        <v>128.31</v>
      </c>
      <c r="H1156" s="63">
        <v>3</v>
      </c>
      <c r="I1156" s="64"/>
      <c r="J1156" s="65">
        <f>ROUND(H1156*I1156,2)</f>
        <v>0</v>
      </c>
    </row>
    <row r="1157" spans="1:10" ht="24.9" customHeight="1" x14ac:dyDescent="0.3">
      <c r="A1157" s="17"/>
      <c r="B1157" s="17"/>
      <c r="C1157" s="17"/>
      <c r="D1157" s="30" t="s">
        <v>161</v>
      </c>
      <c r="E1157" s="15">
        <v>1</v>
      </c>
      <c r="F1157" s="18">
        <f>G1156</f>
        <v>128.31</v>
      </c>
      <c r="G1157" s="18">
        <f>ROUND(E1157*F1157,2)</f>
        <v>128.31</v>
      </c>
      <c r="H1157" s="63">
        <v>1</v>
      </c>
      <c r="I1157" s="66">
        <f>J1156</f>
        <v>0</v>
      </c>
      <c r="J1157" s="67">
        <f>ROUND(H1157*I1157,2)</f>
        <v>0</v>
      </c>
    </row>
    <row r="1158" spans="1:10" ht="24.9" customHeight="1" x14ac:dyDescent="0.3">
      <c r="A1158" s="19" t="s">
        <v>162</v>
      </c>
      <c r="B1158" s="19" t="s">
        <v>8</v>
      </c>
      <c r="C1158" s="19" t="s">
        <v>9</v>
      </c>
      <c r="D1158" s="31" t="s">
        <v>163</v>
      </c>
      <c r="E1158" s="20">
        <f>E1160</f>
        <v>1</v>
      </c>
      <c r="F1158" s="20">
        <f>F1160</f>
        <v>46.68</v>
      </c>
      <c r="G1158" s="20">
        <f>G1160</f>
        <v>46.68</v>
      </c>
      <c r="H1158" s="69">
        <f t="shared" ref="H1158:J1158" si="289">H1160</f>
        <v>1</v>
      </c>
      <c r="I1158" s="70">
        <f t="shared" si="289"/>
        <v>0</v>
      </c>
      <c r="J1158" s="71">
        <f t="shared" si="289"/>
        <v>0</v>
      </c>
    </row>
    <row r="1159" spans="1:10" ht="24.9" customHeight="1" x14ac:dyDescent="0.3">
      <c r="A1159" s="13" t="s">
        <v>164</v>
      </c>
      <c r="B1159" s="14" t="s">
        <v>12</v>
      </c>
      <c r="C1159" s="14" t="s">
        <v>130</v>
      </c>
      <c r="D1159" s="29" t="s">
        <v>165</v>
      </c>
      <c r="E1159" s="15">
        <v>1</v>
      </c>
      <c r="F1159" s="15">
        <v>46.68</v>
      </c>
      <c r="G1159" s="16">
        <f>ROUND(E1159*F1159,2)</f>
        <v>46.68</v>
      </c>
      <c r="H1159" s="63">
        <v>1</v>
      </c>
      <c r="I1159" s="64"/>
      <c r="J1159" s="65">
        <f>ROUND(H1159*I1159,2)</f>
        <v>0</v>
      </c>
    </row>
    <row r="1160" spans="1:10" ht="24.9" customHeight="1" x14ac:dyDescent="0.3">
      <c r="A1160" s="17"/>
      <c r="B1160" s="17"/>
      <c r="C1160" s="17"/>
      <c r="D1160" s="30" t="s">
        <v>166</v>
      </c>
      <c r="E1160" s="15">
        <v>1</v>
      </c>
      <c r="F1160" s="18">
        <f>G1159</f>
        <v>46.68</v>
      </c>
      <c r="G1160" s="18">
        <f>ROUND(E1160*F1160,2)</f>
        <v>46.68</v>
      </c>
      <c r="H1160" s="63">
        <v>1</v>
      </c>
      <c r="I1160" s="66">
        <f>J1159</f>
        <v>0</v>
      </c>
      <c r="J1160" s="67">
        <f>ROUND(H1160*I1160,2)</f>
        <v>0</v>
      </c>
    </row>
    <row r="1161" spans="1:10" ht="24.9" customHeight="1" x14ac:dyDescent="0.3">
      <c r="A1161" s="19" t="s">
        <v>167</v>
      </c>
      <c r="B1161" s="19" t="s">
        <v>8</v>
      </c>
      <c r="C1161" s="19" t="s">
        <v>9</v>
      </c>
      <c r="D1161" s="31" t="s">
        <v>168</v>
      </c>
      <c r="E1161" s="20">
        <f>E1163</f>
        <v>1</v>
      </c>
      <c r="F1161" s="20">
        <f>F1163</f>
        <v>146.75</v>
      </c>
      <c r="G1161" s="20">
        <f>G1163</f>
        <v>146.75</v>
      </c>
      <c r="H1161" s="69">
        <f t="shared" ref="H1161:J1161" si="290">H1163</f>
        <v>1</v>
      </c>
      <c r="I1161" s="70">
        <f t="shared" si="290"/>
        <v>0</v>
      </c>
      <c r="J1161" s="71">
        <f t="shared" si="290"/>
        <v>0</v>
      </c>
    </row>
    <row r="1162" spans="1:10" ht="24.9" customHeight="1" x14ac:dyDescent="0.3">
      <c r="A1162" s="13" t="s">
        <v>169</v>
      </c>
      <c r="B1162" s="14" t="s">
        <v>12</v>
      </c>
      <c r="C1162" s="14" t="s">
        <v>130</v>
      </c>
      <c r="D1162" s="29" t="s">
        <v>170</v>
      </c>
      <c r="E1162" s="15">
        <v>1</v>
      </c>
      <c r="F1162" s="15">
        <v>146.75</v>
      </c>
      <c r="G1162" s="16">
        <f>ROUND(E1162*F1162,2)</f>
        <v>146.75</v>
      </c>
      <c r="H1162" s="63">
        <v>1</v>
      </c>
      <c r="I1162" s="64"/>
      <c r="J1162" s="65">
        <f>ROUND(H1162*I1162,2)</f>
        <v>0</v>
      </c>
    </row>
    <row r="1163" spans="1:10" ht="24.9" customHeight="1" x14ac:dyDescent="0.3">
      <c r="A1163" s="17"/>
      <c r="B1163" s="17"/>
      <c r="C1163" s="17"/>
      <c r="D1163" s="30" t="s">
        <v>171</v>
      </c>
      <c r="E1163" s="15">
        <v>1</v>
      </c>
      <c r="F1163" s="18">
        <f>G1162</f>
        <v>146.75</v>
      </c>
      <c r="G1163" s="18">
        <f>ROUND(E1163*F1163,2)</f>
        <v>146.75</v>
      </c>
      <c r="H1163" s="63">
        <v>1</v>
      </c>
      <c r="I1163" s="66">
        <f>J1162</f>
        <v>0</v>
      </c>
      <c r="J1163" s="67">
        <f>ROUND(H1163*I1163,2)</f>
        <v>0</v>
      </c>
    </row>
    <row r="1164" spans="1:10" ht="24.9" customHeight="1" x14ac:dyDescent="0.3">
      <c r="A1164" s="17"/>
      <c r="B1164" s="17"/>
      <c r="C1164" s="17"/>
      <c r="D1164" s="30" t="s">
        <v>411</v>
      </c>
      <c r="E1164" s="15">
        <v>1</v>
      </c>
      <c r="F1164" s="18">
        <f>G1135+G1138+G1141+G1144+G1147+G1151+G1155+G1158+G1161</f>
        <v>1387.88</v>
      </c>
      <c r="G1164" s="18">
        <f>ROUND(E1164*F1164,2)</f>
        <v>1387.88</v>
      </c>
      <c r="H1164" s="63">
        <v>1</v>
      </c>
      <c r="I1164" s="66">
        <f>J1135+J1138+J1141+J1144+J1147+J1151+J1155+J1158+J1161</f>
        <v>0</v>
      </c>
      <c r="J1164" s="67">
        <f>ROUND(H1164*I1164,2)</f>
        <v>0</v>
      </c>
    </row>
    <row r="1165" spans="1:10" ht="24.9" customHeight="1" x14ac:dyDescent="0.3">
      <c r="A1165" s="17"/>
      <c r="B1165" s="17"/>
      <c r="C1165" s="17"/>
      <c r="D1165" s="30" t="s">
        <v>412</v>
      </c>
      <c r="E1165" s="15">
        <v>1</v>
      </c>
      <c r="F1165" s="18">
        <f>G1070+G1075+G1087+G1093+G1097+G1103+G1114+G1134</f>
        <v>19336.7</v>
      </c>
      <c r="G1165" s="18">
        <f>ROUND(E1165*F1165,2)</f>
        <v>19336.7</v>
      </c>
      <c r="H1165" s="63">
        <v>1</v>
      </c>
      <c r="I1165" s="66">
        <f>J1070+J1075+J1087+J1093+J1097+J1103+J1114+J1134</f>
        <v>1600</v>
      </c>
      <c r="J1165" s="67">
        <f>ROUND(H1165*I1165,2)</f>
        <v>1600</v>
      </c>
    </row>
    <row r="1166" spans="1:10" ht="24.9" customHeight="1" x14ac:dyDescent="0.3">
      <c r="A1166" s="9" t="s">
        <v>413</v>
      </c>
      <c r="B1166" s="9" t="s">
        <v>8</v>
      </c>
      <c r="C1166" s="9" t="s">
        <v>9</v>
      </c>
      <c r="D1166" s="27" t="s">
        <v>414</v>
      </c>
      <c r="E1166" s="10">
        <f>E1259</f>
        <v>1</v>
      </c>
      <c r="F1166" s="10">
        <f>F1259</f>
        <v>18794.02</v>
      </c>
      <c r="G1166" s="10">
        <f>G1259</f>
        <v>18794.02</v>
      </c>
      <c r="H1166" s="57">
        <f t="shared" ref="H1166:J1166" si="291">H1259</f>
        <v>1</v>
      </c>
      <c r="I1166" s="58">
        <f t="shared" si="291"/>
        <v>1600</v>
      </c>
      <c r="J1166" s="59">
        <f t="shared" si="291"/>
        <v>1600</v>
      </c>
    </row>
    <row r="1167" spans="1:10" ht="24.9" customHeight="1" x14ac:dyDescent="0.3">
      <c r="A1167" s="11" t="s">
        <v>415</v>
      </c>
      <c r="B1167" s="11" t="s">
        <v>8</v>
      </c>
      <c r="C1167" s="11" t="s">
        <v>9</v>
      </c>
      <c r="D1167" s="28" t="s">
        <v>10</v>
      </c>
      <c r="E1167" s="12">
        <f>E1171</f>
        <v>1</v>
      </c>
      <c r="F1167" s="12">
        <f>F1171</f>
        <v>1088.55</v>
      </c>
      <c r="G1167" s="12">
        <f>G1171</f>
        <v>1088.55</v>
      </c>
      <c r="H1167" s="60">
        <f t="shared" ref="H1167:J1167" si="292">H1171</f>
        <v>1</v>
      </c>
      <c r="I1167" s="61">
        <f t="shared" si="292"/>
        <v>0</v>
      </c>
      <c r="J1167" s="62">
        <f t="shared" si="292"/>
        <v>0</v>
      </c>
    </row>
    <row r="1168" spans="1:10" ht="24.9" customHeight="1" x14ac:dyDescent="0.3">
      <c r="A1168" s="13" t="s">
        <v>11</v>
      </c>
      <c r="B1168" s="14" t="s">
        <v>12</v>
      </c>
      <c r="C1168" s="14" t="s">
        <v>13</v>
      </c>
      <c r="D1168" s="29" t="s">
        <v>14</v>
      </c>
      <c r="E1168" s="15">
        <v>20</v>
      </c>
      <c r="F1168" s="15">
        <v>41.91</v>
      </c>
      <c r="G1168" s="16">
        <f>ROUND(E1168*F1168,2)</f>
        <v>838.2</v>
      </c>
      <c r="H1168" s="63">
        <v>20</v>
      </c>
      <c r="I1168" s="64"/>
      <c r="J1168" s="65">
        <f>ROUND(H1168*I1168,2)</f>
        <v>0</v>
      </c>
    </row>
    <row r="1169" spans="1:10" ht="24.9" customHeight="1" x14ac:dyDescent="0.3">
      <c r="A1169" s="13" t="s">
        <v>15</v>
      </c>
      <c r="B1169" s="14" t="s">
        <v>12</v>
      </c>
      <c r="C1169" s="14" t="s">
        <v>16</v>
      </c>
      <c r="D1169" s="29" t="s">
        <v>17</v>
      </c>
      <c r="E1169" s="15">
        <v>1</v>
      </c>
      <c r="F1169" s="15">
        <v>56.61</v>
      </c>
      <c r="G1169" s="16">
        <f>ROUND(E1169*F1169,2)</f>
        <v>56.61</v>
      </c>
      <c r="H1169" s="63">
        <v>1</v>
      </c>
      <c r="I1169" s="64"/>
      <c r="J1169" s="65">
        <f>ROUND(H1169*I1169,2)</f>
        <v>0</v>
      </c>
    </row>
    <row r="1170" spans="1:10" ht="24.9" customHeight="1" x14ac:dyDescent="0.3">
      <c r="A1170" s="13" t="s">
        <v>18</v>
      </c>
      <c r="B1170" s="14" t="s">
        <v>12</v>
      </c>
      <c r="C1170" s="14" t="s">
        <v>16</v>
      </c>
      <c r="D1170" s="29" t="s">
        <v>19</v>
      </c>
      <c r="E1170" s="15">
        <v>2</v>
      </c>
      <c r="F1170" s="15">
        <v>96.87</v>
      </c>
      <c r="G1170" s="16">
        <f>ROUND(E1170*F1170,2)</f>
        <v>193.74</v>
      </c>
      <c r="H1170" s="63">
        <v>2</v>
      </c>
      <c r="I1170" s="64"/>
      <c r="J1170" s="65">
        <f>ROUND(H1170*I1170,2)</f>
        <v>0</v>
      </c>
    </row>
    <row r="1171" spans="1:10" ht="24.9" customHeight="1" x14ac:dyDescent="0.3">
      <c r="A1171" s="17"/>
      <c r="B1171" s="17"/>
      <c r="C1171" s="17"/>
      <c r="D1171" s="30" t="s">
        <v>416</v>
      </c>
      <c r="E1171" s="15">
        <v>1</v>
      </c>
      <c r="F1171" s="18">
        <f>SUM(G1168:G1170)</f>
        <v>1088.55</v>
      </c>
      <c r="G1171" s="18">
        <f>ROUND(E1171*F1171,2)</f>
        <v>1088.55</v>
      </c>
      <c r="H1171" s="63">
        <v>1</v>
      </c>
      <c r="I1171" s="66">
        <f>SUM(J1168:J1170)</f>
        <v>0</v>
      </c>
      <c r="J1171" s="67">
        <f>ROUND(H1171*I1171,2)</f>
        <v>0</v>
      </c>
    </row>
    <row r="1172" spans="1:10" ht="24.9" customHeight="1" x14ac:dyDescent="0.3">
      <c r="A1172" s="11" t="s">
        <v>417</v>
      </c>
      <c r="B1172" s="11" t="s">
        <v>8</v>
      </c>
      <c r="C1172" s="11" t="s">
        <v>9</v>
      </c>
      <c r="D1172" s="28" t="s">
        <v>20</v>
      </c>
      <c r="E1172" s="12">
        <f>E1181</f>
        <v>1</v>
      </c>
      <c r="F1172" s="12">
        <f>F1181</f>
        <v>369.88</v>
      </c>
      <c r="G1172" s="12">
        <f>G1181</f>
        <v>369.88</v>
      </c>
      <c r="H1172" s="60">
        <f t="shared" ref="H1172:J1172" si="293">H1181</f>
        <v>1</v>
      </c>
      <c r="I1172" s="61">
        <f t="shared" si="293"/>
        <v>0</v>
      </c>
      <c r="J1172" s="62">
        <f t="shared" si="293"/>
        <v>0</v>
      </c>
    </row>
    <row r="1173" spans="1:10" ht="24.9" customHeight="1" x14ac:dyDescent="0.3">
      <c r="A1173" s="13" t="s">
        <v>21</v>
      </c>
      <c r="B1173" s="14" t="s">
        <v>12</v>
      </c>
      <c r="C1173" s="14" t="s">
        <v>16</v>
      </c>
      <c r="D1173" s="29" t="s">
        <v>22</v>
      </c>
      <c r="E1173" s="15">
        <v>1</v>
      </c>
      <c r="F1173" s="15">
        <v>26.42</v>
      </c>
      <c r="G1173" s="16">
        <f t="shared" ref="G1173:G1181" si="294">ROUND(E1173*F1173,2)</f>
        <v>26.42</v>
      </c>
      <c r="H1173" s="63">
        <v>1</v>
      </c>
      <c r="I1173" s="64"/>
      <c r="J1173" s="65">
        <f t="shared" ref="J1173:J1181" si="295">ROUND(H1173*I1173,2)</f>
        <v>0</v>
      </c>
    </row>
    <row r="1174" spans="1:10" ht="24.9" customHeight="1" x14ac:dyDescent="0.3">
      <c r="A1174" s="13" t="s">
        <v>23</v>
      </c>
      <c r="B1174" s="14" t="s">
        <v>12</v>
      </c>
      <c r="C1174" s="14" t="s">
        <v>16</v>
      </c>
      <c r="D1174" s="29" t="s">
        <v>24</v>
      </c>
      <c r="E1174" s="15">
        <v>1</v>
      </c>
      <c r="F1174" s="15">
        <v>26.42</v>
      </c>
      <c r="G1174" s="16">
        <f t="shared" si="294"/>
        <v>26.42</v>
      </c>
      <c r="H1174" s="63">
        <v>1</v>
      </c>
      <c r="I1174" s="64"/>
      <c r="J1174" s="65">
        <f t="shared" si="295"/>
        <v>0</v>
      </c>
    </row>
    <row r="1175" spans="1:10" ht="24.9" customHeight="1" x14ac:dyDescent="0.3">
      <c r="A1175" s="13" t="s">
        <v>25</v>
      </c>
      <c r="B1175" s="14" t="s">
        <v>12</v>
      </c>
      <c r="C1175" s="14" t="s">
        <v>16</v>
      </c>
      <c r="D1175" s="29" t="s">
        <v>26</v>
      </c>
      <c r="E1175" s="15">
        <v>2</v>
      </c>
      <c r="F1175" s="15">
        <v>13.21</v>
      </c>
      <c r="G1175" s="16">
        <f t="shared" si="294"/>
        <v>26.42</v>
      </c>
      <c r="H1175" s="63">
        <v>2</v>
      </c>
      <c r="I1175" s="64"/>
      <c r="J1175" s="65">
        <f t="shared" si="295"/>
        <v>0</v>
      </c>
    </row>
    <row r="1176" spans="1:10" ht="24.9" customHeight="1" x14ac:dyDescent="0.3">
      <c r="A1176" s="13" t="s">
        <v>27</v>
      </c>
      <c r="B1176" s="14" t="s">
        <v>12</v>
      </c>
      <c r="C1176" s="14" t="s">
        <v>16</v>
      </c>
      <c r="D1176" s="29" t="s">
        <v>28</v>
      </c>
      <c r="E1176" s="15">
        <v>2</v>
      </c>
      <c r="F1176" s="15">
        <v>13.21</v>
      </c>
      <c r="G1176" s="16">
        <f t="shared" si="294"/>
        <v>26.42</v>
      </c>
      <c r="H1176" s="63">
        <v>2</v>
      </c>
      <c r="I1176" s="64"/>
      <c r="J1176" s="65">
        <f t="shared" si="295"/>
        <v>0</v>
      </c>
    </row>
    <row r="1177" spans="1:10" ht="24.9" customHeight="1" x14ac:dyDescent="0.3">
      <c r="A1177" s="13" t="s">
        <v>29</v>
      </c>
      <c r="B1177" s="14" t="s">
        <v>12</v>
      </c>
      <c r="C1177" s="14" t="s">
        <v>16</v>
      </c>
      <c r="D1177" s="29" t="s">
        <v>30</v>
      </c>
      <c r="E1177" s="15">
        <v>4</v>
      </c>
      <c r="F1177" s="15">
        <v>13.21</v>
      </c>
      <c r="G1177" s="16">
        <f t="shared" si="294"/>
        <v>52.84</v>
      </c>
      <c r="H1177" s="63">
        <v>4</v>
      </c>
      <c r="I1177" s="64"/>
      <c r="J1177" s="65">
        <f t="shared" si="295"/>
        <v>0</v>
      </c>
    </row>
    <row r="1178" spans="1:10" ht="24.9" customHeight="1" x14ac:dyDescent="0.3">
      <c r="A1178" s="13" t="s">
        <v>31</v>
      </c>
      <c r="B1178" s="14" t="s">
        <v>12</v>
      </c>
      <c r="C1178" s="14" t="s">
        <v>16</v>
      </c>
      <c r="D1178" s="29" t="s">
        <v>32</v>
      </c>
      <c r="E1178" s="15">
        <v>1</v>
      </c>
      <c r="F1178" s="15">
        <v>26.42</v>
      </c>
      <c r="G1178" s="16">
        <f t="shared" si="294"/>
        <v>26.42</v>
      </c>
      <c r="H1178" s="63">
        <v>1</v>
      </c>
      <c r="I1178" s="64"/>
      <c r="J1178" s="65">
        <f t="shared" si="295"/>
        <v>0</v>
      </c>
    </row>
    <row r="1179" spans="1:10" ht="24.9" customHeight="1" x14ac:dyDescent="0.3">
      <c r="A1179" s="13" t="s">
        <v>35</v>
      </c>
      <c r="B1179" s="14" t="s">
        <v>12</v>
      </c>
      <c r="C1179" s="14" t="s">
        <v>36</v>
      </c>
      <c r="D1179" s="29" t="s">
        <v>37</v>
      </c>
      <c r="E1179" s="15">
        <v>3</v>
      </c>
      <c r="F1179" s="15">
        <v>13.21</v>
      </c>
      <c r="G1179" s="16">
        <f t="shared" si="294"/>
        <v>39.630000000000003</v>
      </c>
      <c r="H1179" s="63">
        <v>3</v>
      </c>
      <c r="I1179" s="64"/>
      <c r="J1179" s="65">
        <f t="shared" si="295"/>
        <v>0</v>
      </c>
    </row>
    <row r="1180" spans="1:10" ht="24.9" customHeight="1" x14ac:dyDescent="0.3">
      <c r="A1180" s="13" t="s">
        <v>38</v>
      </c>
      <c r="B1180" s="14" t="s">
        <v>12</v>
      </c>
      <c r="C1180" s="14" t="s">
        <v>13</v>
      </c>
      <c r="D1180" s="29" t="s">
        <v>39</v>
      </c>
      <c r="E1180" s="15">
        <v>5.5</v>
      </c>
      <c r="F1180" s="15">
        <v>26.42</v>
      </c>
      <c r="G1180" s="16">
        <f t="shared" si="294"/>
        <v>145.31</v>
      </c>
      <c r="H1180" s="63">
        <v>5.5</v>
      </c>
      <c r="I1180" s="64"/>
      <c r="J1180" s="65">
        <f t="shared" si="295"/>
        <v>0</v>
      </c>
    </row>
    <row r="1181" spans="1:10" ht="24.9" customHeight="1" x14ac:dyDescent="0.3">
      <c r="A1181" s="17"/>
      <c r="B1181" s="17"/>
      <c r="C1181" s="17"/>
      <c r="D1181" s="30" t="s">
        <v>418</v>
      </c>
      <c r="E1181" s="15">
        <v>1</v>
      </c>
      <c r="F1181" s="18">
        <f>SUM(G1173:G1180)</f>
        <v>369.88</v>
      </c>
      <c r="G1181" s="18">
        <f t="shared" si="294"/>
        <v>369.88</v>
      </c>
      <c r="H1181" s="63">
        <v>1</v>
      </c>
      <c r="I1181" s="66">
        <f>SUM(J1173:J1180)</f>
        <v>0</v>
      </c>
      <c r="J1181" s="67">
        <f t="shared" si="295"/>
        <v>0</v>
      </c>
    </row>
    <row r="1182" spans="1:10" ht="24.9" customHeight="1" x14ac:dyDescent="0.3">
      <c r="A1182" s="11" t="s">
        <v>419</v>
      </c>
      <c r="B1182" s="11" t="s">
        <v>8</v>
      </c>
      <c r="C1182" s="11" t="s">
        <v>9</v>
      </c>
      <c r="D1182" s="28" t="s">
        <v>43</v>
      </c>
      <c r="E1182" s="12">
        <f>E1187</f>
        <v>1</v>
      </c>
      <c r="F1182" s="12">
        <f>F1187</f>
        <v>1167.04</v>
      </c>
      <c r="G1182" s="12">
        <f>G1187</f>
        <v>1167.04</v>
      </c>
      <c r="H1182" s="60">
        <f t="shared" ref="H1182:J1182" si="296">H1187</f>
        <v>1</v>
      </c>
      <c r="I1182" s="61">
        <f t="shared" si="296"/>
        <v>800</v>
      </c>
      <c r="J1182" s="62">
        <f t="shared" si="296"/>
        <v>800</v>
      </c>
    </row>
    <row r="1183" spans="1:10" ht="24.9" customHeight="1" x14ac:dyDescent="0.3">
      <c r="A1183" s="13" t="s">
        <v>44</v>
      </c>
      <c r="B1183" s="14" t="s">
        <v>12</v>
      </c>
      <c r="C1183" s="14" t="s">
        <v>13</v>
      </c>
      <c r="D1183" s="29" t="s">
        <v>45</v>
      </c>
      <c r="E1183" s="15">
        <v>5.5</v>
      </c>
      <c r="F1183" s="15">
        <v>19.670000000000002</v>
      </c>
      <c r="G1183" s="16">
        <f>ROUND(E1183*F1183,2)</f>
        <v>108.19</v>
      </c>
      <c r="H1183" s="63">
        <v>5.5</v>
      </c>
      <c r="I1183" s="64"/>
      <c r="J1183" s="65">
        <f>ROUND(H1183*I1183,2)</f>
        <v>0</v>
      </c>
    </row>
    <row r="1184" spans="1:10" ht="24.9" customHeight="1" x14ac:dyDescent="0.3">
      <c r="A1184" s="13" t="s">
        <v>46</v>
      </c>
      <c r="B1184" s="14" t="s">
        <v>12</v>
      </c>
      <c r="C1184" s="14" t="s">
        <v>13</v>
      </c>
      <c r="D1184" s="29" t="s">
        <v>47</v>
      </c>
      <c r="E1184" s="15">
        <v>5.5</v>
      </c>
      <c r="F1184" s="15">
        <v>15.69</v>
      </c>
      <c r="G1184" s="16">
        <f>ROUND(E1184*F1184,2)</f>
        <v>86.3</v>
      </c>
      <c r="H1184" s="63">
        <v>5.5</v>
      </c>
      <c r="I1184" s="64"/>
      <c r="J1184" s="65">
        <f>ROUND(H1184*I1184,2)</f>
        <v>0</v>
      </c>
    </row>
    <row r="1185" spans="1:10" ht="24.9" customHeight="1" x14ac:dyDescent="0.3">
      <c r="A1185" s="13" t="s">
        <v>48</v>
      </c>
      <c r="B1185" s="14" t="s">
        <v>12</v>
      </c>
      <c r="C1185" s="14" t="s">
        <v>13</v>
      </c>
      <c r="D1185" s="29" t="s">
        <v>49</v>
      </c>
      <c r="E1185" s="15">
        <v>5.5</v>
      </c>
      <c r="F1185" s="15">
        <v>24.1</v>
      </c>
      <c r="G1185" s="16">
        <f>ROUND(E1185*F1185,2)</f>
        <v>132.55000000000001</v>
      </c>
      <c r="H1185" s="63">
        <v>5.5</v>
      </c>
      <c r="I1185" s="64"/>
      <c r="J1185" s="65">
        <f>ROUND(H1185*I1185,2)</f>
        <v>0</v>
      </c>
    </row>
    <row r="1186" spans="1:10" ht="24.9" customHeight="1" x14ac:dyDescent="0.3">
      <c r="A1186" s="13" t="s">
        <v>50</v>
      </c>
      <c r="B1186" s="14" t="s">
        <v>12</v>
      </c>
      <c r="C1186" s="14" t="s">
        <v>51</v>
      </c>
      <c r="D1186" s="29" t="s">
        <v>52</v>
      </c>
      <c r="E1186" s="15">
        <v>1</v>
      </c>
      <c r="F1186" s="15">
        <v>840</v>
      </c>
      <c r="G1186" s="16">
        <f>ROUND(E1186*F1186,2)</f>
        <v>840</v>
      </c>
      <c r="H1186" s="63">
        <v>1</v>
      </c>
      <c r="I1186" s="68">
        <v>800</v>
      </c>
      <c r="J1186" s="65">
        <f>ROUND(H1186*I1186,2)</f>
        <v>800</v>
      </c>
    </row>
    <row r="1187" spans="1:10" ht="24.9" customHeight="1" x14ac:dyDescent="0.3">
      <c r="A1187" s="17"/>
      <c r="B1187" s="17"/>
      <c r="C1187" s="17"/>
      <c r="D1187" s="30" t="s">
        <v>420</v>
      </c>
      <c r="E1187" s="15">
        <v>1</v>
      </c>
      <c r="F1187" s="18">
        <f>SUM(G1183:G1186)</f>
        <v>1167.04</v>
      </c>
      <c r="G1187" s="18">
        <f>ROUND(E1187*F1187,2)</f>
        <v>1167.04</v>
      </c>
      <c r="H1187" s="63">
        <v>1</v>
      </c>
      <c r="I1187" s="66">
        <f>SUM(J1183:J1186)</f>
        <v>800</v>
      </c>
      <c r="J1187" s="67">
        <f>ROUND(H1187*I1187,2)</f>
        <v>800</v>
      </c>
    </row>
    <row r="1188" spans="1:10" ht="24.9" customHeight="1" x14ac:dyDescent="0.3">
      <c r="A1188" s="11" t="s">
        <v>421</v>
      </c>
      <c r="B1188" s="11" t="s">
        <v>8</v>
      </c>
      <c r="C1188" s="11" t="s">
        <v>9</v>
      </c>
      <c r="D1188" s="28" t="s">
        <v>53</v>
      </c>
      <c r="E1188" s="12">
        <f>E1190</f>
        <v>1</v>
      </c>
      <c r="F1188" s="12">
        <f>F1190</f>
        <v>357.25</v>
      </c>
      <c r="G1188" s="12">
        <f>G1190</f>
        <v>357.25</v>
      </c>
      <c r="H1188" s="60">
        <f t="shared" ref="H1188:J1188" si="297">H1190</f>
        <v>1</v>
      </c>
      <c r="I1188" s="61">
        <f t="shared" si="297"/>
        <v>0</v>
      </c>
      <c r="J1188" s="62">
        <f t="shared" si="297"/>
        <v>0</v>
      </c>
    </row>
    <row r="1189" spans="1:10" ht="24.9" customHeight="1" x14ac:dyDescent="0.3">
      <c r="A1189" s="13" t="s">
        <v>54</v>
      </c>
      <c r="B1189" s="14" t="s">
        <v>12</v>
      </c>
      <c r="C1189" s="14" t="s">
        <v>16</v>
      </c>
      <c r="D1189" s="29" t="s">
        <v>55</v>
      </c>
      <c r="E1189" s="15">
        <v>1</v>
      </c>
      <c r="F1189" s="15">
        <v>357.25</v>
      </c>
      <c r="G1189" s="16">
        <f>ROUND(E1189*F1189,2)</f>
        <v>357.25</v>
      </c>
      <c r="H1189" s="63">
        <v>1</v>
      </c>
      <c r="I1189" s="64"/>
      <c r="J1189" s="65">
        <f>ROUND(H1189*I1189,2)</f>
        <v>0</v>
      </c>
    </row>
    <row r="1190" spans="1:10" ht="24.9" customHeight="1" x14ac:dyDescent="0.3">
      <c r="A1190" s="17"/>
      <c r="B1190" s="17"/>
      <c r="C1190" s="17"/>
      <c r="D1190" s="30" t="s">
        <v>422</v>
      </c>
      <c r="E1190" s="15">
        <v>1</v>
      </c>
      <c r="F1190" s="18">
        <f>G1189</f>
        <v>357.25</v>
      </c>
      <c r="G1190" s="18">
        <f>ROUND(E1190*F1190,2)</f>
        <v>357.25</v>
      </c>
      <c r="H1190" s="63">
        <v>1</v>
      </c>
      <c r="I1190" s="66">
        <f>J1189</f>
        <v>0</v>
      </c>
      <c r="J1190" s="67">
        <f>ROUND(H1190*I1190,2)</f>
        <v>0</v>
      </c>
    </row>
    <row r="1191" spans="1:10" ht="24.9" customHeight="1" x14ac:dyDescent="0.3">
      <c r="A1191" s="11" t="s">
        <v>423</v>
      </c>
      <c r="B1191" s="11" t="s">
        <v>8</v>
      </c>
      <c r="C1191" s="11" t="s">
        <v>9</v>
      </c>
      <c r="D1191" s="28" t="s">
        <v>58</v>
      </c>
      <c r="E1191" s="12">
        <f>E1196</f>
        <v>1</v>
      </c>
      <c r="F1191" s="12">
        <f>F1196</f>
        <v>2771.56</v>
      </c>
      <c r="G1191" s="12">
        <f>G1196</f>
        <v>2771.56</v>
      </c>
      <c r="H1191" s="60">
        <f t="shared" ref="H1191:J1191" si="298">H1196</f>
        <v>1</v>
      </c>
      <c r="I1191" s="61">
        <f t="shared" si="298"/>
        <v>0</v>
      </c>
      <c r="J1191" s="62">
        <f t="shared" si="298"/>
        <v>0</v>
      </c>
    </row>
    <row r="1192" spans="1:10" ht="24.9" customHeight="1" x14ac:dyDescent="0.3">
      <c r="A1192" s="13" t="s">
        <v>59</v>
      </c>
      <c r="B1192" s="14" t="s">
        <v>12</v>
      </c>
      <c r="C1192" s="14" t="s">
        <v>16</v>
      </c>
      <c r="D1192" s="29" t="s">
        <v>60</v>
      </c>
      <c r="E1192" s="15">
        <v>2</v>
      </c>
      <c r="F1192" s="15">
        <v>458.85</v>
      </c>
      <c r="G1192" s="16">
        <f>ROUND(E1192*F1192,2)</f>
        <v>917.7</v>
      </c>
      <c r="H1192" s="63">
        <v>2</v>
      </c>
      <c r="I1192" s="64"/>
      <c r="J1192" s="65">
        <f>ROUND(H1192*I1192,2)</f>
        <v>0</v>
      </c>
    </row>
    <row r="1193" spans="1:10" ht="24.9" customHeight="1" x14ac:dyDescent="0.3">
      <c r="A1193" s="13" t="s">
        <v>61</v>
      </c>
      <c r="B1193" s="14" t="s">
        <v>12</v>
      </c>
      <c r="C1193" s="14" t="s">
        <v>16</v>
      </c>
      <c r="D1193" s="29" t="s">
        <v>62</v>
      </c>
      <c r="E1193" s="15">
        <v>2</v>
      </c>
      <c r="F1193" s="15">
        <v>413.11</v>
      </c>
      <c r="G1193" s="16">
        <f>ROUND(E1193*F1193,2)</f>
        <v>826.22</v>
      </c>
      <c r="H1193" s="63">
        <v>2</v>
      </c>
      <c r="I1193" s="64"/>
      <c r="J1193" s="65">
        <f>ROUND(H1193*I1193,2)</f>
        <v>0</v>
      </c>
    </row>
    <row r="1194" spans="1:10" ht="24.9" customHeight="1" x14ac:dyDescent="0.3">
      <c r="A1194" s="13" t="s">
        <v>63</v>
      </c>
      <c r="B1194" s="14" t="s">
        <v>12</v>
      </c>
      <c r="C1194" s="14" t="s">
        <v>16</v>
      </c>
      <c r="D1194" s="29" t="s">
        <v>64</v>
      </c>
      <c r="E1194" s="15">
        <v>2</v>
      </c>
      <c r="F1194" s="15">
        <v>438.47</v>
      </c>
      <c r="G1194" s="16">
        <f>ROUND(E1194*F1194,2)</f>
        <v>876.94</v>
      </c>
      <c r="H1194" s="63">
        <v>2</v>
      </c>
      <c r="I1194" s="64"/>
      <c r="J1194" s="65">
        <f>ROUND(H1194*I1194,2)</f>
        <v>0</v>
      </c>
    </row>
    <row r="1195" spans="1:10" ht="24.9" customHeight="1" x14ac:dyDescent="0.3">
      <c r="A1195" s="13" t="s">
        <v>65</v>
      </c>
      <c r="B1195" s="14" t="s">
        <v>12</v>
      </c>
      <c r="C1195" s="14" t="s">
        <v>16</v>
      </c>
      <c r="D1195" s="29" t="s">
        <v>66</v>
      </c>
      <c r="E1195" s="15">
        <v>2</v>
      </c>
      <c r="F1195" s="15">
        <v>75.349999999999994</v>
      </c>
      <c r="G1195" s="16">
        <f>ROUND(E1195*F1195,2)</f>
        <v>150.69999999999999</v>
      </c>
      <c r="H1195" s="63">
        <v>2</v>
      </c>
      <c r="I1195" s="64"/>
      <c r="J1195" s="65">
        <f>ROUND(H1195*I1195,2)</f>
        <v>0</v>
      </c>
    </row>
    <row r="1196" spans="1:10" ht="24.9" customHeight="1" x14ac:dyDescent="0.3">
      <c r="A1196" s="17"/>
      <c r="B1196" s="17"/>
      <c r="C1196" s="17"/>
      <c r="D1196" s="30" t="s">
        <v>424</v>
      </c>
      <c r="E1196" s="15">
        <v>1</v>
      </c>
      <c r="F1196" s="18">
        <f>SUM(G1192:G1195)</f>
        <v>2771.56</v>
      </c>
      <c r="G1196" s="18">
        <f>ROUND(E1196*F1196,2)</f>
        <v>2771.56</v>
      </c>
      <c r="H1196" s="63">
        <v>1</v>
      </c>
      <c r="I1196" s="66">
        <f>SUM(J1192:J1195)</f>
        <v>0</v>
      </c>
      <c r="J1196" s="67">
        <f>ROUND(H1196*I1196,2)</f>
        <v>0</v>
      </c>
    </row>
    <row r="1197" spans="1:10" ht="24.9" customHeight="1" x14ac:dyDescent="0.3">
      <c r="A1197" s="11" t="s">
        <v>425</v>
      </c>
      <c r="B1197" s="11" t="s">
        <v>8</v>
      </c>
      <c r="C1197" s="11" t="s">
        <v>9</v>
      </c>
      <c r="D1197" s="28" t="s">
        <v>67</v>
      </c>
      <c r="E1197" s="12">
        <f>E1207</f>
        <v>1</v>
      </c>
      <c r="F1197" s="12">
        <f>F1207</f>
        <v>2813.97</v>
      </c>
      <c r="G1197" s="12">
        <f>G1207</f>
        <v>2813.97</v>
      </c>
      <c r="H1197" s="60">
        <f t="shared" ref="H1197:J1197" si="299">H1207</f>
        <v>1</v>
      </c>
      <c r="I1197" s="61">
        <f t="shared" si="299"/>
        <v>0</v>
      </c>
      <c r="J1197" s="62">
        <f t="shared" si="299"/>
        <v>0</v>
      </c>
    </row>
    <row r="1198" spans="1:10" ht="24.9" customHeight="1" x14ac:dyDescent="0.3">
      <c r="A1198" s="13" t="s">
        <v>68</v>
      </c>
      <c r="B1198" s="14" t="s">
        <v>12</v>
      </c>
      <c r="C1198" s="14" t="s">
        <v>13</v>
      </c>
      <c r="D1198" s="29" t="s">
        <v>69</v>
      </c>
      <c r="E1198" s="15">
        <v>2.0699999999999998</v>
      </c>
      <c r="F1198" s="15">
        <v>224.13</v>
      </c>
      <c r="G1198" s="16">
        <f t="shared" ref="G1198:G1207" si="300">ROUND(E1198*F1198,2)</f>
        <v>463.95</v>
      </c>
      <c r="H1198" s="63">
        <v>2.0699999999999998</v>
      </c>
      <c r="I1198" s="64"/>
      <c r="J1198" s="65">
        <f t="shared" ref="J1198:J1207" si="301">ROUND(H1198*I1198,2)</f>
        <v>0</v>
      </c>
    </row>
    <row r="1199" spans="1:10" ht="24.9" customHeight="1" x14ac:dyDescent="0.3">
      <c r="A1199" s="13" t="s">
        <v>70</v>
      </c>
      <c r="B1199" s="14" t="s">
        <v>12</v>
      </c>
      <c r="C1199" s="14" t="s">
        <v>16</v>
      </c>
      <c r="D1199" s="29" t="s">
        <v>71</v>
      </c>
      <c r="E1199" s="15">
        <v>2</v>
      </c>
      <c r="F1199" s="15">
        <v>504</v>
      </c>
      <c r="G1199" s="16">
        <f t="shared" si="300"/>
        <v>1008</v>
      </c>
      <c r="H1199" s="63">
        <v>2</v>
      </c>
      <c r="I1199" s="64"/>
      <c r="J1199" s="65">
        <f t="shared" si="301"/>
        <v>0</v>
      </c>
    </row>
    <row r="1200" spans="1:10" ht="24.9" customHeight="1" x14ac:dyDescent="0.3">
      <c r="A1200" s="13" t="s">
        <v>72</v>
      </c>
      <c r="B1200" s="14" t="s">
        <v>12</v>
      </c>
      <c r="C1200" s="14" t="s">
        <v>16</v>
      </c>
      <c r="D1200" s="29" t="s">
        <v>73</v>
      </c>
      <c r="E1200" s="15">
        <v>1</v>
      </c>
      <c r="F1200" s="15">
        <v>156.44</v>
      </c>
      <c r="G1200" s="16">
        <f t="shared" si="300"/>
        <v>156.44</v>
      </c>
      <c r="H1200" s="63">
        <v>1</v>
      </c>
      <c r="I1200" s="64"/>
      <c r="J1200" s="65">
        <f t="shared" si="301"/>
        <v>0</v>
      </c>
    </row>
    <row r="1201" spans="1:10" ht="24.9" customHeight="1" x14ac:dyDescent="0.3">
      <c r="A1201" s="13" t="s">
        <v>74</v>
      </c>
      <c r="B1201" s="14" t="s">
        <v>12</v>
      </c>
      <c r="C1201" s="14" t="s">
        <v>16</v>
      </c>
      <c r="D1201" s="29" t="s">
        <v>75</v>
      </c>
      <c r="E1201" s="15">
        <v>1</v>
      </c>
      <c r="F1201" s="15">
        <v>292.94</v>
      </c>
      <c r="G1201" s="16">
        <f t="shared" si="300"/>
        <v>292.94</v>
      </c>
      <c r="H1201" s="63">
        <v>1</v>
      </c>
      <c r="I1201" s="64"/>
      <c r="J1201" s="65">
        <f t="shared" si="301"/>
        <v>0</v>
      </c>
    </row>
    <row r="1202" spans="1:10" ht="24.9" customHeight="1" x14ac:dyDescent="0.3">
      <c r="A1202" s="13" t="s">
        <v>76</v>
      </c>
      <c r="B1202" s="14" t="s">
        <v>12</v>
      </c>
      <c r="C1202" s="14" t="s">
        <v>16</v>
      </c>
      <c r="D1202" s="29" t="s">
        <v>77</v>
      </c>
      <c r="E1202" s="15">
        <v>2</v>
      </c>
      <c r="F1202" s="15">
        <v>112.27</v>
      </c>
      <c r="G1202" s="16">
        <f t="shared" si="300"/>
        <v>224.54</v>
      </c>
      <c r="H1202" s="63">
        <v>2</v>
      </c>
      <c r="I1202" s="64"/>
      <c r="J1202" s="65">
        <f t="shared" si="301"/>
        <v>0</v>
      </c>
    </row>
    <row r="1203" spans="1:10" ht="24.9" customHeight="1" x14ac:dyDescent="0.3">
      <c r="A1203" s="13" t="s">
        <v>78</v>
      </c>
      <c r="B1203" s="14" t="s">
        <v>12</v>
      </c>
      <c r="C1203" s="14" t="s">
        <v>16</v>
      </c>
      <c r="D1203" s="29" t="s">
        <v>79</v>
      </c>
      <c r="E1203" s="15">
        <v>1</v>
      </c>
      <c r="F1203" s="15">
        <v>89.84</v>
      </c>
      <c r="G1203" s="16">
        <f t="shared" si="300"/>
        <v>89.84</v>
      </c>
      <c r="H1203" s="63">
        <v>1</v>
      </c>
      <c r="I1203" s="64"/>
      <c r="J1203" s="65">
        <f t="shared" si="301"/>
        <v>0</v>
      </c>
    </row>
    <row r="1204" spans="1:10" ht="24.9" customHeight="1" x14ac:dyDescent="0.3">
      <c r="A1204" s="13" t="s">
        <v>80</v>
      </c>
      <c r="B1204" s="14" t="s">
        <v>12</v>
      </c>
      <c r="C1204" s="14" t="s">
        <v>16</v>
      </c>
      <c r="D1204" s="29" t="s">
        <v>81</v>
      </c>
      <c r="E1204" s="15">
        <v>1</v>
      </c>
      <c r="F1204" s="15">
        <v>68.45</v>
      </c>
      <c r="G1204" s="16">
        <f t="shared" si="300"/>
        <v>68.45</v>
      </c>
      <c r="H1204" s="63">
        <v>1</v>
      </c>
      <c r="I1204" s="64"/>
      <c r="J1204" s="65">
        <f t="shared" si="301"/>
        <v>0</v>
      </c>
    </row>
    <row r="1205" spans="1:10" ht="24.9" customHeight="1" x14ac:dyDescent="0.3">
      <c r="A1205" s="13" t="s">
        <v>82</v>
      </c>
      <c r="B1205" s="14" t="s">
        <v>12</v>
      </c>
      <c r="C1205" s="14" t="s">
        <v>16</v>
      </c>
      <c r="D1205" s="29" t="s">
        <v>83</v>
      </c>
      <c r="E1205" s="15">
        <v>1</v>
      </c>
      <c r="F1205" s="15">
        <v>465.73</v>
      </c>
      <c r="G1205" s="16">
        <f t="shared" si="300"/>
        <v>465.73</v>
      </c>
      <c r="H1205" s="63">
        <v>1</v>
      </c>
      <c r="I1205" s="64"/>
      <c r="J1205" s="65">
        <f t="shared" si="301"/>
        <v>0</v>
      </c>
    </row>
    <row r="1206" spans="1:10" ht="24.9" customHeight="1" x14ac:dyDescent="0.3">
      <c r="A1206" s="13" t="s">
        <v>84</v>
      </c>
      <c r="B1206" s="14" t="s">
        <v>12</v>
      </c>
      <c r="C1206" s="14" t="s">
        <v>16</v>
      </c>
      <c r="D1206" s="29" t="s">
        <v>85</v>
      </c>
      <c r="E1206" s="15">
        <v>1</v>
      </c>
      <c r="F1206" s="15">
        <v>44.08</v>
      </c>
      <c r="G1206" s="16">
        <f t="shared" si="300"/>
        <v>44.08</v>
      </c>
      <c r="H1206" s="63">
        <v>1</v>
      </c>
      <c r="I1206" s="64"/>
      <c r="J1206" s="65">
        <f t="shared" si="301"/>
        <v>0</v>
      </c>
    </row>
    <row r="1207" spans="1:10" ht="24.9" customHeight="1" x14ac:dyDescent="0.3">
      <c r="A1207" s="17"/>
      <c r="B1207" s="17"/>
      <c r="C1207" s="17"/>
      <c r="D1207" s="30" t="s">
        <v>426</v>
      </c>
      <c r="E1207" s="15">
        <v>1</v>
      </c>
      <c r="F1207" s="18">
        <f>SUM(G1198:G1206)</f>
        <v>2813.97</v>
      </c>
      <c r="G1207" s="18">
        <f t="shared" si="300"/>
        <v>2813.97</v>
      </c>
      <c r="H1207" s="63">
        <v>1</v>
      </c>
      <c r="I1207" s="66">
        <f>SUM(J1198:J1206)</f>
        <v>0</v>
      </c>
      <c r="J1207" s="67">
        <f t="shared" si="301"/>
        <v>0</v>
      </c>
    </row>
    <row r="1208" spans="1:10" ht="24.9" customHeight="1" x14ac:dyDescent="0.3">
      <c r="A1208" s="11" t="s">
        <v>427</v>
      </c>
      <c r="B1208" s="11" t="s">
        <v>8</v>
      </c>
      <c r="C1208" s="11" t="s">
        <v>9</v>
      </c>
      <c r="D1208" s="28" t="s">
        <v>86</v>
      </c>
      <c r="E1208" s="12">
        <f>E1227</f>
        <v>1</v>
      </c>
      <c r="F1208" s="12">
        <f>F1227</f>
        <v>8837.89</v>
      </c>
      <c r="G1208" s="12">
        <f>G1227</f>
        <v>8837.89</v>
      </c>
      <c r="H1208" s="60">
        <f t="shared" ref="H1208:J1208" si="302">H1227</f>
        <v>1</v>
      </c>
      <c r="I1208" s="61">
        <f t="shared" si="302"/>
        <v>800</v>
      </c>
      <c r="J1208" s="62">
        <f t="shared" si="302"/>
        <v>800</v>
      </c>
    </row>
    <row r="1209" spans="1:10" ht="24.9" customHeight="1" x14ac:dyDescent="0.3">
      <c r="A1209" s="13" t="s">
        <v>87</v>
      </c>
      <c r="B1209" s="14" t="s">
        <v>12</v>
      </c>
      <c r="C1209" s="14" t="s">
        <v>16</v>
      </c>
      <c r="D1209" s="29" t="s">
        <v>88</v>
      </c>
      <c r="E1209" s="15">
        <v>1</v>
      </c>
      <c r="F1209" s="15">
        <v>672</v>
      </c>
      <c r="G1209" s="16">
        <f t="shared" ref="G1209:G1227" si="303">ROUND(E1209*F1209,2)</f>
        <v>672</v>
      </c>
      <c r="H1209" s="63">
        <v>1</v>
      </c>
      <c r="I1209" s="64"/>
      <c r="J1209" s="65">
        <f t="shared" ref="J1209:J1227" si="304">ROUND(H1209*I1209,2)</f>
        <v>0</v>
      </c>
    </row>
    <row r="1210" spans="1:10" ht="24.9" customHeight="1" x14ac:dyDescent="0.3">
      <c r="A1210" s="13" t="s">
        <v>89</v>
      </c>
      <c r="B1210" s="14" t="s">
        <v>12</v>
      </c>
      <c r="C1210" s="14" t="s">
        <v>16</v>
      </c>
      <c r="D1210" s="29" t="s">
        <v>90</v>
      </c>
      <c r="E1210" s="15">
        <v>1</v>
      </c>
      <c r="F1210" s="15">
        <v>1409.55</v>
      </c>
      <c r="G1210" s="16">
        <f t="shared" si="303"/>
        <v>1409.55</v>
      </c>
      <c r="H1210" s="63">
        <v>1</v>
      </c>
      <c r="I1210" s="64"/>
      <c r="J1210" s="65">
        <f t="shared" si="304"/>
        <v>0</v>
      </c>
    </row>
    <row r="1211" spans="1:10" ht="24.9" customHeight="1" x14ac:dyDescent="0.3">
      <c r="A1211" s="13" t="s">
        <v>91</v>
      </c>
      <c r="B1211" s="14" t="s">
        <v>12</v>
      </c>
      <c r="C1211" s="14" t="s">
        <v>41</v>
      </c>
      <c r="D1211" s="29" t="s">
        <v>92</v>
      </c>
      <c r="E1211" s="15">
        <v>20</v>
      </c>
      <c r="F1211" s="15">
        <v>30.06</v>
      </c>
      <c r="G1211" s="16">
        <f t="shared" si="303"/>
        <v>601.20000000000005</v>
      </c>
      <c r="H1211" s="63">
        <v>20</v>
      </c>
      <c r="I1211" s="64"/>
      <c r="J1211" s="65">
        <f t="shared" si="304"/>
        <v>0</v>
      </c>
    </row>
    <row r="1212" spans="1:10" ht="24.9" customHeight="1" x14ac:dyDescent="0.3">
      <c r="A1212" s="13" t="s">
        <v>93</v>
      </c>
      <c r="B1212" s="14" t="s">
        <v>12</v>
      </c>
      <c r="C1212" s="14" t="s">
        <v>36</v>
      </c>
      <c r="D1212" s="29" t="s">
        <v>94</v>
      </c>
      <c r="E1212" s="15">
        <v>30</v>
      </c>
      <c r="F1212" s="15">
        <v>39.25</v>
      </c>
      <c r="G1212" s="16">
        <f t="shared" si="303"/>
        <v>1177.5</v>
      </c>
      <c r="H1212" s="63">
        <v>30</v>
      </c>
      <c r="I1212" s="64"/>
      <c r="J1212" s="65">
        <f t="shared" si="304"/>
        <v>0</v>
      </c>
    </row>
    <row r="1213" spans="1:10" ht="24.9" customHeight="1" x14ac:dyDescent="0.3">
      <c r="A1213" s="13" t="s">
        <v>95</v>
      </c>
      <c r="B1213" s="14" t="s">
        <v>12</v>
      </c>
      <c r="C1213" s="14" t="s">
        <v>16</v>
      </c>
      <c r="D1213" s="29" t="s">
        <v>96</v>
      </c>
      <c r="E1213" s="15">
        <v>1</v>
      </c>
      <c r="F1213" s="15">
        <v>94.5</v>
      </c>
      <c r="G1213" s="16">
        <f t="shared" si="303"/>
        <v>94.5</v>
      </c>
      <c r="H1213" s="63">
        <v>1</v>
      </c>
      <c r="I1213" s="64"/>
      <c r="J1213" s="65">
        <f t="shared" si="304"/>
        <v>0</v>
      </c>
    </row>
    <row r="1214" spans="1:10" ht="24.9" customHeight="1" x14ac:dyDescent="0.3">
      <c r="A1214" s="13" t="s">
        <v>97</v>
      </c>
      <c r="B1214" s="14" t="s">
        <v>12</v>
      </c>
      <c r="C1214" s="14" t="s">
        <v>98</v>
      </c>
      <c r="D1214" s="29" t="s">
        <v>99</v>
      </c>
      <c r="E1214" s="15">
        <v>16.5</v>
      </c>
      <c r="F1214" s="15">
        <v>36.42</v>
      </c>
      <c r="G1214" s="16">
        <f t="shared" si="303"/>
        <v>600.92999999999995</v>
      </c>
      <c r="H1214" s="63">
        <v>16.5</v>
      </c>
      <c r="I1214" s="64"/>
      <c r="J1214" s="65">
        <f t="shared" si="304"/>
        <v>0</v>
      </c>
    </row>
    <row r="1215" spans="1:10" ht="24.9" customHeight="1" x14ac:dyDescent="0.3">
      <c r="A1215" s="13" t="s">
        <v>100</v>
      </c>
      <c r="B1215" s="14" t="s">
        <v>12</v>
      </c>
      <c r="C1215" s="14" t="s">
        <v>16</v>
      </c>
      <c r="D1215" s="29" t="s">
        <v>101</v>
      </c>
      <c r="E1215" s="15">
        <v>1</v>
      </c>
      <c r="F1215" s="15">
        <v>140.96</v>
      </c>
      <c r="G1215" s="16">
        <f t="shared" si="303"/>
        <v>140.96</v>
      </c>
      <c r="H1215" s="63">
        <v>1</v>
      </c>
      <c r="I1215" s="64"/>
      <c r="J1215" s="65">
        <f t="shared" si="304"/>
        <v>0</v>
      </c>
    </row>
    <row r="1216" spans="1:10" ht="24.9" customHeight="1" x14ac:dyDescent="0.3">
      <c r="A1216" s="13" t="s">
        <v>102</v>
      </c>
      <c r="B1216" s="14" t="s">
        <v>12</v>
      </c>
      <c r="C1216" s="14" t="s">
        <v>16</v>
      </c>
      <c r="D1216" s="29" t="s">
        <v>103</v>
      </c>
      <c r="E1216" s="15">
        <v>1</v>
      </c>
      <c r="F1216" s="15">
        <v>77.7</v>
      </c>
      <c r="G1216" s="16">
        <f t="shared" si="303"/>
        <v>77.7</v>
      </c>
      <c r="H1216" s="63">
        <v>1</v>
      </c>
      <c r="I1216" s="64"/>
      <c r="J1216" s="65">
        <f t="shared" si="304"/>
        <v>0</v>
      </c>
    </row>
    <row r="1217" spans="1:10" ht="24.9" customHeight="1" x14ac:dyDescent="0.3">
      <c r="A1217" s="13" t="s">
        <v>104</v>
      </c>
      <c r="B1217" s="14" t="s">
        <v>12</v>
      </c>
      <c r="C1217" s="14" t="s">
        <v>16</v>
      </c>
      <c r="D1217" s="29" t="s">
        <v>105</v>
      </c>
      <c r="E1217" s="15">
        <v>1</v>
      </c>
      <c r="F1217" s="15">
        <v>672</v>
      </c>
      <c r="G1217" s="16">
        <f t="shared" si="303"/>
        <v>672</v>
      </c>
      <c r="H1217" s="63">
        <v>1</v>
      </c>
      <c r="I1217" s="64"/>
      <c r="J1217" s="65">
        <f t="shared" si="304"/>
        <v>0</v>
      </c>
    </row>
    <row r="1218" spans="1:10" ht="24.9" customHeight="1" x14ac:dyDescent="0.3">
      <c r="A1218" s="13" t="s">
        <v>106</v>
      </c>
      <c r="B1218" s="14" t="s">
        <v>12</v>
      </c>
      <c r="C1218" s="14" t="s">
        <v>16</v>
      </c>
      <c r="D1218" s="29" t="s">
        <v>107</v>
      </c>
      <c r="E1218" s="15">
        <v>1</v>
      </c>
      <c r="F1218" s="15">
        <v>139.82</v>
      </c>
      <c r="G1218" s="16">
        <f t="shared" si="303"/>
        <v>139.82</v>
      </c>
      <c r="H1218" s="63">
        <v>1</v>
      </c>
      <c r="I1218" s="64"/>
      <c r="J1218" s="65">
        <f t="shared" si="304"/>
        <v>0</v>
      </c>
    </row>
    <row r="1219" spans="1:10" ht="24.9" customHeight="1" x14ac:dyDescent="0.3">
      <c r="A1219" s="13" t="s">
        <v>108</v>
      </c>
      <c r="B1219" s="14" t="s">
        <v>12</v>
      </c>
      <c r="C1219" s="14" t="s">
        <v>16</v>
      </c>
      <c r="D1219" s="29" t="s">
        <v>109</v>
      </c>
      <c r="E1219" s="15">
        <v>1</v>
      </c>
      <c r="F1219" s="15">
        <v>160.58000000000001</v>
      </c>
      <c r="G1219" s="16">
        <f t="shared" si="303"/>
        <v>160.58000000000001</v>
      </c>
      <c r="H1219" s="63">
        <v>1</v>
      </c>
      <c r="I1219" s="64"/>
      <c r="J1219" s="65">
        <f t="shared" si="304"/>
        <v>0</v>
      </c>
    </row>
    <row r="1220" spans="1:10" ht="24.9" customHeight="1" x14ac:dyDescent="0.3">
      <c r="A1220" s="13" t="s">
        <v>110</v>
      </c>
      <c r="B1220" s="14" t="s">
        <v>12</v>
      </c>
      <c r="C1220" s="14" t="s">
        <v>41</v>
      </c>
      <c r="D1220" s="29" t="s">
        <v>111</v>
      </c>
      <c r="E1220" s="15">
        <v>20</v>
      </c>
      <c r="F1220" s="15">
        <v>6.58</v>
      </c>
      <c r="G1220" s="16">
        <f t="shared" si="303"/>
        <v>131.6</v>
      </c>
      <c r="H1220" s="63">
        <v>20</v>
      </c>
      <c r="I1220" s="64"/>
      <c r="J1220" s="65">
        <f t="shared" si="304"/>
        <v>0</v>
      </c>
    </row>
    <row r="1221" spans="1:10" ht="24.9" customHeight="1" x14ac:dyDescent="0.3">
      <c r="A1221" s="13" t="s">
        <v>112</v>
      </c>
      <c r="B1221" s="14" t="s">
        <v>12</v>
      </c>
      <c r="C1221" s="14" t="s">
        <v>41</v>
      </c>
      <c r="D1221" s="29" t="s">
        <v>113</v>
      </c>
      <c r="E1221" s="15">
        <v>20</v>
      </c>
      <c r="F1221" s="15">
        <v>6.58</v>
      </c>
      <c r="G1221" s="16">
        <f t="shared" si="303"/>
        <v>131.6</v>
      </c>
      <c r="H1221" s="63">
        <v>20</v>
      </c>
      <c r="I1221" s="64"/>
      <c r="J1221" s="65">
        <f t="shared" si="304"/>
        <v>0</v>
      </c>
    </row>
    <row r="1222" spans="1:10" ht="24.9" customHeight="1" x14ac:dyDescent="0.3">
      <c r="A1222" s="13" t="s">
        <v>114</v>
      </c>
      <c r="B1222" s="14" t="s">
        <v>12</v>
      </c>
      <c r="C1222" s="14" t="s">
        <v>16</v>
      </c>
      <c r="D1222" s="29" t="s">
        <v>115</v>
      </c>
      <c r="E1222" s="15">
        <v>1</v>
      </c>
      <c r="F1222" s="15">
        <v>129.35</v>
      </c>
      <c r="G1222" s="16">
        <f t="shared" si="303"/>
        <v>129.35</v>
      </c>
      <c r="H1222" s="63">
        <v>1</v>
      </c>
      <c r="I1222" s="64"/>
      <c r="J1222" s="65">
        <f t="shared" si="304"/>
        <v>0</v>
      </c>
    </row>
    <row r="1223" spans="1:10" ht="24.9" customHeight="1" x14ac:dyDescent="0.3">
      <c r="A1223" s="13" t="s">
        <v>116</v>
      </c>
      <c r="B1223" s="14" t="s">
        <v>12</v>
      </c>
      <c r="C1223" s="14" t="s">
        <v>41</v>
      </c>
      <c r="D1223" s="29" t="s">
        <v>117</v>
      </c>
      <c r="E1223" s="15">
        <v>10</v>
      </c>
      <c r="F1223" s="15">
        <v>6.36</v>
      </c>
      <c r="G1223" s="16">
        <f t="shared" si="303"/>
        <v>63.6</v>
      </c>
      <c r="H1223" s="63">
        <v>10</v>
      </c>
      <c r="I1223" s="64"/>
      <c r="J1223" s="65">
        <f t="shared" si="304"/>
        <v>0</v>
      </c>
    </row>
    <row r="1224" spans="1:10" ht="24.9" customHeight="1" x14ac:dyDescent="0.3">
      <c r="A1224" s="13" t="s">
        <v>50</v>
      </c>
      <c r="B1224" s="14" t="s">
        <v>12</v>
      </c>
      <c r="C1224" s="14" t="s">
        <v>51</v>
      </c>
      <c r="D1224" s="29" t="s">
        <v>52</v>
      </c>
      <c r="E1224" s="15">
        <v>1</v>
      </c>
      <c r="F1224" s="15">
        <v>840</v>
      </c>
      <c r="G1224" s="16">
        <f t="shared" si="303"/>
        <v>840</v>
      </c>
      <c r="H1224" s="63">
        <v>1</v>
      </c>
      <c r="I1224" s="68">
        <v>800</v>
      </c>
      <c r="J1224" s="65">
        <f t="shared" si="304"/>
        <v>800</v>
      </c>
    </row>
    <row r="1225" spans="1:10" ht="24.9" customHeight="1" x14ac:dyDescent="0.3">
      <c r="A1225" s="13" t="s">
        <v>118</v>
      </c>
      <c r="B1225" s="14" t="s">
        <v>12</v>
      </c>
      <c r="C1225" s="14" t="s">
        <v>36</v>
      </c>
      <c r="D1225" s="29" t="s">
        <v>119</v>
      </c>
      <c r="E1225" s="15">
        <v>40</v>
      </c>
      <c r="F1225" s="15">
        <v>37</v>
      </c>
      <c r="G1225" s="16">
        <f t="shared" si="303"/>
        <v>1480</v>
      </c>
      <c r="H1225" s="63">
        <v>40</v>
      </c>
      <c r="I1225" s="64"/>
      <c r="J1225" s="65">
        <f t="shared" si="304"/>
        <v>0</v>
      </c>
    </row>
    <row r="1226" spans="1:10" ht="24.9" customHeight="1" x14ac:dyDescent="0.3">
      <c r="A1226" s="13" t="s">
        <v>120</v>
      </c>
      <c r="B1226" s="14" t="s">
        <v>12</v>
      </c>
      <c r="C1226" s="14" t="s">
        <v>16</v>
      </c>
      <c r="D1226" s="29" t="s">
        <v>121</v>
      </c>
      <c r="E1226" s="15">
        <v>1</v>
      </c>
      <c r="F1226" s="15">
        <v>315</v>
      </c>
      <c r="G1226" s="16">
        <f t="shared" si="303"/>
        <v>315</v>
      </c>
      <c r="H1226" s="63">
        <v>1</v>
      </c>
      <c r="I1226" s="64"/>
      <c r="J1226" s="65">
        <f t="shared" si="304"/>
        <v>0</v>
      </c>
    </row>
    <row r="1227" spans="1:10" ht="24.9" customHeight="1" x14ac:dyDescent="0.3">
      <c r="A1227" s="17"/>
      <c r="B1227" s="17"/>
      <c r="C1227" s="17"/>
      <c r="D1227" s="30" t="s">
        <v>428</v>
      </c>
      <c r="E1227" s="15">
        <v>1</v>
      </c>
      <c r="F1227" s="18">
        <f>SUM(G1209:G1226)</f>
        <v>8837.89</v>
      </c>
      <c r="G1227" s="18">
        <f t="shared" si="303"/>
        <v>8837.89</v>
      </c>
      <c r="H1227" s="63">
        <v>1</v>
      </c>
      <c r="I1227" s="66">
        <f>SUM(J1209:J1226)</f>
        <v>800</v>
      </c>
      <c r="J1227" s="67">
        <f t="shared" si="304"/>
        <v>800</v>
      </c>
    </row>
    <row r="1228" spans="1:10" ht="24.9" customHeight="1" x14ac:dyDescent="0.3">
      <c r="A1228" s="11" t="s">
        <v>429</v>
      </c>
      <c r="B1228" s="11" t="s">
        <v>8</v>
      </c>
      <c r="C1228" s="11" t="s">
        <v>9</v>
      </c>
      <c r="D1228" s="28" t="s">
        <v>122</v>
      </c>
      <c r="E1228" s="12">
        <f>E1258</f>
        <v>1</v>
      </c>
      <c r="F1228" s="12">
        <f>F1258</f>
        <v>1387.88</v>
      </c>
      <c r="G1228" s="12">
        <f>G1258</f>
        <v>1387.88</v>
      </c>
      <c r="H1228" s="60">
        <f t="shared" ref="H1228:J1228" si="305">H1258</f>
        <v>1</v>
      </c>
      <c r="I1228" s="61">
        <f t="shared" si="305"/>
        <v>0</v>
      </c>
      <c r="J1228" s="62">
        <f t="shared" si="305"/>
        <v>0</v>
      </c>
    </row>
    <row r="1229" spans="1:10" ht="24.9" customHeight="1" x14ac:dyDescent="0.3">
      <c r="A1229" s="19" t="s">
        <v>123</v>
      </c>
      <c r="B1229" s="19" t="s">
        <v>8</v>
      </c>
      <c r="C1229" s="19" t="s">
        <v>9</v>
      </c>
      <c r="D1229" s="31" t="s">
        <v>20</v>
      </c>
      <c r="E1229" s="20">
        <f>E1231</f>
        <v>1</v>
      </c>
      <c r="F1229" s="20">
        <f>F1231</f>
        <v>94.77</v>
      </c>
      <c r="G1229" s="20">
        <f>G1231</f>
        <v>94.77</v>
      </c>
      <c r="H1229" s="69">
        <f t="shared" ref="H1229:J1229" si="306">H1231</f>
        <v>1</v>
      </c>
      <c r="I1229" s="70">
        <f t="shared" si="306"/>
        <v>0</v>
      </c>
      <c r="J1229" s="71">
        <f t="shared" si="306"/>
        <v>0</v>
      </c>
    </row>
    <row r="1230" spans="1:10" ht="24.9" customHeight="1" x14ac:dyDescent="0.3">
      <c r="A1230" s="13" t="s">
        <v>124</v>
      </c>
      <c r="B1230" s="14" t="s">
        <v>12</v>
      </c>
      <c r="C1230" s="14" t="s">
        <v>41</v>
      </c>
      <c r="D1230" s="29" t="s">
        <v>125</v>
      </c>
      <c r="E1230" s="15">
        <v>1</v>
      </c>
      <c r="F1230" s="15">
        <v>94.77</v>
      </c>
      <c r="G1230" s="16">
        <f>ROUND(E1230*F1230,2)</f>
        <v>94.77</v>
      </c>
      <c r="H1230" s="63">
        <v>1</v>
      </c>
      <c r="I1230" s="64"/>
      <c r="J1230" s="65">
        <f>ROUND(H1230*I1230,2)</f>
        <v>0</v>
      </c>
    </row>
    <row r="1231" spans="1:10" ht="24.9" customHeight="1" x14ac:dyDescent="0.3">
      <c r="A1231" s="17"/>
      <c r="B1231" s="17"/>
      <c r="C1231" s="17"/>
      <c r="D1231" s="30" t="s">
        <v>126</v>
      </c>
      <c r="E1231" s="15">
        <v>1</v>
      </c>
      <c r="F1231" s="18">
        <f>G1230</f>
        <v>94.77</v>
      </c>
      <c r="G1231" s="18">
        <f>ROUND(E1231*F1231,2)</f>
        <v>94.77</v>
      </c>
      <c r="H1231" s="63">
        <v>1</v>
      </c>
      <c r="I1231" s="66">
        <f>J1230</f>
        <v>0</v>
      </c>
      <c r="J1231" s="67">
        <f>ROUND(H1231*I1231,2)</f>
        <v>0</v>
      </c>
    </row>
    <row r="1232" spans="1:10" ht="24.9" customHeight="1" x14ac:dyDescent="0.3">
      <c r="A1232" s="19" t="s">
        <v>127</v>
      </c>
      <c r="B1232" s="19" t="s">
        <v>8</v>
      </c>
      <c r="C1232" s="19" t="s">
        <v>9</v>
      </c>
      <c r="D1232" s="31" t="s">
        <v>128</v>
      </c>
      <c r="E1232" s="20">
        <f>E1234</f>
        <v>1</v>
      </c>
      <c r="F1232" s="20">
        <f>F1234</f>
        <v>246.9</v>
      </c>
      <c r="G1232" s="20">
        <f>G1234</f>
        <v>246.9</v>
      </c>
      <c r="H1232" s="69">
        <f t="shared" ref="H1232:J1232" si="307">H1234</f>
        <v>1</v>
      </c>
      <c r="I1232" s="70">
        <f t="shared" si="307"/>
        <v>0</v>
      </c>
      <c r="J1232" s="71">
        <f t="shared" si="307"/>
        <v>0</v>
      </c>
    </row>
    <row r="1233" spans="1:10" ht="24.9" customHeight="1" x14ac:dyDescent="0.3">
      <c r="A1233" s="13" t="s">
        <v>129</v>
      </c>
      <c r="B1233" s="14" t="s">
        <v>12</v>
      </c>
      <c r="C1233" s="14" t="s">
        <v>130</v>
      </c>
      <c r="D1233" s="29" t="s">
        <v>131</v>
      </c>
      <c r="E1233" s="15">
        <v>1</v>
      </c>
      <c r="F1233" s="15">
        <v>246.9</v>
      </c>
      <c r="G1233" s="16">
        <f>ROUND(E1233*F1233,2)</f>
        <v>246.9</v>
      </c>
      <c r="H1233" s="63">
        <v>1</v>
      </c>
      <c r="I1233" s="64"/>
      <c r="J1233" s="65">
        <f>ROUND(H1233*I1233,2)</f>
        <v>0</v>
      </c>
    </row>
    <row r="1234" spans="1:10" ht="24.9" customHeight="1" x14ac:dyDescent="0.3">
      <c r="A1234" s="17"/>
      <c r="B1234" s="17"/>
      <c r="C1234" s="17"/>
      <c r="D1234" s="30" t="s">
        <v>132</v>
      </c>
      <c r="E1234" s="15">
        <v>1</v>
      </c>
      <c r="F1234" s="18">
        <f>G1233</f>
        <v>246.9</v>
      </c>
      <c r="G1234" s="18">
        <f>ROUND(E1234*F1234,2)</f>
        <v>246.9</v>
      </c>
      <c r="H1234" s="63">
        <v>1</v>
      </c>
      <c r="I1234" s="66">
        <f>J1233</f>
        <v>0</v>
      </c>
      <c r="J1234" s="67">
        <f>ROUND(H1234*I1234,2)</f>
        <v>0</v>
      </c>
    </row>
    <row r="1235" spans="1:10" ht="24.9" customHeight="1" x14ac:dyDescent="0.3">
      <c r="A1235" s="19" t="s">
        <v>133</v>
      </c>
      <c r="B1235" s="19" t="s">
        <v>8</v>
      </c>
      <c r="C1235" s="19" t="s">
        <v>9</v>
      </c>
      <c r="D1235" s="31" t="s">
        <v>134</v>
      </c>
      <c r="E1235" s="20">
        <f>E1237</f>
        <v>1</v>
      </c>
      <c r="F1235" s="20">
        <f>F1237</f>
        <v>96.6</v>
      </c>
      <c r="G1235" s="20">
        <f>G1237</f>
        <v>96.6</v>
      </c>
      <c r="H1235" s="69">
        <f t="shared" ref="H1235:J1235" si="308">H1237</f>
        <v>1</v>
      </c>
      <c r="I1235" s="70">
        <f t="shared" si="308"/>
        <v>0</v>
      </c>
      <c r="J1235" s="71">
        <f t="shared" si="308"/>
        <v>0</v>
      </c>
    </row>
    <row r="1236" spans="1:10" ht="24.9" customHeight="1" x14ac:dyDescent="0.3">
      <c r="A1236" s="13" t="s">
        <v>135</v>
      </c>
      <c r="B1236" s="14" t="s">
        <v>12</v>
      </c>
      <c r="C1236" s="14" t="s">
        <v>41</v>
      </c>
      <c r="D1236" s="29" t="s">
        <v>136</v>
      </c>
      <c r="E1236" s="15">
        <v>20</v>
      </c>
      <c r="F1236" s="15">
        <v>4.83</v>
      </c>
      <c r="G1236" s="16">
        <f>ROUND(E1236*F1236,2)</f>
        <v>96.6</v>
      </c>
      <c r="H1236" s="63">
        <v>20</v>
      </c>
      <c r="I1236" s="64"/>
      <c r="J1236" s="65">
        <f>ROUND(H1236*I1236,2)</f>
        <v>0</v>
      </c>
    </row>
    <row r="1237" spans="1:10" ht="24.9" customHeight="1" x14ac:dyDescent="0.3">
      <c r="A1237" s="17"/>
      <c r="B1237" s="17"/>
      <c r="C1237" s="17"/>
      <c r="D1237" s="30" t="s">
        <v>137</v>
      </c>
      <c r="E1237" s="15">
        <v>1</v>
      </c>
      <c r="F1237" s="18">
        <f>G1236</f>
        <v>96.6</v>
      </c>
      <c r="G1237" s="18">
        <f>ROUND(E1237*F1237,2)</f>
        <v>96.6</v>
      </c>
      <c r="H1237" s="63">
        <v>1</v>
      </c>
      <c r="I1237" s="66">
        <f>J1236</f>
        <v>0</v>
      </c>
      <c r="J1237" s="67">
        <f>ROUND(H1237*I1237,2)</f>
        <v>0</v>
      </c>
    </row>
    <row r="1238" spans="1:10" ht="24.9" customHeight="1" x14ac:dyDescent="0.3">
      <c r="A1238" s="19" t="s">
        <v>138</v>
      </c>
      <c r="B1238" s="19" t="s">
        <v>8</v>
      </c>
      <c r="C1238" s="19" t="s">
        <v>9</v>
      </c>
      <c r="D1238" s="31" t="s">
        <v>139</v>
      </c>
      <c r="E1238" s="20">
        <f>E1240</f>
        <v>1</v>
      </c>
      <c r="F1238" s="20">
        <f>F1240</f>
        <v>447.67</v>
      </c>
      <c r="G1238" s="20">
        <f>G1240</f>
        <v>447.67</v>
      </c>
      <c r="H1238" s="69">
        <f t="shared" ref="H1238:J1238" si="309">H1240</f>
        <v>1</v>
      </c>
      <c r="I1238" s="70">
        <f t="shared" si="309"/>
        <v>0</v>
      </c>
      <c r="J1238" s="71">
        <f t="shared" si="309"/>
        <v>0</v>
      </c>
    </row>
    <row r="1239" spans="1:10" ht="24.9" customHeight="1" x14ac:dyDescent="0.3">
      <c r="A1239" s="13" t="s">
        <v>140</v>
      </c>
      <c r="B1239" s="14" t="s">
        <v>12</v>
      </c>
      <c r="C1239" s="14" t="s">
        <v>130</v>
      </c>
      <c r="D1239" s="29" t="s">
        <v>141</v>
      </c>
      <c r="E1239" s="15">
        <v>1</v>
      </c>
      <c r="F1239" s="15">
        <v>447.67</v>
      </c>
      <c r="G1239" s="16">
        <f>ROUND(E1239*F1239,2)</f>
        <v>447.67</v>
      </c>
      <c r="H1239" s="63">
        <v>1</v>
      </c>
      <c r="I1239" s="64"/>
      <c r="J1239" s="65">
        <f>ROUND(H1239*I1239,2)</f>
        <v>0</v>
      </c>
    </row>
    <row r="1240" spans="1:10" ht="24.9" customHeight="1" x14ac:dyDescent="0.3">
      <c r="A1240" s="17"/>
      <c r="B1240" s="17"/>
      <c r="C1240" s="17"/>
      <c r="D1240" s="30" t="s">
        <v>142</v>
      </c>
      <c r="E1240" s="15">
        <v>1</v>
      </c>
      <c r="F1240" s="18">
        <f>G1239</f>
        <v>447.67</v>
      </c>
      <c r="G1240" s="18">
        <f>ROUND(E1240*F1240,2)</f>
        <v>447.67</v>
      </c>
      <c r="H1240" s="63">
        <v>1</v>
      </c>
      <c r="I1240" s="66">
        <f>J1239</f>
        <v>0</v>
      </c>
      <c r="J1240" s="67">
        <f>ROUND(H1240*I1240,2)</f>
        <v>0</v>
      </c>
    </row>
    <row r="1241" spans="1:10" ht="24.9" customHeight="1" x14ac:dyDescent="0.3">
      <c r="A1241" s="19" t="s">
        <v>143</v>
      </c>
      <c r="B1241" s="19" t="s">
        <v>8</v>
      </c>
      <c r="C1241" s="19" t="s">
        <v>9</v>
      </c>
      <c r="D1241" s="31" t="s">
        <v>144</v>
      </c>
      <c r="E1241" s="20">
        <f>E1244</f>
        <v>1</v>
      </c>
      <c r="F1241" s="20">
        <f>F1244</f>
        <v>46.2</v>
      </c>
      <c r="G1241" s="20">
        <f>G1244</f>
        <v>46.2</v>
      </c>
      <c r="H1241" s="69">
        <f t="shared" ref="H1241:J1241" si="310">H1244</f>
        <v>1</v>
      </c>
      <c r="I1241" s="70">
        <f t="shared" si="310"/>
        <v>0</v>
      </c>
      <c r="J1241" s="71">
        <f t="shared" si="310"/>
        <v>0</v>
      </c>
    </row>
    <row r="1242" spans="1:10" ht="24.9" customHeight="1" x14ac:dyDescent="0.3">
      <c r="A1242" s="13" t="s">
        <v>145</v>
      </c>
      <c r="B1242" s="14" t="s">
        <v>12</v>
      </c>
      <c r="C1242" s="14" t="s">
        <v>41</v>
      </c>
      <c r="D1242" s="29" t="s">
        <v>146</v>
      </c>
      <c r="E1242" s="15">
        <v>10</v>
      </c>
      <c r="F1242" s="15">
        <v>2.0299999999999998</v>
      </c>
      <c r="G1242" s="16">
        <f>ROUND(E1242*F1242,2)</f>
        <v>20.3</v>
      </c>
      <c r="H1242" s="63">
        <v>10</v>
      </c>
      <c r="I1242" s="64"/>
      <c r="J1242" s="65">
        <f>ROUND(H1242*I1242,2)</f>
        <v>0</v>
      </c>
    </row>
    <row r="1243" spans="1:10" ht="24.9" customHeight="1" x14ac:dyDescent="0.3">
      <c r="A1243" s="13" t="s">
        <v>147</v>
      </c>
      <c r="B1243" s="14" t="s">
        <v>12</v>
      </c>
      <c r="C1243" s="14" t="s">
        <v>41</v>
      </c>
      <c r="D1243" s="29" t="s">
        <v>148</v>
      </c>
      <c r="E1243" s="15">
        <v>10</v>
      </c>
      <c r="F1243" s="15">
        <v>2.59</v>
      </c>
      <c r="G1243" s="16">
        <f>ROUND(E1243*F1243,2)</f>
        <v>25.9</v>
      </c>
      <c r="H1243" s="63">
        <v>10</v>
      </c>
      <c r="I1243" s="64"/>
      <c r="J1243" s="65">
        <f>ROUND(H1243*I1243,2)</f>
        <v>0</v>
      </c>
    </row>
    <row r="1244" spans="1:10" ht="24.9" customHeight="1" x14ac:dyDescent="0.3">
      <c r="A1244" s="17"/>
      <c r="B1244" s="17"/>
      <c r="C1244" s="17"/>
      <c r="D1244" s="30" t="s">
        <v>149</v>
      </c>
      <c r="E1244" s="15">
        <v>1</v>
      </c>
      <c r="F1244" s="18">
        <f>SUM(G1242:G1243)</f>
        <v>46.2</v>
      </c>
      <c r="G1244" s="18">
        <f>ROUND(E1244*F1244,2)</f>
        <v>46.2</v>
      </c>
      <c r="H1244" s="63">
        <v>1</v>
      </c>
      <c r="I1244" s="66">
        <f>SUM(J1242:J1243)</f>
        <v>0</v>
      </c>
      <c r="J1244" s="67">
        <f>ROUND(H1244*I1244,2)</f>
        <v>0</v>
      </c>
    </row>
    <row r="1245" spans="1:10" ht="24.9" customHeight="1" x14ac:dyDescent="0.3">
      <c r="A1245" s="19" t="s">
        <v>150</v>
      </c>
      <c r="B1245" s="19" t="s">
        <v>8</v>
      </c>
      <c r="C1245" s="19" t="s">
        <v>9</v>
      </c>
      <c r="D1245" s="31" t="s">
        <v>151</v>
      </c>
      <c r="E1245" s="20">
        <f>E1248</f>
        <v>1</v>
      </c>
      <c r="F1245" s="20">
        <f>F1248</f>
        <v>134</v>
      </c>
      <c r="G1245" s="20">
        <f>G1248</f>
        <v>134</v>
      </c>
      <c r="H1245" s="69">
        <f t="shared" ref="H1245:J1245" si="311">H1248</f>
        <v>1</v>
      </c>
      <c r="I1245" s="70">
        <f t="shared" si="311"/>
        <v>0</v>
      </c>
      <c r="J1245" s="71">
        <f t="shared" si="311"/>
        <v>0</v>
      </c>
    </row>
    <row r="1246" spans="1:10" ht="24.9" customHeight="1" x14ac:dyDescent="0.3">
      <c r="A1246" s="13" t="s">
        <v>152</v>
      </c>
      <c r="B1246" s="14" t="s">
        <v>12</v>
      </c>
      <c r="C1246" s="14" t="s">
        <v>16</v>
      </c>
      <c r="D1246" s="29" t="s">
        <v>153</v>
      </c>
      <c r="E1246" s="15">
        <v>1</v>
      </c>
      <c r="F1246" s="15">
        <v>98.49</v>
      </c>
      <c r="G1246" s="16">
        <f>ROUND(E1246*F1246,2)</f>
        <v>98.49</v>
      </c>
      <c r="H1246" s="63">
        <v>1</v>
      </c>
      <c r="I1246" s="64"/>
      <c r="J1246" s="65">
        <f>ROUND(H1246*I1246,2)</f>
        <v>0</v>
      </c>
    </row>
    <row r="1247" spans="1:10" ht="24.9" customHeight="1" x14ac:dyDescent="0.3">
      <c r="A1247" s="13" t="s">
        <v>154</v>
      </c>
      <c r="B1247" s="14" t="s">
        <v>12</v>
      </c>
      <c r="C1247" s="14" t="s">
        <v>16</v>
      </c>
      <c r="D1247" s="29" t="s">
        <v>155</v>
      </c>
      <c r="E1247" s="15">
        <v>1</v>
      </c>
      <c r="F1247" s="15">
        <v>35.51</v>
      </c>
      <c r="G1247" s="16">
        <f>ROUND(E1247*F1247,2)</f>
        <v>35.51</v>
      </c>
      <c r="H1247" s="63">
        <v>1</v>
      </c>
      <c r="I1247" s="64"/>
      <c r="J1247" s="65">
        <f>ROUND(H1247*I1247,2)</f>
        <v>0</v>
      </c>
    </row>
    <row r="1248" spans="1:10" ht="24.9" customHeight="1" x14ac:dyDescent="0.3">
      <c r="A1248" s="17"/>
      <c r="B1248" s="17"/>
      <c r="C1248" s="17"/>
      <c r="D1248" s="30" t="s">
        <v>156</v>
      </c>
      <c r="E1248" s="15">
        <v>1</v>
      </c>
      <c r="F1248" s="18">
        <f>SUM(G1246:G1247)</f>
        <v>134</v>
      </c>
      <c r="G1248" s="18">
        <f>ROUND(E1248*F1248,2)</f>
        <v>134</v>
      </c>
      <c r="H1248" s="63">
        <v>1</v>
      </c>
      <c r="I1248" s="66">
        <f>SUM(J1246:J1247)</f>
        <v>0</v>
      </c>
      <c r="J1248" s="67">
        <f>ROUND(H1248*I1248,2)</f>
        <v>0</v>
      </c>
    </row>
    <row r="1249" spans="1:10" ht="24.9" customHeight="1" x14ac:dyDescent="0.3">
      <c r="A1249" s="19" t="s">
        <v>157</v>
      </c>
      <c r="B1249" s="19" t="s">
        <v>8</v>
      </c>
      <c r="C1249" s="19" t="s">
        <v>9</v>
      </c>
      <c r="D1249" s="31" t="s">
        <v>158</v>
      </c>
      <c r="E1249" s="20">
        <f>E1251</f>
        <v>1</v>
      </c>
      <c r="F1249" s="20">
        <f>F1251</f>
        <v>128.31</v>
      </c>
      <c r="G1249" s="20">
        <f>G1251</f>
        <v>128.31</v>
      </c>
      <c r="H1249" s="69">
        <f t="shared" ref="H1249:J1249" si="312">H1251</f>
        <v>1</v>
      </c>
      <c r="I1249" s="70">
        <f t="shared" si="312"/>
        <v>0</v>
      </c>
      <c r="J1249" s="71">
        <f t="shared" si="312"/>
        <v>0</v>
      </c>
    </row>
    <row r="1250" spans="1:10" ht="24.9" customHeight="1" x14ac:dyDescent="0.3">
      <c r="A1250" s="13" t="s">
        <v>159</v>
      </c>
      <c r="B1250" s="14" t="s">
        <v>12</v>
      </c>
      <c r="C1250" s="14" t="s">
        <v>16</v>
      </c>
      <c r="D1250" s="29" t="s">
        <v>160</v>
      </c>
      <c r="E1250" s="15">
        <v>3</v>
      </c>
      <c r="F1250" s="15">
        <v>42.77</v>
      </c>
      <c r="G1250" s="16">
        <f>ROUND(E1250*F1250,2)</f>
        <v>128.31</v>
      </c>
      <c r="H1250" s="63">
        <v>3</v>
      </c>
      <c r="I1250" s="64"/>
      <c r="J1250" s="65">
        <f>ROUND(H1250*I1250,2)</f>
        <v>0</v>
      </c>
    </row>
    <row r="1251" spans="1:10" ht="24.9" customHeight="1" x14ac:dyDescent="0.3">
      <c r="A1251" s="17"/>
      <c r="B1251" s="17"/>
      <c r="C1251" s="17"/>
      <c r="D1251" s="30" t="s">
        <v>161</v>
      </c>
      <c r="E1251" s="15">
        <v>1</v>
      </c>
      <c r="F1251" s="18">
        <f>G1250</f>
        <v>128.31</v>
      </c>
      <c r="G1251" s="18">
        <f>ROUND(E1251*F1251,2)</f>
        <v>128.31</v>
      </c>
      <c r="H1251" s="63">
        <v>1</v>
      </c>
      <c r="I1251" s="66">
        <f>J1250</f>
        <v>0</v>
      </c>
      <c r="J1251" s="67">
        <f>ROUND(H1251*I1251,2)</f>
        <v>0</v>
      </c>
    </row>
    <row r="1252" spans="1:10" ht="24.9" customHeight="1" x14ac:dyDescent="0.3">
      <c r="A1252" s="19" t="s">
        <v>162</v>
      </c>
      <c r="B1252" s="19" t="s">
        <v>8</v>
      </c>
      <c r="C1252" s="19" t="s">
        <v>9</v>
      </c>
      <c r="D1252" s="31" t="s">
        <v>163</v>
      </c>
      <c r="E1252" s="20">
        <f>E1254</f>
        <v>1</v>
      </c>
      <c r="F1252" s="20">
        <f>F1254</f>
        <v>46.68</v>
      </c>
      <c r="G1252" s="20">
        <f>G1254</f>
        <v>46.68</v>
      </c>
      <c r="H1252" s="69">
        <f t="shared" ref="H1252:J1252" si="313">H1254</f>
        <v>1</v>
      </c>
      <c r="I1252" s="70">
        <f t="shared" si="313"/>
        <v>0</v>
      </c>
      <c r="J1252" s="71">
        <f t="shared" si="313"/>
        <v>0</v>
      </c>
    </row>
    <row r="1253" spans="1:10" ht="24.9" customHeight="1" x14ac:dyDescent="0.3">
      <c r="A1253" s="13" t="s">
        <v>164</v>
      </c>
      <c r="B1253" s="14" t="s">
        <v>12</v>
      </c>
      <c r="C1253" s="14" t="s">
        <v>130</v>
      </c>
      <c r="D1253" s="29" t="s">
        <v>165</v>
      </c>
      <c r="E1253" s="15">
        <v>1</v>
      </c>
      <c r="F1253" s="15">
        <v>46.68</v>
      </c>
      <c r="G1253" s="16">
        <f>ROUND(E1253*F1253,2)</f>
        <v>46.68</v>
      </c>
      <c r="H1253" s="63">
        <v>1</v>
      </c>
      <c r="I1253" s="64"/>
      <c r="J1253" s="65">
        <f>ROUND(H1253*I1253,2)</f>
        <v>0</v>
      </c>
    </row>
    <row r="1254" spans="1:10" ht="24.9" customHeight="1" x14ac:dyDescent="0.3">
      <c r="A1254" s="17"/>
      <c r="B1254" s="17"/>
      <c r="C1254" s="17"/>
      <c r="D1254" s="30" t="s">
        <v>166</v>
      </c>
      <c r="E1254" s="15">
        <v>1</v>
      </c>
      <c r="F1254" s="18">
        <f>G1253</f>
        <v>46.68</v>
      </c>
      <c r="G1254" s="18">
        <f>ROUND(E1254*F1254,2)</f>
        <v>46.68</v>
      </c>
      <c r="H1254" s="63">
        <v>1</v>
      </c>
      <c r="I1254" s="66">
        <f>J1253</f>
        <v>0</v>
      </c>
      <c r="J1254" s="67">
        <f>ROUND(H1254*I1254,2)</f>
        <v>0</v>
      </c>
    </row>
    <row r="1255" spans="1:10" ht="24.9" customHeight="1" x14ac:dyDescent="0.3">
      <c r="A1255" s="19" t="s">
        <v>167</v>
      </c>
      <c r="B1255" s="19" t="s">
        <v>8</v>
      </c>
      <c r="C1255" s="19" t="s">
        <v>9</v>
      </c>
      <c r="D1255" s="31" t="s">
        <v>168</v>
      </c>
      <c r="E1255" s="20">
        <f>E1257</f>
        <v>1</v>
      </c>
      <c r="F1255" s="20">
        <f>F1257</f>
        <v>146.75</v>
      </c>
      <c r="G1255" s="20">
        <f>G1257</f>
        <v>146.75</v>
      </c>
      <c r="H1255" s="69">
        <f t="shared" ref="H1255:J1255" si="314">H1257</f>
        <v>1</v>
      </c>
      <c r="I1255" s="70">
        <f t="shared" si="314"/>
        <v>0</v>
      </c>
      <c r="J1255" s="71">
        <f t="shared" si="314"/>
        <v>0</v>
      </c>
    </row>
    <row r="1256" spans="1:10" ht="24.9" customHeight="1" x14ac:dyDescent="0.3">
      <c r="A1256" s="13" t="s">
        <v>169</v>
      </c>
      <c r="B1256" s="14" t="s">
        <v>12</v>
      </c>
      <c r="C1256" s="14" t="s">
        <v>130</v>
      </c>
      <c r="D1256" s="29" t="s">
        <v>170</v>
      </c>
      <c r="E1256" s="15">
        <v>1</v>
      </c>
      <c r="F1256" s="15">
        <v>146.75</v>
      </c>
      <c r="G1256" s="16">
        <f>ROUND(E1256*F1256,2)</f>
        <v>146.75</v>
      </c>
      <c r="H1256" s="63">
        <v>1</v>
      </c>
      <c r="I1256" s="64"/>
      <c r="J1256" s="65">
        <f>ROUND(H1256*I1256,2)</f>
        <v>0</v>
      </c>
    </row>
    <row r="1257" spans="1:10" ht="24.9" customHeight="1" x14ac:dyDescent="0.3">
      <c r="A1257" s="17"/>
      <c r="B1257" s="17"/>
      <c r="C1257" s="17"/>
      <c r="D1257" s="30" t="s">
        <v>171</v>
      </c>
      <c r="E1257" s="15">
        <v>1</v>
      </c>
      <c r="F1257" s="18">
        <f>G1256</f>
        <v>146.75</v>
      </c>
      <c r="G1257" s="18">
        <f>ROUND(E1257*F1257,2)</f>
        <v>146.75</v>
      </c>
      <c r="H1257" s="63">
        <v>1</v>
      </c>
      <c r="I1257" s="66">
        <f>J1256</f>
        <v>0</v>
      </c>
      <c r="J1257" s="67">
        <f>ROUND(H1257*I1257,2)</f>
        <v>0</v>
      </c>
    </row>
    <row r="1258" spans="1:10" ht="24.9" customHeight="1" x14ac:dyDescent="0.3">
      <c r="A1258" s="17"/>
      <c r="B1258" s="17"/>
      <c r="C1258" s="17"/>
      <c r="D1258" s="30" t="s">
        <v>430</v>
      </c>
      <c r="E1258" s="15">
        <v>1</v>
      </c>
      <c r="F1258" s="18">
        <f>G1229+G1232+G1235+G1238+G1241+G1245+G1249+G1252+G1255</f>
        <v>1387.88</v>
      </c>
      <c r="G1258" s="18">
        <f>ROUND(E1258*F1258,2)</f>
        <v>1387.88</v>
      </c>
      <c r="H1258" s="63">
        <v>1</v>
      </c>
      <c r="I1258" s="66">
        <f>J1229+J1232+J1235+J1238+J1241+J1245+J1249+J1252+J1255</f>
        <v>0</v>
      </c>
      <c r="J1258" s="67">
        <f>ROUND(H1258*I1258,2)</f>
        <v>0</v>
      </c>
    </row>
    <row r="1259" spans="1:10" ht="24.9" customHeight="1" x14ac:dyDescent="0.3">
      <c r="A1259" s="17"/>
      <c r="B1259" s="17"/>
      <c r="C1259" s="17"/>
      <c r="D1259" s="30" t="s">
        <v>431</v>
      </c>
      <c r="E1259" s="15">
        <v>1</v>
      </c>
      <c r="F1259" s="18">
        <f>G1167+G1172+G1182+G1188+G1191+G1197+G1208+G1228</f>
        <v>18794.02</v>
      </c>
      <c r="G1259" s="18">
        <f>ROUND(E1259*F1259,2)</f>
        <v>18794.02</v>
      </c>
      <c r="H1259" s="63">
        <v>1</v>
      </c>
      <c r="I1259" s="66">
        <f>J1167+J1172+J1182+J1188+J1191+J1197+J1208+J1228</f>
        <v>1600</v>
      </c>
      <c r="J1259" s="67">
        <f>ROUND(H1259*I1259,2)</f>
        <v>1600</v>
      </c>
    </row>
    <row r="1260" spans="1:10" ht="24.9" customHeight="1" x14ac:dyDescent="0.3">
      <c r="A1260" s="9" t="s">
        <v>432</v>
      </c>
      <c r="B1260" s="9" t="s">
        <v>8</v>
      </c>
      <c r="C1260" s="9" t="s">
        <v>9</v>
      </c>
      <c r="D1260" s="27" t="s">
        <v>433</v>
      </c>
      <c r="E1260" s="10">
        <f>E1355</f>
        <v>1</v>
      </c>
      <c r="F1260" s="10">
        <f>F1355</f>
        <v>18932.73</v>
      </c>
      <c r="G1260" s="10">
        <f>G1355</f>
        <v>18932.73</v>
      </c>
      <c r="H1260" s="57">
        <f t="shared" ref="H1260:J1260" si="315">H1355</f>
        <v>1</v>
      </c>
      <c r="I1260" s="58">
        <f t="shared" si="315"/>
        <v>1600</v>
      </c>
      <c r="J1260" s="59">
        <f t="shared" si="315"/>
        <v>1600</v>
      </c>
    </row>
    <row r="1261" spans="1:10" ht="24.9" customHeight="1" x14ac:dyDescent="0.3">
      <c r="A1261" s="11" t="s">
        <v>434</v>
      </c>
      <c r="B1261" s="11" t="s">
        <v>8</v>
      </c>
      <c r="C1261" s="11" t="s">
        <v>9</v>
      </c>
      <c r="D1261" s="28" t="s">
        <v>10</v>
      </c>
      <c r="E1261" s="12">
        <f>E1265</f>
        <v>1</v>
      </c>
      <c r="F1261" s="12">
        <f>F1265</f>
        <v>1088.55</v>
      </c>
      <c r="G1261" s="12">
        <f>G1265</f>
        <v>1088.55</v>
      </c>
      <c r="H1261" s="60">
        <f t="shared" ref="H1261:J1261" si="316">H1265</f>
        <v>1</v>
      </c>
      <c r="I1261" s="61">
        <f t="shared" si="316"/>
        <v>0</v>
      </c>
      <c r="J1261" s="62">
        <f t="shared" si="316"/>
        <v>0</v>
      </c>
    </row>
    <row r="1262" spans="1:10" ht="24.9" customHeight="1" x14ac:dyDescent="0.3">
      <c r="A1262" s="13" t="s">
        <v>11</v>
      </c>
      <c r="B1262" s="14" t="s">
        <v>12</v>
      </c>
      <c r="C1262" s="14" t="s">
        <v>13</v>
      </c>
      <c r="D1262" s="29" t="s">
        <v>14</v>
      </c>
      <c r="E1262" s="15">
        <v>20</v>
      </c>
      <c r="F1262" s="15">
        <v>41.91</v>
      </c>
      <c r="G1262" s="16">
        <f>ROUND(E1262*F1262,2)</f>
        <v>838.2</v>
      </c>
      <c r="H1262" s="63">
        <v>20</v>
      </c>
      <c r="I1262" s="64"/>
      <c r="J1262" s="65">
        <f>ROUND(H1262*I1262,2)</f>
        <v>0</v>
      </c>
    </row>
    <row r="1263" spans="1:10" ht="24.9" customHeight="1" x14ac:dyDescent="0.3">
      <c r="A1263" s="13" t="s">
        <v>15</v>
      </c>
      <c r="B1263" s="14" t="s">
        <v>12</v>
      </c>
      <c r="C1263" s="14" t="s">
        <v>16</v>
      </c>
      <c r="D1263" s="29" t="s">
        <v>17</v>
      </c>
      <c r="E1263" s="15">
        <v>1</v>
      </c>
      <c r="F1263" s="15">
        <v>56.61</v>
      </c>
      <c r="G1263" s="16">
        <f>ROUND(E1263*F1263,2)</f>
        <v>56.61</v>
      </c>
      <c r="H1263" s="63">
        <v>1</v>
      </c>
      <c r="I1263" s="64"/>
      <c r="J1263" s="65">
        <f>ROUND(H1263*I1263,2)</f>
        <v>0</v>
      </c>
    </row>
    <row r="1264" spans="1:10" ht="24.9" customHeight="1" x14ac:dyDescent="0.3">
      <c r="A1264" s="13" t="s">
        <v>18</v>
      </c>
      <c r="B1264" s="14" t="s">
        <v>12</v>
      </c>
      <c r="C1264" s="14" t="s">
        <v>16</v>
      </c>
      <c r="D1264" s="29" t="s">
        <v>19</v>
      </c>
      <c r="E1264" s="15">
        <v>2</v>
      </c>
      <c r="F1264" s="15">
        <v>96.87</v>
      </c>
      <c r="G1264" s="16">
        <f>ROUND(E1264*F1264,2)</f>
        <v>193.74</v>
      </c>
      <c r="H1264" s="63">
        <v>2</v>
      </c>
      <c r="I1264" s="64"/>
      <c r="J1264" s="65">
        <f>ROUND(H1264*I1264,2)</f>
        <v>0</v>
      </c>
    </row>
    <row r="1265" spans="1:10" ht="24.9" customHeight="1" x14ac:dyDescent="0.3">
      <c r="A1265" s="17"/>
      <c r="B1265" s="17"/>
      <c r="C1265" s="17"/>
      <c r="D1265" s="30" t="s">
        <v>435</v>
      </c>
      <c r="E1265" s="15">
        <v>1</v>
      </c>
      <c r="F1265" s="18">
        <f>SUM(G1262:G1264)</f>
        <v>1088.55</v>
      </c>
      <c r="G1265" s="18">
        <f>ROUND(E1265*F1265,2)</f>
        <v>1088.55</v>
      </c>
      <c r="H1265" s="63">
        <v>1</v>
      </c>
      <c r="I1265" s="66">
        <f>SUM(J1262:J1264)</f>
        <v>0</v>
      </c>
      <c r="J1265" s="67">
        <f>ROUND(H1265*I1265,2)</f>
        <v>0</v>
      </c>
    </row>
    <row r="1266" spans="1:10" ht="24.9" customHeight="1" x14ac:dyDescent="0.3">
      <c r="A1266" s="11" t="s">
        <v>436</v>
      </c>
      <c r="B1266" s="11" t="s">
        <v>8</v>
      </c>
      <c r="C1266" s="11" t="s">
        <v>9</v>
      </c>
      <c r="D1266" s="28" t="s">
        <v>20</v>
      </c>
      <c r="E1266" s="12">
        <f>E1277</f>
        <v>1</v>
      </c>
      <c r="F1266" s="12">
        <f>F1277</f>
        <v>508.59</v>
      </c>
      <c r="G1266" s="12">
        <f>G1277</f>
        <v>508.59</v>
      </c>
      <c r="H1266" s="60">
        <f t="shared" ref="H1266:J1266" si="317">H1277</f>
        <v>1</v>
      </c>
      <c r="I1266" s="61">
        <f t="shared" si="317"/>
        <v>0</v>
      </c>
      <c r="J1266" s="62">
        <f t="shared" si="317"/>
        <v>0</v>
      </c>
    </row>
    <row r="1267" spans="1:10" ht="24.9" customHeight="1" x14ac:dyDescent="0.3">
      <c r="A1267" s="13" t="s">
        <v>21</v>
      </c>
      <c r="B1267" s="14" t="s">
        <v>12</v>
      </c>
      <c r="C1267" s="14" t="s">
        <v>16</v>
      </c>
      <c r="D1267" s="29" t="s">
        <v>22</v>
      </c>
      <c r="E1267" s="15">
        <v>1</v>
      </c>
      <c r="F1267" s="15">
        <v>26.42</v>
      </c>
      <c r="G1267" s="16">
        <f t="shared" ref="G1267:G1277" si="318">ROUND(E1267*F1267,2)</f>
        <v>26.42</v>
      </c>
      <c r="H1267" s="63">
        <v>1</v>
      </c>
      <c r="I1267" s="64"/>
      <c r="J1267" s="65">
        <f t="shared" ref="J1267:J1277" si="319">ROUND(H1267*I1267,2)</f>
        <v>0</v>
      </c>
    </row>
    <row r="1268" spans="1:10" ht="24.9" customHeight="1" x14ac:dyDescent="0.3">
      <c r="A1268" s="13" t="s">
        <v>23</v>
      </c>
      <c r="B1268" s="14" t="s">
        <v>12</v>
      </c>
      <c r="C1268" s="14" t="s">
        <v>16</v>
      </c>
      <c r="D1268" s="29" t="s">
        <v>24</v>
      </c>
      <c r="E1268" s="15">
        <v>1</v>
      </c>
      <c r="F1268" s="15">
        <v>26.42</v>
      </c>
      <c r="G1268" s="16">
        <f t="shared" si="318"/>
        <v>26.42</v>
      </c>
      <c r="H1268" s="63">
        <v>1</v>
      </c>
      <c r="I1268" s="64"/>
      <c r="J1268" s="65">
        <f t="shared" si="319"/>
        <v>0</v>
      </c>
    </row>
    <row r="1269" spans="1:10" ht="24.9" customHeight="1" x14ac:dyDescent="0.3">
      <c r="A1269" s="13" t="s">
        <v>25</v>
      </c>
      <c r="B1269" s="14" t="s">
        <v>12</v>
      </c>
      <c r="C1269" s="14" t="s">
        <v>16</v>
      </c>
      <c r="D1269" s="29" t="s">
        <v>26</v>
      </c>
      <c r="E1269" s="15">
        <v>2</v>
      </c>
      <c r="F1269" s="15">
        <v>13.21</v>
      </c>
      <c r="G1269" s="16">
        <f t="shared" si="318"/>
        <v>26.42</v>
      </c>
      <c r="H1269" s="63">
        <v>2</v>
      </c>
      <c r="I1269" s="64"/>
      <c r="J1269" s="65">
        <f t="shared" si="319"/>
        <v>0</v>
      </c>
    </row>
    <row r="1270" spans="1:10" ht="24.9" customHeight="1" x14ac:dyDescent="0.3">
      <c r="A1270" s="13" t="s">
        <v>27</v>
      </c>
      <c r="B1270" s="14" t="s">
        <v>12</v>
      </c>
      <c r="C1270" s="14" t="s">
        <v>16</v>
      </c>
      <c r="D1270" s="29" t="s">
        <v>28</v>
      </c>
      <c r="E1270" s="15">
        <v>2</v>
      </c>
      <c r="F1270" s="15">
        <v>13.21</v>
      </c>
      <c r="G1270" s="16">
        <f t="shared" si="318"/>
        <v>26.42</v>
      </c>
      <c r="H1270" s="63">
        <v>2</v>
      </c>
      <c r="I1270" s="64"/>
      <c r="J1270" s="65">
        <f t="shared" si="319"/>
        <v>0</v>
      </c>
    </row>
    <row r="1271" spans="1:10" ht="24.9" customHeight="1" x14ac:dyDescent="0.3">
      <c r="A1271" s="13" t="s">
        <v>29</v>
      </c>
      <c r="B1271" s="14" t="s">
        <v>12</v>
      </c>
      <c r="C1271" s="14" t="s">
        <v>16</v>
      </c>
      <c r="D1271" s="29" t="s">
        <v>30</v>
      </c>
      <c r="E1271" s="15">
        <v>4</v>
      </c>
      <c r="F1271" s="15">
        <v>13.21</v>
      </c>
      <c r="G1271" s="16">
        <f t="shared" si="318"/>
        <v>52.84</v>
      </c>
      <c r="H1271" s="63">
        <v>4</v>
      </c>
      <c r="I1271" s="64"/>
      <c r="J1271" s="65">
        <f t="shared" si="319"/>
        <v>0</v>
      </c>
    </row>
    <row r="1272" spans="1:10" ht="24.9" customHeight="1" x14ac:dyDescent="0.3">
      <c r="A1272" s="13" t="s">
        <v>31</v>
      </c>
      <c r="B1272" s="14" t="s">
        <v>12</v>
      </c>
      <c r="C1272" s="14" t="s">
        <v>16</v>
      </c>
      <c r="D1272" s="29" t="s">
        <v>32</v>
      </c>
      <c r="E1272" s="15">
        <v>1</v>
      </c>
      <c r="F1272" s="15">
        <v>26.42</v>
      </c>
      <c r="G1272" s="16">
        <f t="shared" si="318"/>
        <v>26.42</v>
      </c>
      <c r="H1272" s="63">
        <v>1</v>
      </c>
      <c r="I1272" s="64"/>
      <c r="J1272" s="65">
        <f t="shared" si="319"/>
        <v>0</v>
      </c>
    </row>
    <row r="1273" spans="1:10" ht="24.9" customHeight="1" x14ac:dyDescent="0.3">
      <c r="A1273" s="13" t="s">
        <v>33</v>
      </c>
      <c r="B1273" s="14" t="s">
        <v>12</v>
      </c>
      <c r="C1273" s="14" t="s">
        <v>13</v>
      </c>
      <c r="D1273" s="29" t="s">
        <v>34</v>
      </c>
      <c r="E1273" s="15">
        <v>5.5</v>
      </c>
      <c r="F1273" s="15">
        <v>13.21</v>
      </c>
      <c r="G1273" s="16">
        <f t="shared" si="318"/>
        <v>72.66</v>
      </c>
      <c r="H1273" s="63">
        <v>5.5</v>
      </c>
      <c r="I1273" s="64"/>
      <c r="J1273" s="65">
        <f t="shared" si="319"/>
        <v>0</v>
      </c>
    </row>
    <row r="1274" spans="1:10" ht="24.9" customHeight="1" x14ac:dyDescent="0.3">
      <c r="A1274" s="13" t="s">
        <v>35</v>
      </c>
      <c r="B1274" s="14" t="s">
        <v>12</v>
      </c>
      <c r="C1274" s="14" t="s">
        <v>36</v>
      </c>
      <c r="D1274" s="29" t="s">
        <v>37</v>
      </c>
      <c r="E1274" s="15">
        <v>3</v>
      </c>
      <c r="F1274" s="15">
        <v>13.21</v>
      </c>
      <c r="G1274" s="16">
        <f t="shared" si="318"/>
        <v>39.630000000000003</v>
      </c>
      <c r="H1274" s="63">
        <v>3</v>
      </c>
      <c r="I1274" s="64"/>
      <c r="J1274" s="65">
        <f t="shared" si="319"/>
        <v>0</v>
      </c>
    </row>
    <row r="1275" spans="1:10" ht="24.9" customHeight="1" x14ac:dyDescent="0.3">
      <c r="A1275" s="13" t="s">
        <v>38</v>
      </c>
      <c r="B1275" s="14" t="s">
        <v>12</v>
      </c>
      <c r="C1275" s="14" t="s">
        <v>13</v>
      </c>
      <c r="D1275" s="29" t="s">
        <v>39</v>
      </c>
      <c r="E1275" s="15">
        <v>5.5</v>
      </c>
      <c r="F1275" s="15">
        <v>26.42</v>
      </c>
      <c r="G1275" s="16">
        <f t="shared" si="318"/>
        <v>145.31</v>
      </c>
      <c r="H1275" s="63">
        <v>5.5</v>
      </c>
      <c r="I1275" s="64"/>
      <c r="J1275" s="65">
        <f t="shared" si="319"/>
        <v>0</v>
      </c>
    </row>
    <row r="1276" spans="1:10" ht="24.9" customHeight="1" x14ac:dyDescent="0.3">
      <c r="A1276" s="13" t="s">
        <v>172</v>
      </c>
      <c r="B1276" s="14" t="s">
        <v>12</v>
      </c>
      <c r="C1276" s="14" t="s">
        <v>13</v>
      </c>
      <c r="D1276" s="29" t="s">
        <v>173</v>
      </c>
      <c r="E1276" s="15">
        <v>2.5</v>
      </c>
      <c r="F1276" s="15">
        <v>26.42</v>
      </c>
      <c r="G1276" s="16">
        <f t="shared" si="318"/>
        <v>66.05</v>
      </c>
      <c r="H1276" s="63">
        <v>2.5</v>
      </c>
      <c r="I1276" s="64"/>
      <c r="J1276" s="65">
        <f t="shared" si="319"/>
        <v>0</v>
      </c>
    </row>
    <row r="1277" spans="1:10" ht="24.9" customHeight="1" x14ac:dyDescent="0.3">
      <c r="A1277" s="17"/>
      <c r="B1277" s="17"/>
      <c r="C1277" s="17"/>
      <c r="D1277" s="30" t="s">
        <v>437</v>
      </c>
      <c r="E1277" s="15">
        <v>1</v>
      </c>
      <c r="F1277" s="18">
        <f>SUM(G1267:G1276)</f>
        <v>508.59</v>
      </c>
      <c r="G1277" s="18">
        <f t="shared" si="318"/>
        <v>508.59</v>
      </c>
      <c r="H1277" s="63">
        <v>1</v>
      </c>
      <c r="I1277" s="66">
        <f>SUM(J1267:J1276)</f>
        <v>0</v>
      </c>
      <c r="J1277" s="67">
        <f t="shared" si="319"/>
        <v>0</v>
      </c>
    </row>
    <row r="1278" spans="1:10" ht="24.9" customHeight="1" x14ac:dyDescent="0.3">
      <c r="A1278" s="11" t="s">
        <v>438</v>
      </c>
      <c r="B1278" s="11" t="s">
        <v>8</v>
      </c>
      <c r="C1278" s="11" t="s">
        <v>9</v>
      </c>
      <c r="D1278" s="28" t="s">
        <v>43</v>
      </c>
      <c r="E1278" s="12">
        <f>E1283</f>
        <v>1</v>
      </c>
      <c r="F1278" s="12">
        <f>F1283</f>
        <v>1167.04</v>
      </c>
      <c r="G1278" s="12">
        <f>G1283</f>
        <v>1167.04</v>
      </c>
      <c r="H1278" s="60">
        <f t="shared" ref="H1278:J1278" si="320">H1283</f>
        <v>1</v>
      </c>
      <c r="I1278" s="61">
        <f t="shared" si="320"/>
        <v>800</v>
      </c>
      <c r="J1278" s="62">
        <f t="shared" si="320"/>
        <v>800</v>
      </c>
    </row>
    <row r="1279" spans="1:10" ht="24.9" customHeight="1" x14ac:dyDescent="0.3">
      <c r="A1279" s="13" t="s">
        <v>44</v>
      </c>
      <c r="B1279" s="14" t="s">
        <v>12</v>
      </c>
      <c r="C1279" s="14" t="s">
        <v>13</v>
      </c>
      <c r="D1279" s="29" t="s">
        <v>45</v>
      </c>
      <c r="E1279" s="15">
        <v>5.5</v>
      </c>
      <c r="F1279" s="15">
        <v>19.670000000000002</v>
      </c>
      <c r="G1279" s="16">
        <f>ROUND(E1279*F1279,2)</f>
        <v>108.19</v>
      </c>
      <c r="H1279" s="63">
        <v>5.5</v>
      </c>
      <c r="I1279" s="64"/>
      <c r="J1279" s="65">
        <f>ROUND(H1279*I1279,2)</f>
        <v>0</v>
      </c>
    </row>
    <row r="1280" spans="1:10" ht="24.9" customHeight="1" x14ac:dyDescent="0.3">
      <c r="A1280" s="13" t="s">
        <v>46</v>
      </c>
      <c r="B1280" s="14" t="s">
        <v>12</v>
      </c>
      <c r="C1280" s="14" t="s">
        <v>13</v>
      </c>
      <c r="D1280" s="29" t="s">
        <v>47</v>
      </c>
      <c r="E1280" s="15">
        <v>5.5</v>
      </c>
      <c r="F1280" s="15">
        <v>15.69</v>
      </c>
      <c r="G1280" s="16">
        <f>ROUND(E1280*F1280,2)</f>
        <v>86.3</v>
      </c>
      <c r="H1280" s="63">
        <v>5.5</v>
      </c>
      <c r="I1280" s="64"/>
      <c r="J1280" s="65">
        <f>ROUND(H1280*I1280,2)</f>
        <v>0</v>
      </c>
    </row>
    <row r="1281" spans="1:10" ht="24.9" customHeight="1" x14ac:dyDescent="0.3">
      <c r="A1281" s="13" t="s">
        <v>48</v>
      </c>
      <c r="B1281" s="14" t="s">
        <v>12</v>
      </c>
      <c r="C1281" s="14" t="s">
        <v>13</v>
      </c>
      <c r="D1281" s="29" t="s">
        <v>49</v>
      </c>
      <c r="E1281" s="15">
        <v>5.5</v>
      </c>
      <c r="F1281" s="15">
        <v>24.1</v>
      </c>
      <c r="G1281" s="16">
        <f>ROUND(E1281*F1281,2)</f>
        <v>132.55000000000001</v>
      </c>
      <c r="H1281" s="63">
        <v>5.5</v>
      </c>
      <c r="I1281" s="64"/>
      <c r="J1281" s="65">
        <f>ROUND(H1281*I1281,2)</f>
        <v>0</v>
      </c>
    </row>
    <row r="1282" spans="1:10" ht="24.9" customHeight="1" x14ac:dyDescent="0.3">
      <c r="A1282" s="13" t="s">
        <v>50</v>
      </c>
      <c r="B1282" s="14" t="s">
        <v>12</v>
      </c>
      <c r="C1282" s="14" t="s">
        <v>51</v>
      </c>
      <c r="D1282" s="29" t="s">
        <v>52</v>
      </c>
      <c r="E1282" s="15">
        <v>1</v>
      </c>
      <c r="F1282" s="15">
        <v>840</v>
      </c>
      <c r="G1282" s="16">
        <f>ROUND(E1282*F1282,2)</f>
        <v>840</v>
      </c>
      <c r="H1282" s="63">
        <v>1</v>
      </c>
      <c r="I1282" s="68">
        <v>800</v>
      </c>
      <c r="J1282" s="65">
        <f>ROUND(H1282*I1282,2)</f>
        <v>800</v>
      </c>
    </row>
    <row r="1283" spans="1:10" ht="24.9" customHeight="1" x14ac:dyDescent="0.3">
      <c r="A1283" s="17"/>
      <c r="B1283" s="17"/>
      <c r="C1283" s="17"/>
      <c r="D1283" s="30" t="s">
        <v>439</v>
      </c>
      <c r="E1283" s="15">
        <v>1</v>
      </c>
      <c r="F1283" s="18">
        <f>SUM(G1279:G1282)</f>
        <v>1167.04</v>
      </c>
      <c r="G1283" s="18">
        <f>ROUND(E1283*F1283,2)</f>
        <v>1167.04</v>
      </c>
      <c r="H1283" s="63">
        <v>1</v>
      </c>
      <c r="I1283" s="66">
        <f>SUM(J1279:J1282)</f>
        <v>800</v>
      </c>
      <c r="J1283" s="67">
        <f>ROUND(H1283*I1283,2)</f>
        <v>800</v>
      </c>
    </row>
    <row r="1284" spans="1:10" ht="24.9" customHeight="1" x14ac:dyDescent="0.3">
      <c r="A1284" s="11" t="s">
        <v>440</v>
      </c>
      <c r="B1284" s="11" t="s">
        <v>8</v>
      </c>
      <c r="C1284" s="11" t="s">
        <v>9</v>
      </c>
      <c r="D1284" s="28" t="s">
        <v>53</v>
      </c>
      <c r="E1284" s="12">
        <f>E1286</f>
        <v>1</v>
      </c>
      <c r="F1284" s="12">
        <f>F1286</f>
        <v>357.25</v>
      </c>
      <c r="G1284" s="12">
        <f>G1286</f>
        <v>357.25</v>
      </c>
      <c r="H1284" s="60">
        <f t="shared" ref="H1284:J1284" si="321">H1286</f>
        <v>1</v>
      </c>
      <c r="I1284" s="61">
        <f t="shared" si="321"/>
        <v>0</v>
      </c>
      <c r="J1284" s="62">
        <f t="shared" si="321"/>
        <v>0</v>
      </c>
    </row>
    <row r="1285" spans="1:10" ht="24.9" customHeight="1" x14ac:dyDescent="0.3">
      <c r="A1285" s="13" t="s">
        <v>54</v>
      </c>
      <c r="B1285" s="14" t="s">
        <v>12</v>
      </c>
      <c r="C1285" s="14" t="s">
        <v>16</v>
      </c>
      <c r="D1285" s="29" t="s">
        <v>55</v>
      </c>
      <c r="E1285" s="15">
        <v>1</v>
      </c>
      <c r="F1285" s="15">
        <v>357.25</v>
      </c>
      <c r="G1285" s="16">
        <f>ROUND(E1285*F1285,2)</f>
        <v>357.25</v>
      </c>
      <c r="H1285" s="63">
        <v>1</v>
      </c>
      <c r="I1285" s="64"/>
      <c r="J1285" s="65">
        <f>ROUND(H1285*I1285,2)</f>
        <v>0</v>
      </c>
    </row>
    <row r="1286" spans="1:10" ht="24.9" customHeight="1" x14ac:dyDescent="0.3">
      <c r="A1286" s="17"/>
      <c r="B1286" s="17"/>
      <c r="C1286" s="17"/>
      <c r="D1286" s="30" t="s">
        <v>441</v>
      </c>
      <c r="E1286" s="15">
        <v>1</v>
      </c>
      <c r="F1286" s="18">
        <f>G1285</f>
        <v>357.25</v>
      </c>
      <c r="G1286" s="18">
        <f>ROUND(E1286*F1286,2)</f>
        <v>357.25</v>
      </c>
      <c r="H1286" s="63">
        <v>1</v>
      </c>
      <c r="I1286" s="66">
        <f>J1285</f>
        <v>0</v>
      </c>
      <c r="J1286" s="67">
        <f>ROUND(H1286*I1286,2)</f>
        <v>0</v>
      </c>
    </row>
    <row r="1287" spans="1:10" ht="24.9" customHeight="1" x14ac:dyDescent="0.3">
      <c r="A1287" s="11" t="s">
        <v>442</v>
      </c>
      <c r="B1287" s="11" t="s">
        <v>8</v>
      </c>
      <c r="C1287" s="11" t="s">
        <v>9</v>
      </c>
      <c r="D1287" s="28" t="s">
        <v>58</v>
      </c>
      <c r="E1287" s="12">
        <f>E1292</f>
        <v>1</v>
      </c>
      <c r="F1287" s="12">
        <f>F1292</f>
        <v>2771.56</v>
      </c>
      <c r="G1287" s="12">
        <f>G1292</f>
        <v>2771.56</v>
      </c>
      <c r="H1287" s="60">
        <f t="shared" ref="H1287:J1287" si="322">H1292</f>
        <v>1</v>
      </c>
      <c r="I1287" s="61">
        <f t="shared" si="322"/>
        <v>0</v>
      </c>
      <c r="J1287" s="62">
        <f t="shared" si="322"/>
        <v>0</v>
      </c>
    </row>
    <row r="1288" spans="1:10" ht="24.9" customHeight="1" x14ac:dyDescent="0.3">
      <c r="A1288" s="13" t="s">
        <v>59</v>
      </c>
      <c r="B1288" s="14" t="s">
        <v>12</v>
      </c>
      <c r="C1288" s="14" t="s">
        <v>16</v>
      </c>
      <c r="D1288" s="29" t="s">
        <v>60</v>
      </c>
      <c r="E1288" s="15">
        <v>2</v>
      </c>
      <c r="F1288" s="15">
        <v>458.85</v>
      </c>
      <c r="G1288" s="16">
        <f>ROUND(E1288*F1288,2)</f>
        <v>917.7</v>
      </c>
      <c r="H1288" s="63">
        <v>2</v>
      </c>
      <c r="I1288" s="64"/>
      <c r="J1288" s="65">
        <f>ROUND(H1288*I1288,2)</f>
        <v>0</v>
      </c>
    </row>
    <row r="1289" spans="1:10" ht="24.9" customHeight="1" x14ac:dyDescent="0.3">
      <c r="A1289" s="13" t="s">
        <v>61</v>
      </c>
      <c r="B1289" s="14" t="s">
        <v>12</v>
      </c>
      <c r="C1289" s="14" t="s">
        <v>16</v>
      </c>
      <c r="D1289" s="29" t="s">
        <v>62</v>
      </c>
      <c r="E1289" s="15">
        <v>2</v>
      </c>
      <c r="F1289" s="15">
        <v>413.11</v>
      </c>
      <c r="G1289" s="16">
        <f>ROUND(E1289*F1289,2)</f>
        <v>826.22</v>
      </c>
      <c r="H1289" s="63">
        <v>2</v>
      </c>
      <c r="I1289" s="64"/>
      <c r="J1289" s="65">
        <f>ROUND(H1289*I1289,2)</f>
        <v>0</v>
      </c>
    </row>
    <row r="1290" spans="1:10" ht="24.9" customHeight="1" x14ac:dyDescent="0.3">
      <c r="A1290" s="13" t="s">
        <v>63</v>
      </c>
      <c r="B1290" s="14" t="s">
        <v>12</v>
      </c>
      <c r="C1290" s="14" t="s">
        <v>16</v>
      </c>
      <c r="D1290" s="29" t="s">
        <v>64</v>
      </c>
      <c r="E1290" s="15">
        <v>2</v>
      </c>
      <c r="F1290" s="15">
        <v>438.47</v>
      </c>
      <c r="G1290" s="16">
        <f>ROUND(E1290*F1290,2)</f>
        <v>876.94</v>
      </c>
      <c r="H1290" s="63">
        <v>2</v>
      </c>
      <c r="I1290" s="64"/>
      <c r="J1290" s="65">
        <f>ROUND(H1290*I1290,2)</f>
        <v>0</v>
      </c>
    </row>
    <row r="1291" spans="1:10" ht="24.9" customHeight="1" x14ac:dyDescent="0.3">
      <c r="A1291" s="13" t="s">
        <v>65</v>
      </c>
      <c r="B1291" s="14" t="s">
        <v>12</v>
      </c>
      <c r="C1291" s="14" t="s">
        <v>16</v>
      </c>
      <c r="D1291" s="29" t="s">
        <v>66</v>
      </c>
      <c r="E1291" s="15">
        <v>2</v>
      </c>
      <c r="F1291" s="15">
        <v>75.349999999999994</v>
      </c>
      <c r="G1291" s="16">
        <f>ROUND(E1291*F1291,2)</f>
        <v>150.69999999999999</v>
      </c>
      <c r="H1291" s="63">
        <v>2</v>
      </c>
      <c r="I1291" s="64"/>
      <c r="J1291" s="65">
        <f>ROUND(H1291*I1291,2)</f>
        <v>0</v>
      </c>
    </row>
    <row r="1292" spans="1:10" ht="24.9" customHeight="1" x14ac:dyDescent="0.3">
      <c r="A1292" s="17"/>
      <c r="B1292" s="17"/>
      <c r="C1292" s="17"/>
      <c r="D1292" s="30" t="s">
        <v>443</v>
      </c>
      <c r="E1292" s="15">
        <v>1</v>
      </c>
      <c r="F1292" s="18">
        <f>SUM(G1288:G1291)</f>
        <v>2771.56</v>
      </c>
      <c r="G1292" s="18">
        <f>ROUND(E1292*F1292,2)</f>
        <v>2771.56</v>
      </c>
      <c r="H1292" s="63">
        <v>1</v>
      </c>
      <c r="I1292" s="66">
        <f>SUM(J1288:J1291)</f>
        <v>0</v>
      </c>
      <c r="J1292" s="67">
        <f>ROUND(H1292*I1292,2)</f>
        <v>0</v>
      </c>
    </row>
    <row r="1293" spans="1:10" ht="24.9" customHeight="1" x14ac:dyDescent="0.3">
      <c r="A1293" s="11" t="s">
        <v>444</v>
      </c>
      <c r="B1293" s="11" t="s">
        <v>8</v>
      </c>
      <c r="C1293" s="11" t="s">
        <v>9</v>
      </c>
      <c r="D1293" s="28" t="s">
        <v>67</v>
      </c>
      <c r="E1293" s="12">
        <f>E1303</f>
        <v>1</v>
      </c>
      <c r="F1293" s="12">
        <f>F1303</f>
        <v>2813.97</v>
      </c>
      <c r="G1293" s="12">
        <f>G1303</f>
        <v>2813.97</v>
      </c>
      <c r="H1293" s="60">
        <f t="shared" ref="H1293:J1293" si="323">H1303</f>
        <v>1</v>
      </c>
      <c r="I1293" s="61">
        <f t="shared" si="323"/>
        <v>0</v>
      </c>
      <c r="J1293" s="62">
        <f t="shared" si="323"/>
        <v>0</v>
      </c>
    </row>
    <row r="1294" spans="1:10" ht="24.9" customHeight="1" x14ac:dyDescent="0.3">
      <c r="A1294" s="13" t="s">
        <v>68</v>
      </c>
      <c r="B1294" s="14" t="s">
        <v>12</v>
      </c>
      <c r="C1294" s="14" t="s">
        <v>13</v>
      </c>
      <c r="D1294" s="29" t="s">
        <v>69</v>
      </c>
      <c r="E1294" s="15">
        <v>2.0699999999999998</v>
      </c>
      <c r="F1294" s="15">
        <v>224.13</v>
      </c>
      <c r="G1294" s="16">
        <f t="shared" ref="G1294:G1303" si="324">ROUND(E1294*F1294,2)</f>
        <v>463.95</v>
      </c>
      <c r="H1294" s="63">
        <v>2.0699999999999998</v>
      </c>
      <c r="I1294" s="64"/>
      <c r="J1294" s="65">
        <f t="shared" ref="J1294:J1303" si="325">ROUND(H1294*I1294,2)</f>
        <v>0</v>
      </c>
    </row>
    <row r="1295" spans="1:10" ht="24.9" customHeight="1" x14ac:dyDescent="0.3">
      <c r="A1295" s="13" t="s">
        <v>70</v>
      </c>
      <c r="B1295" s="14" t="s">
        <v>12</v>
      </c>
      <c r="C1295" s="14" t="s">
        <v>16</v>
      </c>
      <c r="D1295" s="29" t="s">
        <v>71</v>
      </c>
      <c r="E1295" s="15">
        <v>2</v>
      </c>
      <c r="F1295" s="15">
        <v>504</v>
      </c>
      <c r="G1295" s="16">
        <f t="shared" si="324"/>
        <v>1008</v>
      </c>
      <c r="H1295" s="63">
        <v>2</v>
      </c>
      <c r="I1295" s="64"/>
      <c r="J1295" s="65">
        <f t="shared" si="325"/>
        <v>0</v>
      </c>
    </row>
    <row r="1296" spans="1:10" ht="24.9" customHeight="1" x14ac:dyDescent="0.3">
      <c r="A1296" s="13" t="s">
        <v>72</v>
      </c>
      <c r="B1296" s="14" t="s">
        <v>12</v>
      </c>
      <c r="C1296" s="14" t="s">
        <v>16</v>
      </c>
      <c r="D1296" s="29" t="s">
        <v>73</v>
      </c>
      <c r="E1296" s="15">
        <v>1</v>
      </c>
      <c r="F1296" s="15">
        <v>156.44</v>
      </c>
      <c r="G1296" s="16">
        <f t="shared" si="324"/>
        <v>156.44</v>
      </c>
      <c r="H1296" s="63">
        <v>1</v>
      </c>
      <c r="I1296" s="64"/>
      <c r="J1296" s="65">
        <f t="shared" si="325"/>
        <v>0</v>
      </c>
    </row>
    <row r="1297" spans="1:10" ht="24.9" customHeight="1" x14ac:dyDescent="0.3">
      <c r="A1297" s="13" t="s">
        <v>74</v>
      </c>
      <c r="B1297" s="14" t="s">
        <v>12</v>
      </c>
      <c r="C1297" s="14" t="s">
        <v>16</v>
      </c>
      <c r="D1297" s="29" t="s">
        <v>75</v>
      </c>
      <c r="E1297" s="15">
        <v>1</v>
      </c>
      <c r="F1297" s="15">
        <v>292.94</v>
      </c>
      <c r="G1297" s="16">
        <f t="shared" si="324"/>
        <v>292.94</v>
      </c>
      <c r="H1297" s="63">
        <v>1</v>
      </c>
      <c r="I1297" s="64"/>
      <c r="J1297" s="65">
        <f t="shared" si="325"/>
        <v>0</v>
      </c>
    </row>
    <row r="1298" spans="1:10" ht="24.9" customHeight="1" x14ac:dyDescent="0.3">
      <c r="A1298" s="13" t="s">
        <v>76</v>
      </c>
      <c r="B1298" s="14" t="s">
        <v>12</v>
      </c>
      <c r="C1298" s="14" t="s">
        <v>16</v>
      </c>
      <c r="D1298" s="29" t="s">
        <v>77</v>
      </c>
      <c r="E1298" s="15">
        <v>2</v>
      </c>
      <c r="F1298" s="15">
        <v>112.27</v>
      </c>
      <c r="G1298" s="16">
        <f t="shared" si="324"/>
        <v>224.54</v>
      </c>
      <c r="H1298" s="63">
        <v>2</v>
      </c>
      <c r="I1298" s="64"/>
      <c r="J1298" s="65">
        <f t="shared" si="325"/>
        <v>0</v>
      </c>
    </row>
    <row r="1299" spans="1:10" ht="24.9" customHeight="1" x14ac:dyDescent="0.3">
      <c r="A1299" s="13" t="s">
        <v>78</v>
      </c>
      <c r="B1299" s="14" t="s">
        <v>12</v>
      </c>
      <c r="C1299" s="14" t="s">
        <v>16</v>
      </c>
      <c r="D1299" s="29" t="s">
        <v>79</v>
      </c>
      <c r="E1299" s="15">
        <v>1</v>
      </c>
      <c r="F1299" s="15">
        <v>89.84</v>
      </c>
      <c r="G1299" s="16">
        <f t="shared" si="324"/>
        <v>89.84</v>
      </c>
      <c r="H1299" s="63">
        <v>1</v>
      </c>
      <c r="I1299" s="64"/>
      <c r="J1299" s="65">
        <f t="shared" si="325"/>
        <v>0</v>
      </c>
    </row>
    <row r="1300" spans="1:10" ht="24.9" customHeight="1" x14ac:dyDescent="0.3">
      <c r="A1300" s="13" t="s">
        <v>80</v>
      </c>
      <c r="B1300" s="14" t="s">
        <v>12</v>
      </c>
      <c r="C1300" s="14" t="s">
        <v>16</v>
      </c>
      <c r="D1300" s="29" t="s">
        <v>81</v>
      </c>
      <c r="E1300" s="15">
        <v>1</v>
      </c>
      <c r="F1300" s="15">
        <v>68.45</v>
      </c>
      <c r="G1300" s="16">
        <f t="shared" si="324"/>
        <v>68.45</v>
      </c>
      <c r="H1300" s="63">
        <v>1</v>
      </c>
      <c r="I1300" s="64"/>
      <c r="J1300" s="65">
        <f t="shared" si="325"/>
        <v>0</v>
      </c>
    </row>
    <row r="1301" spans="1:10" ht="24.9" customHeight="1" x14ac:dyDescent="0.3">
      <c r="A1301" s="13" t="s">
        <v>82</v>
      </c>
      <c r="B1301" s="14" t="s">
        <v>12</v>
      </c>
      <c r="C1301" s="14" t="s">
        <v>16</v>
      </c>
      <c r="D1301" s="29" t="s">
        <v>83</v>
      </c>
      <c r="E1301" s="15">
        <v>1</v>
      </c>
      <c r="F1301" s="15">
        <v>465.73</v>
      </c>
      <c r="G1301" s="16">
        <f t="shared" si="324"/>
        <v>465.73</v>
      </c>
      <c r="H1301" s="63">
        <v>1</v>
      </c>
      <c r="I1301" s="64"/>
      <c r="J1301" s="65">
        <f t="shared" si="325"/>
        <v>0</v>
      </c>
    </row>
    <row r="1302" spans="1:10" ht="24.9" customHeight="1" x14ac:dyDescent="0.3">
      <c r="A1302" s="13" t="s">
        <v>84</v>
      </c>
      <c r="B1302" s="14" t="s">
        <v>12</v>
      </c>
      <c r="C1302" s="14" t="s">
        <v>16</v>
      </c>
      <c r="D1302" s="29" t="s">
        <v>85</v>
      </c>
      <c r="E1302" s="15">
        <v>1</v>
      </c>
      <c r="F1302" s="15">
        <v>44.08</v>
      </c>
      <c r="G1302" s="16">
        <f t="shared" si="324"/>
        <v>44.08</v>
      </c>
      <c r="H1302" s="63">
        <v>1</v>
      </c>
      <c r="I1302" s="64"/>
      <c r="J1302" s="65">
        <f t="shared" si="325"/>
        <v>0</v>
      </c>
    </row>
    <row r="1303" spans="1:10" ht="24.9" customHeight="1" x14ac:dyDescent="0.3">
      <c r="A1303" s="17"/>
      <c r="B1303" s="17"/>
      <c r="C1303" s="17"/>
      <c r="D1303" s="30" t="s">
        <v>445</v>
      </c>
      <c r="E1303" s="15">
        <v>1</v>
      </c>
      <c r="F1303" s="18">
        <f>SUM(G1294:G1302)</f>
        <v>2813.97</v>
      </c>
      <c r="G1303" s="18">
        <f t="shared" si="324"/>
        <v>2813.97</v>
      </c>
      <c r="H1303" s="63">
        <v>1</v>
      </c>
      <c r="I1303" s="66">
        <f>SUM(J1294:J1302)</f>
        <v>0</v>
      </c>
      <c r="J1303" s="67">
        <f t="shared" si="325"/>
        <v>0</v>
      </c>
    </row>
    <row r="1304" spans="1:10" ht="24.9" customHeight="1" x14ac:dyDescent="0.3">
      <c r="A1304" s="11" t="s">
        <v>446</v>
      </c>
      <c r="B1304" s="11" t="s">
        <v>8</v>
      </c>
      <c r="C1304" s="11" t="s">
        <v>9</v>
      </c>
      <c r="D1304" s="28" t="s">
        <v>86</v>
      </c>
      <c r="E1304" s="12">
        <f>E1323</f>
        <v>1</v>
      </c>
      <c r="F1304" s="12">
        <f>F1323</f>
        <v>8837.89</v>
      </c>
      <c r="G1304" s="12">
        <f>G1323</f>
        <v>8837.89</v>
      </c>
      <c r="H1304" s="60">
        <f t="shared" ref="H1304:J1304" si="326">H1323</f>
        <v>1</v>
      </c>
      <c r="I1304" s="61">
        <f t="shared" si="326"/>
        <v>800</v>
      </c>
      <c r="J1304" s="62">
        <f t="shared" si="326"/>
        <v>800</v>
      </c>
    </row>
    <row r="1305" spans="1:10" ht="24.9" customHeight="1" x14ac:dyDescent="0.3">
      <c r="A1305" s="13" t="s">
        <v>87</v>
      </c>
      <c r="B1305" s="14" t="s">
        <v>12</v>
      </c>
      <c r="C1305" s="14" t="s">
        <v>16</v>
      </c>
      <c r="D1305" s="29" t="s">
        <v>88</v>
      </c>
      <c r="E1305" s="15">
        <v>1</v>
      </c>
      <c r="F1305" s="15">
        <v>672</v>
      </c>
      <c r="G1305" s="16">
        <f t="shared" ref="G1305:G1323" si="327">ROUND(E1305*F1305,2)</f>
        <v>672</v>
      </c>
      <c r="H1305" s="63">
        <v>1</v>
      </c>
      <c r="I1305" s="64"/>
      <c r="J1305" s="65">
        <f t="shared" ref="J1305:J1323" si="328">ROUND(H1305*I1305,2)</f>
        <v>0</v>
      </c>
    </row>
    <row r="1306" spans="1:10" ht="24.9" customHeight="1" x14ac:dyDescent="0.3">
      <c r="A1306" s="13" t="s">
        <v>89</v>
      </c>
      <c r="B1306" s="14" t="s">
        <v>12</v>
      </c>
      <c r="C1306" s="14" t="s">
        <v>16</v>
      </c>
      <c r="D1306" s="29" t="s">
        <v>90</v>
      </c>
      <c r="E1306" s="15">
        <v>1</v>
      </c>
      <c r="F1306" s="15">
        <v>1409.55</v>
      </c>
      <c r="G1306" s="16">
        <f t="shared" si="327"/>
        <v>1409.55</v>
      </c>
      <c r="H1306" s="63">
        <v>1</v>
      </c>
      <c r="I1306" s="64"/>
      <c r="J1306" s="65">
        <f t="shared" si="328"/>
        <v>0</v>
      </c>
    </row>
    <row r="1307" spans="1:10" ht="24.9" customHeight="1" x14ac:dyDescent="0.3">
      <c r="A1307" s="13" t="s">
        <v>91</v>
      </c>
      <c r="B1307" s="14" t="s">
        <v>12</v>
      </c>
      <c r="C1307" s="14" t="s">
        <v>41</v>
      </c>
      <c r="D1307" s="29" t="s">
        <v>92</v>
      </c>
      <c r="E1307" s="15">
        <v>20</v>
      </c>
      <c r="F1307" s="15">
        <v>30.06</v>
      </c>
      <c r="G1307" s="16">
        <f t="shared" si="327"/>
        <v>601.20000000000005</v>
      </c>
      <c r="H1307" s="63">
        <v>20</v>
      </c>
      <c r="I1307" s="64"/>
      <c r="J1307" s="65">
        <f t="shared" si="328"/>
        <v>0</v>
      </c>
    </row>
    <row r="1308" spans="1:10" ht="24.9" customHeight="1" x14ac:dyDescent="0.3">
      <c r="A1308" s="13" t="s">
        <v>93</v>
      </c>
      <c r="B1308" s="14" t="s">
        <v>12</v>
      </c>
      <c r="C1308" s="14" t="s">
        <v>36</v>
      </c>
      <c r="D1308" s="29" t="s">
        <v>94</v>
      </c>
      <c r="E1308" s="15">
        <v>30</v>
      </c>
      <c r="F1308" s="15">
        <v>39.25</v>
      </c>
      <c r="G1308" s="16">
        <f t="shared" si="327"/>
        <v>1177.5</v>
      </c>
      <c r="H1308" s="63">
        <v>30</v>
      </c>
      <c r="I1308" s="64"/>
      <c r="J1308" s="65">
        <f t="shared" si="328"/>
        <v>0</v>
      </c>
    </row>
    <row r="1309" spans="1:10" ht="24.9" customHeight="1" x14ac:dyDescent="0.3">
      <c r="A1309" s="13" t="s">
        <v>95</v>
      </c>
      <c r="B1309" s="14" t="s">
        <v>12</v>
      </c>
      <c r="C1309" s="14" t="s">
        <v>16</v>
      </c>
      <c r="D1309" s="29" t="s">
        <v>96</v>
      </c>
      <c r="E1309" s="15">
        <v>1</v>
      </c>
      <c r="F1309" s="15">
        <v>94.5</v>
      </c>
      <c r="G1309" s="16">
        <f t="shared" si="327"/>
        <v>94.5</v>
      </c>
      <c r="H1309" s="63">
        <v>1</v>
      </c>
      <c r="I1309" s="64"/>
      <c r="J1309" s="65">
        <f t="shared" si="328"/>
        <v>0</v>
      </c>
    </row>
    <row r="1310" spans="1:10" ht="24.9" customHeight="1" x14ac:dyDescent="0.3">
      <c r="A1310" s="13" t="s">
        <v>97</v>
      </c>
      <c r="B1310" s="14" t="s">
        <v>12</v>
      </c>
      <c r="C1310" s="14" t="s">
        <v>98</v>
      </c>
      <c r="D1310" s="29" t="s">
        <v>99</v>
      </c>
      <c r="E1310" s="15">
        <v>16.5</v>
      </c>
      <c r="F1310" s="15">
        <v>36.42</v>
      </c>
      <c r="G1310" s="16">
        <f t="shared" si="327"/>
        <v>600.92999999999995</v>
      </c>
      <c r="H1310" s="63">
        <v>16.5</v>
      </c>
      <c r="I1310" s="64"/>
      <c r="J1310" s="65">
        <f t="shared" si="328"/>
        <v>0</v>
      </c>
    </row>
    <row r="1311" spans="1:10" ht="24.9" customHeight="1" x14ac:dyDescent="0.3">
      <c r="A1311" s="13" t="s">
        <v>100</v>
      </c>
      <c r="B1311" s="14" t="s">
        <v>12</v>
      </c>
      <c r="C1311" s="14" t="s">
        <v>16</v>
      </c>
      <c r="D1311" s="29" t="s">
        <v>101</v>
      </c>
      <c r="E1311" s="15">
        <v>1</v>
      </c>
      <c r="F1311" s="15">
        <v>140.96</v>
      </c>
      <c r="G1311" s="16">
        <f t="shared" si="327"/>
        <v>140.96</v>
      </c>
      <c r="H1311" s="63">
        <v>1</v>
      </c>
      <c r="I1311" s="64"/>
      <c r="J1311" s="65">
        <f t="shared" si="328"/>
        <v>0</v>
      </c>
    </row>
    <row r="1312" spans="1:10" ht="24.9" customHeight="1" x14ac:dyDescent="0.3">
      <c r="A1312" s="13" t="s">
        <v>102</v>
      </c>
      <c r="B1312" s="14" t="s">
        <v>12</v>
      </c>
      <c r="C1312" s="14" t="s">
        <v>16</v>
      </c>
      <c r="D1312" s="29" t="s">
        <v>103</v>
      </c>
      <c r="E1312" s="15">
        <v>1</v>
      </c>
      <c r="F1312" s="15">
        <v>77.7</v>
      </c>
      <c r="G1312" s="16">
        <f t="shared" si="327"/>
        <v>77.7</v>
      </c>
      <c r="H1312" s="63">
        <v>1</v>
      </c>
      <c r="I1312" s="64"/>
      <c r="J1312" s="65">
        <f t="shared" si="328"/>
        <v>0</v>
      </c>
    </row>
    <row r="1313" spans="1:10" ht="24.9" customHeight="1" x14ac:dyDescent="0.3">
      <c r="A1313" s="13" t="s">
        <v>104</v>
      </c>
      <c r="B1313" s="14" t="s">
        <v>12</v>
      </c>
      <c r="C1313" s="14" t="s">
        <v>16</v>
      </c>
      <c r="D1313" s="29" t="s">
        <v>105</v>
      </c>
      <c r="E1313" s="15">
        <v>1</v>
      </c>
      <c r="F1313" s="15">
        <v>672</v>
      </c>
      <c r="G1313" s="16">
        <f t="shared" si="327"/>
        <v>672</v>
      </c>
      <c r="H1313" s="63">
        <v>1</v>
      </c>
      <c r="I1313" s="64"/>
      <c r="J1313" s="65">
        <f t="shared" si="328"/>
        <v>0</v>
      </c>
    </row>
    <row r="1314" spans="1:10" ht="24.9" customHeight="1" x14ac:dyDescent="0.3">
      <c r="A1314" s="13" t="s">
        <v>106</v>
      </c>
      <c r="B1314" s="14" t="s">
        <v>12</v>
      </c>
      <c r="C1314" s="14" t="s">
        <v>16</v>
      </c>
      <c r="D1314" s="29" t="s">
        <v>107</v>
      </c>
      <c r="E1314" s="15">
        <v>1</v>
      </c>
      <c r="F1314" s="15">
        <v>139.82</v>
      </c>
      <c r="G1314" s="16">
        <f t="shared" si="327"/>
        <v>139.82</v>
      </c>
      <c r="H1314" s="63">
        <v>1</v>
      </c>
      <c r="I1314" s="64"/>
      <c r="J1314" s="65">
        <f t="shared" si="328"/>
        <v>0</v>
      </c>
    </row>
    <row r="1315" spans="1:10" ht="24.9" customHeight="1" x14ac:dyDescent="0.3">
      <c r="A1315" s="13" t="s">
        <v>108</v>
      </c>
      <c r="B1315" s="14" t="s">
        <v>12</v>
      </c>
      <c r="C1315" s="14" t="s">
        <v>16</v>
      </c>
      <c r="D1315" s="29" t="s">
        <v>109</v>
      </c>
      <c r="E1315" s="15">
        <v>1</v>
      </c>
      <c r="F1315" s="15">
        <v>160.58000000000001</v>
      </c>
      <c r="G1315" s="16">
        <f t="shared" si="327"/>
        <v>160.58000000000001</v>
      </c>
      <c r="H1315" s="63">
        <v>1</v>
      </c>
      <c r="I1315" s="64"/>
      <c r="J1315" s="65">
        <f t="shared" si="328"/>
        <v>0</v>
      </c>
    </row>
    <row r="1316" spans="1:10" ht="24.9" customHeight="1" x14ac:dyDescent="0.3">
      <c r="A1316" s="13" t="s">
        <v>110</v>
      </c>
      <c r="B1316" s="14" t="s">
        <v>12</v>
      </c>
      <c r="C1316" s="14" t="s">
        <v>41</v>
      </c>
      <c r="D1316" s="29" t="s">
        <v>111</v>
      </c>
      <c r="E1316" s="15">
        <v>20</v>
      </c>
      <c r="F1316" s="15">
        <v>6.58</v>
      </c>
      <c r="G1316" s="16">
        <f t="shared" si="327"/>
        <v>131.6</v>
      </c>
      <c r="H1316" s="63">
        <v>20</v>
      </c>
      <c r="I1316" s="64"/>
      <c r="J1316" s="65">
        <f t="shared" si="328"/>
        <v>0</v>
      </c>
    </row>
    <row r="1317" spans="1:10" ht="24.9" customHeight="1" x14ac:dyDescent="0.3">
      <c r="A1317" s="13" t="s">
        <v>112</v>
      </c>
      <c r="B1317" s="14" t="s">
        <v>12</v>
      </c>
      <c r="C1317" s="14" t="s">
        <v>41</v>
      </c>
      <c r="D1317" s="29" t="s">
        <v>113</v>
      </c>
      <c r="E1317" s="15">
        <v>20</v>
      </c>
      <c r="F1317" s="15">
        <v>6.58</v>
      </c>
      <c r="G1317" s="16">
        <f t="shared" si="327"/>
        <v>131.6</v>
      </c>
      <c r="H1317" s="63">
        <v>20</v>
      </c>
      <c r="I1317" s="64"/>
      <c r="J1317" s="65">
        <f t="shared" si="328"/>
        <v>0</v>
      </c>
    </row>
    <row r="1318" spans="1:10" ht="24.9" customHeight="1" x14ac:dyDescent="0.3">
      <c r="A1318" s="13" t="s">
        <v>114</v>
      </c>
      <c r="B1318" s="14" t="s">
        <v>12</v>
      </c>
      <c r="C1318" s="14" t="s">
        <v>16</v>
      </c>
      <c r="D1318" s="29" t="s">
        <v>115</v>
      </c>
      <c r="E1318" s="15">
        <v>1</v>
      </c>
      <c r="F1318" s="15">
        <v>129.35</v>
      </c>
      <c r="G1318" s="16">
        <f t="shared" si="327"/>
        <v>129.35</v>
      </c>
      <c r="H1318" s="63">
        <v>1</v>
      </c>
      <c r="I1318" s="64"/>
      <c r="J1318" s="65">
        <f t="shared" si="328"/>
        <v>0</v>
      </c>
    </row>
    <row r="1319" spans="1:10" ht="24.9" customHeight="1" x14ac:dyDescent="0.3">
      <c r="A1319" s="13" t="s">
        <v>116</v>
      </c>
      <c r="B1319" s="14" t="s">
        <v>12</v>
      </c>
      <c r="C1319" s="14" t="s">
        <v>41</v>
      </c>
      <c r="D1319" s="29" t="s">
        <v>117</v>
      </c>
      <c r="E1319" s="15">
        <v>10</v>
      </c>
      <c r="F1319" s="15">
        <v>6.36</v>
      </c>
      <c r="G1319" s="16">
        <f t="shared" si="327"/>
        <v>63.6</v>
      </c>
      <c r="H1319" s="63">
        <v>10</v>
      </c>
      <c r="I1319" s="64"/>
      <c r="J1319" s="65">
        <f t="shared" si="328"/>
        <v>0</v>
      </c>
    </row>
    <row r="1320" spans="1:10" ht="24.9" customHeight="1" x14ac:dyDescent="0.3">
      <c r="A1320" s="13" t="s">
        <v>50</v>
      </c>
      <c r="B1320" s="14" t="s">
        <v>12</v>
      </c>
      <c r="C1320" s="14" t="s">
        <v>51</v>
      </c>
      <c r="D1320" s="29" t="s">
        <v>52</v>
      </c>
      <c r="E1320" s="15">
        <v>1</v>
      </c>
      <c r="F1320" s="15">
        <v>840</v>
      </c>
      <c r="G1320" s="16">
        <f t="shared" si="327"/>
        <v>840</v>
      </c>
      <c r="H1320" s="63">
        <v>1</v>
      </c>
      <c r="I1320" s="68">
        <v>800</v>
      </c>
      <c r="J1320" s="65">
        <f t="shared" si="328"/>
        <v>800</v>
      </c>
    </row>
    <row r="1321" spans="1:10" ht="24.9" customHeight="1" x14ac:dyDescent="0.3">
      <c r="A1321" s="13" t="s">
        <v>118</v>
      </c>
      <c r="B1321" s="14" t="s">
        <v>12</v>
      </c>
      <c r="C1321" s="14" t="s">
        <v>36</v>
      </c>
      <c r="D1321" s="29" t="s">
        <v>119</v>
      </c>
      <c r="E1321" s="15">
        <v>40</v>
      </c>
      <c r="F1321" s="15">
        <v>37</v>
      </c>
      <c r="G1321" s="16">
        <f t="shared" si="327"/>
        <v>1480</v>
      </c>
      <c r="H1321" s="63">
        <v>40</v>
      </c>
      <c r="I1321" s="64"/>
      <c r="J1321" s="65">
        <f t="shared" si="328"/>
        <v>0</v>
      </c>
    </row>
    <row r="1322" spans="1:10" ht="24.9" customHeight="1" x14ac:dyDescent="0.3">
      <c r="A1322" s="13" t="s">
        <v>120</v>
      </c>
      <c r="B1322" s="14" t="s">
        <v>12</v>
      </c>
      <c r="C1322" s="14" t="s">
        <v>16</v>
      </c>
      <c r="D1322" s="29" t="s">
        <v>121</v>
      </c>
      <c r="E1322" s="15">
        <v>1</v>
      </c>
      <c r="F1322" s="15">
        <v>315</v>
      </c>
      <c r="G1322" s="16">
        <f t="shared" si="327"/>
        <v>315</v>
      </c>
      <c r="H1322" s="63">
        <v>1</v>
      </c>
      <c r="I1322" s="64"/>
      <c r="J1322" s="65">
        <f t="shared" si="328"/>
        <v>0</v>
      </c>
    </row>
    <row r="1323" spans="1:10" ht="24.9" customHeight="1" x14ac:dyDescent="0.3">
      <c r="A1323" s="17"/>
      <c r="B1323" s="17"/>
      <c r="C1323" s="17"/>
      <c r="D1323" s="30" t="s">
        <v>447</v>
      </c>
      <c r="E1323" s="15">
        <v>1</v>
      </c>
      <c r="F1323" s="18">
        <f>SUM(G1305:G1322)</f>
        <v>8837.89</v>
      </c>
      <c r="G1323" s="18">
        <f t="shared" si="327"/>
        <v>8837.89</v>
      </c>
      <c r="H1323" s="63">
        <v>1</v>
      </c>
      <c r="I1323" s="66">
        <f>SUM(J1305:J1322)</f>
        <v>800</v>
      </c>
      <c r="J1323" s="67">
        <f t="shared" si="328"/>
        <v>800</v>
      </c>
    </row>
    <row r="1324" spans="1:10" ht="24.9" customHeight="1" x14ac:dyDescent="0.3">
      <c r="A1324" s="11" t="s">
        <v>448</v>
      </c>
      <c r="B1324" s="11" t="s">
        <v>8</v>
      </c>
      <c r="C1324" s="11" t="s">
        <v>9</v>
      </c>
      <c r="D1324" s="28" t="s">
        <v>122</v>
      </c>
      <c r="E1324" s="12">
        <f>E1354</f>
        <v>1</v>
      </c>
      <c r="F1324" s="12">
        <f>F1354</f>
        <v>1387.88</v>
      </c>
      <c r="G1324" s="12">
        <f>G1354</f>
        <v>1387.88</v>
      </c>
      <c r="H1324" s="60">
        <f t="shared" ref="H1324:J1324" si="329">H1354</f>
        <v>1</v>
      </c>
      <c r="I1324" s="61">
        <f t="shared" si="329"/>
        <v>0</v>
      </c>
      <c r="J1324" s="62">
        <f t="shared" si="329"/>
        <v>0</v>
      </c>
    </row>
    <row r="1325" spans="1:10" ht="24.9" customHeight="1" x14ac:dyDescent="0.3">
      <c r="A1325" s="19" t="s">
        <v>123</v>
      </c>
      <c r="B1325" s="19" t="s">
        <v>8</v>
      </c>
      <c r="C1325" s="19" t="s">
        <v>9</v>
      </c>
      <c r="D1325" s="31" t="s">
        <v>20</v>
      </c>
      <c r="E1325" s="20">
        <f>E1327</f>
        <v>1</v>
      </c>
      <c r="F1325" s="20">
        <f>F1327</f>
        <v>94.77</v>
      </c>
      <c r="G1325" s="20">
        <f>G1327</f>
        <v>94.77</v>
      </c>
      <c r="H1325" s="69">
        <f t="shared" ref="H1325:J1325" si="330">H1327</f>
        <v>1</v>
      </c>
      <c r="I1325" s="70">
        <f t="shared" si="330"/>
        <v>0</v>
      </c>
      <c r="J1325" s="71">
        <f t="shared" si="330"/>
        <v>0</v>
      </c>
    </row>
    <row r="1326" spans="1:10" ht="24.9" customHeight="1" x14ac:dyDescent="0.3">
      <c r="A1326" s="13" t="s">
        <v>124</v>
      </c>
      <c r="B1326" s="14" t="s">
        <v>12</v>
      </c>
      <c r="C1326" s="14" t="s">
        <v>41</v>
      </c>
      <c r="D1326" s="29" t="s">
        <v>125</v>
      </c>
      <c r="E1326" s="15">
        <v>1</v>
      </c>
      <c r="F1326" s="15">
        <v>94.77</v>
      </c>
      <c r="G1326" s="16">
        <f>ROUND(E1326*F1326,2)</f>
        <v>94.77</v>
      </c>
      <c r="H1326" s="63">
        <v>1</v>
      </c>
      <c r="I1326" s="64"/>
      <c r="J1326" s="65">
        <f>ROUND(H1326*I1326,2)</f>
        <v>0</v>
      </c>
    </row>
    <row r="1327" spans="1:10" ht="24.9" customHeight="1" x14ac:dyDescent="0.3">
      <c r="A1327" s="17"/>
      <c r="B1327" s="17"/>
      <c r="C1327" s="17"/>
      <c r="D1327" s="30" t="s">
        <v>126</v>
      </c>
      <c r="E1327" s="15">
        <v>1</v>
      </c>
      <c r="F1327" s="18">
        <f>G1326</f>
        <v>94.77</v>
      </c>
      <c r="G1327" s="18">
        <f>ROUND(E1327*F1327,2)</f>
        <v>94.77</v>
      </c>
      <c r="H1327" s="63">
        <v>1</v>
      </c>
      <c r="I1327" s="66">
        <f>J1326</f>
        <v>0</v>
      </c>
      <c r="J1327" s="67">
        <f>ROUND(H1327*I1327,2)</f>
        <v>0</v>
      </c>
    </row>
    <row r="1328" spans="1:10" ht="24.9" customHeight="1" x14ac:dyDescent="0.3">
      <c r="A1328" s="19" t="s">
        <v>127</v>
      </c>
      <c r="B1328" s="19" t="s">
        <v>8</v>
      </c>
      <c r="C1328" s="19" t="s">
        <v>9</v>
      </c>
      <c r="D1328" s="31" t="s">
        <v>128</v>
      </c>
      <c r="E1328" s="20">
        <f>E1330</f>
        <v>1</v>
      </c>
      <c r="F1328" s="20">
        <f>F1330</f>
        <v>246.9</v>
      </c>
      <c r="G1328" s="20">
        <f>G1330</f>
        <v>246.9</v>
      </c>
      <c r="H1328" s="69">
        <f t="shared" ref="H1328:J1328" si="331">H1330</f>
        <v>1</v>
      </c>
      <c r="I1328" s="70">
        <f t="shared" si="331"/>
        <v>0</v>
      </c>
      <c r="J1328" s="71">
        <f t="shared" si="331"/>
        <v>0</v>
      </c>
    </row>
    <row r="1329" spans="1:10" ht="24.9" customHeight="1" x14ac:dyDescent="0.3">
      <c r="A1329" s="13" t="s">
        <v>129</v>
      </c>
      <c r="B1329" s="14" t="s">
        <v>12</v>
      </c>
      <c r="C1329" s="14" t="s">
        <v>130</v>
      </c>
      <c r="D1329" s="29" t="s">
        <v>131</v>
      </c>
      <c r="E1329" s="15">
        <v>1</v>
      </c>
      <c r="F1329" s="15">
        <v>246.9</v>
      </c>
      <c r="G1329" s="16">
        <f>ROUND(E1329*F1329,2)</f>
        <v>246.9</v>
      </c>
      <c r="H1329" s="63">
        <v>1</v>
      </c>
      <c r="I1329" s="64"/>
      <c r="J1329" s="65">
        <f>ROUND(H1329*I1329,2)</f>
        <v>0</v>
      </c>
    </row>
    <row r="1330" spans="1:10" ht="24.9" customHeight="1" x14ac:dyDescent="0.3">
      <c r="A1330" s="17"/>
      <c r="B1330" s="17"/>
      <c r="C1330" s="17"/>
      <c r="D1330" s="30" t="s">
        <v>132</v>
      </c>
      <c r="E1330" s="15">
        <v>1</v>
      </c>
      <c r="F1330" s="18">
        <f>G1329</f>
        <v>246.9</v>
      </c>
      <c r="G1330" s="18">
        <f>ROUND(E1330*F1330,2)</f>
        <v>246.9</v>
      </c>
      <c r="H1330" s="63">
        <v>1</v>
      </c>
      <c r="I1330" s="66">
        <f>J1329</f>
        <v>0</v>
      </c>
      <c r="J1330" s="67">
        <f>ROUND(H1330*I1330,2)</f>
        <v>0</v>
      </c>
    </row>
    <row r="1331" spans="1:10" ht="24.9" customHeight="1" x14ac:dyDescent="0.3">
      <c r="A1331" s="19" t="s">
        <v>133</v>
      </c>
      <c r="B1331" s="19" t="s">
        <v>8</v>
      </c>
      <c r="C1331" s="19" t="s">
        <v>9</v>
      </c>
      <c r="D1331" s="31" t="s">
        <v>134</v>
      </c>
      <c r="E1331" s="20">
        <f>E1333</f>
        <v>1</v>
      </c>
      <c r="F1331" s="20">
        <f>F1333</f>
        <v>96.6</v>
      </c>
      <c r="G1331" s="20">
        <f>G1333</f>
        <v>96.6</v>
      </c>
      <c r="H1331" s="69">
        <f t="shared" ref="H1331:J1331" si="332">H1333</f>
        <v>1</v>
      </c>
      <c r="I1331" s="70">
        <f t="shared" si="332"/>
        <v>0</v>
      </c>
      <c r="J1331" s="71">
        <f t="shared" si="332"/>
        <v>0</v>
      </c>
    </row>
    <row r="1332" spans="1:10" ht="24.9" customHeight="1" x14ac:dyDescent="0.3">
      <c r="A1332" s="13" t="s">
        <v>135</v>
      </c>
      <c r="B1332" s="14" t="s">
        <v>12</v>
      </c>
      <c r="C1332" s="14" t="s">
        <v>41</v>
      </c>
      <c r="D1332" s="29" t="s">
        <v>136</v>
      </c>
      <c r="E1332" s="15">
        <v>20</v>
      </c>
      <c r="F1332" s="15">
        <v>4.83</v>
      </c>
      <c r="G1332" s="16">
        <f>ROUND(E1332*F1332,2)</f>
        <v>96.6</v>
      </c>
      <c r="H1332" s="63">
        <v>20</v>
      </c>
      <c r="I1332" s="64"/>
      <c r="J1332" s="65">
        <f>ROUND(H1332*I1332,2)</f>
        <v>0</v>
      </c>
    </row>
    <row r="1333" spans="1:10" ht="24.9" customHeight="1" x14ac:dyDescent="0.3">
      <c r="A1333" s="17"/>
      <c r="B1333" s="17"/>
      <c r="C1333" s="17"/>
      <c r="D1333" s="30" t="s">
        <v>137</v>
      </c>
      <c r="E1333" s="15">
        <v>1</v>
      </c>
      <c r="F1333" s="18">
        <f>G1332</f>
        <v>96.6</v>
      </c>
      <c r="G1333" s="18">
        <f>ROUND(E1333*F1333,2)</f>
        <v>96.6</v>
      </c>
      <c r="H1333" s="63">
        <v>1</v>
      </c>
      <c r="I1333" s="66">
        <f>J1332</f>
        <v>0</v>
      </c>
      <c r="J1333" s="67">
        <f>ROUND(H1333*I1333,2)</f>
        <v>0</v>
      </c>
    </row>
    <row r="1334" spans="1:10" ht="24.9" customHeight="1" x14ac:dyDescent="0.3">
      <c r="A1334" s="19" t="s">
        <v>138</v>
      </c>
      <c r="B1334" s="19" t="s">
        <v>8</v>
      </c>
      <c r="C1334" s="19" t="s">
        <v>9</v>
      </c>
      <c r="D1334" s="31" t="s">
        <v>139</v>
      </c>
      <c r="E1334" s="20">
        <f>E1336</f>
        <v>1</v>
      </c>
      <c r="F1334" s="20">
        <f>F1336</f>
        <v>447.67</v>
      </c>
      <c r="G1334" s="20">
        <f>G1336</f>
        <v>447.67</v>
      </c>
      <c r="H1334" s="69">
        <f t="shared" ref="H1334:J1334" si="333">H1336</f>
        <v>1</v>
      </c>
      <c r="I1334" s="70">
        <f t="shared" si="333"/>
        <v>0</v>
      </c>
      <c r="J1334" s="71">
        <f t="shared" si="333"/>
        <v>0</v>
      </c>
    </row>
    <row r="1335" spans="1:10" ht="24.9" customHeight="1" x14ac:dyDescent="0.3">
      <c r="A1335" s="13" t="s">
        <v>140</v>
      </c>
      <c r="B1335" s="14" t="s">
        <v>12</v>
      </c>
      <c r="C1335" s="14" t="s">
        <v>130</v>
      </c>
      <c r="D1335" s="29" t="s">
        <v>141</v>
      </c>
      <c r="E1335" s="15">
        <v>1</v>
      </c>
      <c r="F1335" s="15">
        <v>447.67</v>
      </c>
      <c r="G1335" s="16">
        <f>ROUND(E1335*F1335,2)</f>
        <v>447.67</v>
      </c>
      <c r="H1335" s="63">
        <v>1</v>
      </c>
      <c r="I1335" s="64"/>
      <c r="J1335" s="65">
        <f>ROUND(H1335*I1335,2)</f>
        <v>0</v>
      </c>
    </row>
    <row r="1336" spans="1:10" ht="24.9" customHeight="1" x14ac:dyDescent="0.3">
      <c r="A1336" s="17"/>
      <c r="B1336" s="17"/>
      <c r="C1336" s="17"/>
      <c r="D1336" s="30" t="s">
        <v>142</v>
      </c>
      <c r="E1336" s="15">
        <v>1</v>
      </c>
      <c r="F1336" s="18">
        <f>G1335</f>
        <v>447.67</v>
      </c>
      <c r="G1336" s="18">
        <f>ROUND(E1336*F1336,2)</f>
        <v>447.67</v>
      </c>
      <c r="H1336" s="63">
        <v>1</v>
      </c>
      <c r="I1336" s="66">
        <f>J1335</f>
        <v>0</v>
      </c>
      <c r="J1336" s="67">
        <f>ROUND(H1336*I1336,2)</f>
        <v>0</v>
      </c>
    </row>
    <row r="1337" spans="1:10" ht="24.9" customHeight="1" x14ac:dyDescent="0.3">
      <c r="A1337" s="19" t="s">
        <v>143</v>
      </c>
      <c r="B1337" s="19" t="s">
        <v>8</v>
      </c>
      <c r="C1337" s="19" t="s">
        <v>9</v>
      </c>
      <c r="D1337" s="31" t="s">
        <v>144</v>
      </c>
      <c r="E1337" s="20">
        <f>E1340</f>
        <v>1</v>
      </c>
      <c r="F1337" s="20">
        <f>F1340</f>
        <v>46.2</v>
      </c>
      <c r="G1337" s="20">
        <f>G1340</f>
        <v>46.2</v>
      </c>
      <c r="H1337" s="69">
        <f t="shared" ref="H1337:J1337" si="334">H1340</f>
        <v>1</v>
      </c>
      <c r="I1337" s="70">
        <f t="shared" si="334"/>
        <v>0</v>
      </c>
      <c r="J1337" s="71">
        <f t="shared" si="334"/>
        <v>0</v>
      </c>
    </row>
    <row r="1338" spans="1:10" ht="24.9" customHeight="1" x14ac:dyDescent="0.3">
      <c r="A1338" s="13" t="s">
        <v>145</v>
      </c>
      <c r="B1338" s="14" t="s">
        <v>12</v>
      </c>
      <c r="C1338" s="14" t="s">
        <v>41</v>
      </c>
      <c r="D1338" s="29" t="s">
        <v>146</v>
      </c>
      <c r="E1338" s="15">
        <v>10</v>
      </c>
      <c r="F1338" s="15">
        <v>2.0299999999999998</v>
      </c>
      <c r="G1338" s="16">
        <f>ROUND(E1338*F1338,2)</f>
        <v>20.3</v>
      </c>
      <c r="H1338" s="63">
        <v>10</v>
      </c>
      <c r="I1338" s="64"/>
      <c r="J1338" s="65">
        <f>ROUND(H1338*I1338,2)</f>
        <v>0</v>
      </c>
    </row>
    <row r="1339" spans="1:10" ht="24.9" customHeight="1" x14ac:dyDescent="0.3">
      <c r="A1339" s="13" t="s">
        <v>147</v>
      </c>
      <c r="B1339" s="14" t="s">
        <v>12</v>
      </c>
      <c r="C1339" s="14" t="s">
        <v>41</v>
      </c>
      <c r="D1339" s="29" t="s">
        <v>148</v>
      </c>
      <c r="E1339" s="15">
        <v>10</v>
      </c>
      <c r="F1339" s="15">
        <v>2.59</v>
      </c>
      <c r="G1339" s="16">
        <f>ROUND(E1339*F1339,2)</f>
        <v>25.9</v>
      </c>
      <c r="H1339" s="63">
        <v>10</v>
      </c>
      <c r="I1339" s="64"/>
      <c r="J1339" s="65">
        <f>ROUND(H1339*I1339,2)</f>
        <v>0</v>
      </c>
    </row>
    <row r="1340" spans="1:10" ht="24.9" customHeight="1" x14ac:dyDescent="0.3">
      <c r="A1340" s="17"/>
      <c r="B1340" s="17"/>
      <c r="C1340" s="17"/>
      <c r="D1340" s="30" t="s">
        <v>149</v>
      </c>
      <c r="E1340" s="15">
        <v>1</v>
      </c>
      <c r="F1340" s="18">
        <f>SUM(G1338:G1339)</f>
        <v>46.2</v>
      </c>
      <c r="G1340" s="18">
        <f>ROUND(E1340*F1340,2)</f>
        <v>46.2</v>
      </c>
      <c r="H1340" s="63">
        <v>1</v>
      </c>
      <c r="I1340" s="66">
        <f>SUM(J1338:J1339)</f>
        <v>0</v>
      </c>
      <c r="J1340" s="67">
        <f>ROUND(H1340*I1340,2)</f>
        <v>0</v>
      </c>
    </row>
    <row r="1341" spans="1:10" ht="24.9" customHeight="1" x14ac:dyDescent="0.3">
      <c r="A1341" s="19" t="s">
        <v>150</v>
      </c>
      <c r="B1341" s="19" t="s">
        <v>8</v>
      </c>
      <c r="C1341" s="19" t="s">
        <v>9</v>
      </c>
      <c r="D1341" s="31" t="s">
        <v>151</v>
      </c>
      <c r="E1341" s="20">
        <f>E1344</f>
        <v>1</v>
      </c>
      <c r="F1341" s="20">
        <f>F1344</f>
        <v>134</v>
      </c>
      <c r="G1341" s="20">
        <f>G1344</f>
        <v>134</v>
      </c>
      <c r="H1341" s="69">
        <f t="shared" ref="H1341:J1341" si="335">H1344</f>
        <v>1</v>
      </c>
      <c r="I1341" s="70">
        <f t="shared" si="335"/>
        <v>0</v>
      </c>
      <c r="J1341" s="71">
        <f t="shared" si="335"/>
        <v>0</v>
      </c>
    </row>
    <row r="1342" spans="1:10" ht="24.9" customHeight="1" x14ac:dyDescent="0.3">
      <c r="A1342" s="13" t="s">
        <v>152</v>
      </c>
      <c r="B1342" s="14" t="s">
        <v>12</v>
      </c>
      <c r="C1342" s="14" t="s">
        <v>16</v>
      </c>
      <c r="D1342" s="29" t="s">
        <v>153</v>
      </c>
      <c r="E1342" s="15">
        <v>1</v>
      </c>
      <c r="F1342" s="15">
        <v>98.49</v>
      </c>
      <c r="G1342" s="16">
        <f>ROUND(E1342*F1342,2)</f>
        <v>98.49</v>
      </c>
      <c r="H1342" s="63">
        <v>1</v>
      </c>
      <c r="I1342" s="64"/>
      <c r="J1342" s="65">
        <f>ROUND(H1342*I1342,2)</f>
        <v>0</v>
      </c>
    </row>
    <row r="1343" spans="1:10" ht="24.9" customHeight="1" x14ac:dyDescent="0.3">
      <c r="A1343" s="13" t="s">
        <v>154</v>
      </c>
      <c r="B1343" s="14" t="s">
        <v>12</v>
      </c>
      <c r="C1343" s="14" t="s">
        <v>16</v>
      </c>
      <c r="D1343" s="29" t="s">
        <v>155</v>
      </c>
      <c r="E1343" s="15">
        <v>1</v>
      </c>
      <c r="F1343" s="15">
        <v>35.51</v>
      </c>
      <c r="G1343" s="16">
        <f>ROUND(E1343*F1343,2)</f>
        <v>35.51</v>
      </c>
      <c r="H1343" s="63">
        <v>1</v>
      </c>
      <c r="I1343" s="64"/>
      <c r="J1343" s="65">
        <f>ROUND(H1343*I1343,2)</f>
        <v>0</v>
      </c>
    </row>
    <row r="1344" spans="1:10" ht="24.9" customHeight="1" x14ac:dyDescent="0.3">
      <c r="A1344" s="17"/>
      <c r="B1344" s="17"/>
      <c r="C1344" s="17"/>
      <c r="D1344" s="30" t="s">
        <v>156</v>
      </c>
      <c r="E1344" s="15">
        <v>1</v>
      </c>
      <c r="F1344" s="18">
        <f>SUM(G1342:G1343)</f>
        <v>134</v>
      </c>
      <c r="G1344" s="18">
        <f>ROUND(E1344*F1344,2)</f>
        <v>134</v>
      </c>
      <c r="H1344" s="63">
        <v>1</v>
      </c>
      <c r="I1344" s="66">
        <f>SUM(J1342:J1343)</f>
        <v>0</v>
      </c>
      <c r="J1344" s="67">
        <f>ROUND(H1344*I1344,2)</f>
        <v>0</v>
      </c>
    </row>
    <row r="1345" spans="1:10" ht="24.9" customHeight="1" x14ac:dyDescent="0.3">
      <c r="A1345" s="19" t="s">
        <v>157</v>
      </c>
      <c r="B1345" s="19" t="s">
        <v>8</v>
      </c>
      <c r="C1345" s="19" t="s">
        <v>9</v>
      </c>
      <c r="D1345" s="31" t="s">
        <v>158</v>
      </c>
      <c r="E1345" s="20">
        <f>E1347</f>
        <v>1</v>
      </c>
      <c r="F1345" s="20">
        <f>F1347</f>
        <v>128.31</v>
      </c>
      <c r="G1345" s="20">
        <f>G1347</f>
        <v>128.31</v>
      </c>
      <c r="H1345" s="69">
        <f t="shared" ref="H1345:J1345" si="336">H1347</f>
        <v>1</v>
      </c>
      <c r="I1345" s="70">
        <f t="shared" si="336"/>
        <v>0</v>
      </c>
      <c r="J1345" s="71">
        <f t="shared" si="336"/>
        <v>0</v>
      </c>
    </row>
    <row r="1346" spans="1:10" ht="24.9" customHeight="1" x14ac:dyDescent="0.3">
      <c r="A1346" s="13" t="s">
        <v>159</v>
      </c>
      <c r="B1346" s="14" t="s">
        <v>12</v>
      </c>
      <c r="C1346" s="14" t="s">
        <v>16</v>
      </c>
      <c r="D1346" s="29" t="s">
        <v>160</v>
      </c>
      <c r="E1346" s="15">
        <v>3</v>
      </c>
      <c r="F1346" s="15">
        <v>42.77</v>
      </c>
      <c r="G1346" s="16">
        <f>ROUND(E1346*F1346,2)</f>
        <v>128.31</v>
      </c>
      <c r="H1346" s="63">
        <v>3</v>
      </c>
      <c r="I1346" s="64"/>
      <c r="J1346" s="65">
        <f>ROUND(H1346*I1346,2)</f>
        <v>0</v>
      </c>
    </row>
    <row r="1347" spans="1:10" ht="24.9" customHeight="1" x14ac:dyDescent="0.3">
      <c r="A1347" s="17"/>
      <c r="B1347" s="17"/>
      <c r="C1347" s="17"/>
      <c r="D1347" s="30" t="s">
        <v>161</v>
      </c>
      <c r="E1347" s="15">
        <v>1</v>
      </c>
      <c r="F1347" s="18">
        <f>G1346</f>
        <v>128.31</v>
      </c>
      <c r="G1347" s="18">
        <f>ROUND(E1347*F1347,2)</f>
        <v>128.31</v>
      </c>
      <c r="H1347" s="63">
        <v>1</v>
      </c>
      <c r="I1347" s="66">
        <f>J1346</f>
        <v>0</v>
      </c>
      <c r="J1347" s="67">
        <f>ROUND(H1347*I1347,2)</f>
        <v>0</v>
      </c>
    </row>
    <row r="1348" spans="1:10" ht="24.9" customHeight="1" x14ac:dyDescent="0.3">
      <c r="A1348" s="19" t="s">
        <v>162</v>
      </c>
      <c r="B1348" s="19" t="s">
        <v>8</v>
      </c>
      <c r="C1348" s="19" t="s">
        <v>9</v>
      </c>
      <c r="D1348" s="31" t="s">
        <v>163</v>
      </c>
      <c r="E1348" s="20">
        <f>E1350</f>
        <v>1</v>
      </c>
      <c r="F1348" s="20">
        <f>F1350</f>
        <v>46.68</v>
      </c>
      <c r="G1348" s="20">
        <f>G1350</f>
        <v>46.68</v>
      </c>
      <c r="H1348" s="69">
        <f t="shared" ref="H1348:J1348" si="337">H1350</f>
        <v>1</v>
      </c>
      <c r="I1348" s="70">
        <f t="shared" si="337"/>
        <v>0</v>
      </c>
      <c r="J1348" s="71">
        <f t="shared" si="337"/>
        <v>0</v>
      </c>
    </row>
    <row r="1349" spans="1:10" ht="24.9" customHeight="1" x14ac:dyDescent="0.3">
      <c r="A1349" s="13" t="s">
        <v>164</v>
      </c>
      <c r="B1349" s="14" t="s">
        <v>12</v>
      </c>
      <c r="C1349" s="14" t="s">
        <v>130</v>
      </c>
      <c r="D1349" s="29" t="s">
        <v>165</v>
      </c>
      <c r="E1349" s="15">
        <v>1</v>
      </c>
      <c r="F1349" s="15">
        <v>46.68</v>
      </c>
      <c r="G1349" s="16">
        <f>ROUND(E1349*F1349,2)</f>
        <v>46.68</v>
      </c>
      <c r="H1349" s="63">
        <v>1</v>
      </c>
      <c r="I1349" s="64"/>
      <c r="J1349" s="65">
        <f>ROUND(H1349*I1349,2)</f>
        <v>0</v>
      </c>
    </row>
    <row r="1350" spans="1:10" ht="24.9" customHeight="1" x14ac:dyDescent="0.3">
      <c r="A1350" s="17"/>
      <c r="B1350" s="17"/>
      <c r="C1350" s="17"/>
      <c r="D1350" s="30" t="s">
        <v>166</v>
      </c>
      <c r="E1350" s="15">
        <v>1</v>
      </c>
      <c r="F1350" s="18">
        <f>G1349</f>
        <v>46.68</v>
      </c>
      <c r="G1350" s="18">
        <f>ROUND(E1350*F1350,2)</f>
        <v>46.68</v>
      </c>
      <c r="H1350" s="63">
        <v>1</v>
      </c>
      <c r="I1350" s="66">
        <f>J1349</f>
        <v>0</v>
      </c>
      <c r="J1350" s="67">
        <f>ROUND(H1350*I1350,2)</f>
        <v>0</v>
      </c>
    </row>
    <row r="1351" spans="1:10" ht="24.9" customHeight="1" x14ac:dyDescent="0.3">
      <c r="A1351" s="19" t="s">
        <v>167</v>
      </c>
      <c r="B1351" s="19" t="s">
        <v>8</v>
      </c>
      <c r="C1351" s="19" t="s">
        <v>9</v>
      </c>
      <c r="D1351" s="31" t="s">
        <v>168</v>
      </c>
      <c r="E1351" s="20">
        <f>E1353</f>
        <v>1</v>
      </c>
      <c r="F1351" s="20">
        <f>F1353</f>
        <v>146.75</v>
      </c>
      <c r="G1351" s="20">
        <f>G1353</f>
        <v>146.75</v>
      </c>
      <c r="H1351" s="69">
        <f t="shared" ref="H1351:J1351" si="338">H1353</f>
        <v>1</v>
      </c>
      <c r="I1351" s="70">
        <f t="shared" si="338"/>
        <v>0</v>
      </c>
      <c r="J1351" s="71">
        <f t="shared" si="338"/>
        <v>0</v>
      </c>
    </row>
    <row r="1352" spans="1:10" ht="24.9" customHeight="1" x14ac:dyDescent="0.3">
      <c r="A1352" s="13" t="s">
        <v>169</v>
      </c>
      <c r="B1352" s="14" t="s">
        <v>12</v>
      </c>
      <c r="C1352" s="14" t="s">
        <v>130</v>
      </c>
      <c r="D1352" s="29" t="s">
        <v>170</v>
      </c>
      <c r="E1352" s="15">
        <v>1</v>
      </c>
      <c r="F1352" s="15">
        <v>146.75</v>
      </c>
      <c r="G1352" s="16">
        <f>ROUND(E1352*F1352,2)</f>
        <v>146.75</v>
      </c>
      <c r="H1352" s="63">
        <v>1</v>
      </c>
      <c r="I1352" s="64"/>
      <c r="J1352" s="65">
        <f>ROUND(H1352*I1352,2)</f>
        <v>0</v>
      </c>
    </row>
    <row r="1353" spans="1:10" ht="24.9" customHeight="1" x14ac:dyDescent="0.3">
      <c r="A1353" s="17"/>
      <c r="B1353" s="17"/>
      <c r="C1353" s="17"/>
      <c r="D1353" s="30" t="s">
        <v>171</v>
      </c>
      <c r="E1353" s="15">
        <v>1</v>
      </c>
      <c r="F1353" s="18">
        <f>G1352</f>
        <v>146.75</v>
      </c>
      <c r="G1353" s="18">
        <f>ROUND(E1353*F1353,2)</f>
        <v>146.75</v>
      </c>
      <c r="H1353" s="63">
        <v>1</v>
      </c>
      <c r="I1353" s="66">
        <f>J1352</f>
        <v>0</v>
      </c>
      <c r="J1353" s="67">
        <f>ROUND(H1353*I1353,2)</f>
        <v>0</v>
      </c>
    </row>
    <row r="1354" spans="1:10" ht="24.9" customHeight="1" x14ac:dyDescent="0.3">
      <c r="A1354" s="17"/>
      <c r="B1354" s="17"/>
      <c r="C1354" s="17"/>
      <c r="D1354" s="30" t="s">
        <v>449</v>
      </c>
      <c r="E1354" s="15">
        <v>1</v>
      </c>
      <c r="F1354" s="18">
        <f>G1325+G1328+G1331+G1334+G1337+G1341+G1345+G1348+G1351</f>
        <v>1387.88</v>
      </c>
      <c r="G1354" s="18">
        <f>ROUND(E1354*F1354,2)</f>
        <v>1387.88</v>
      </c>
      <c r="H1354" s="63">
        <v>1</v>
      </c>
      <c r="I1354" s="66">
        <f>J1325+J1328+J1331+J1334+J1337+J1341+J1345+J1348+J1351</f>
        <v>0</v>
      </c>
      <c r="J1354" s="67">
        <f>ROUND(H1354*I1354,2)</f>
        <v>0</v>
      </c>
    </row>
    <row r="1355" spans="1:10" ht="24.9" customHeight="1" x14ac:dyDescent="0.3">
      <c r="A1355" s="17"/>
      <c r="B1355" s="17"/>
      <c r="C1355" s="17"/>
      <c r="D1355" s="30" t="s">
        <v>450</v>
      </c>
      <c r="E1355" s="15">
        <v>1</v>
      </c>
      <c r="F1355" s="18">
        <f>G1261+G1266+G1278+G1284+G1287+G1293+G1304+G1324</f>
        <v>18932.73</v>
      </c>
      <c r="G1355" s="18">
        <f>ROUND(E1355*F1355,2)</f>
        <v>18932.73</v>
      </c>
      <c r="H1355" s="63">
        <v>1</v>
      </c>
      <c r="I1355" s="66">
        <f>J1261+J1266+J1278+J1284+J1287+J1293+J1304+J1324</f>
        <v>1600</v>
      </c>
      <c r="J1355" s="67">
        <f>ROUND(H1355*I1355,2)</f>
        <v>1600</v>
      </c>
    </row>
    <row r="1356" spans="1:10" ht="24.9" customHeight="1" x14ac:dyDescent="0.3">
      <c r="A1356" s="9" t="s">
        <v>451</v>
      </c>
      <c r="B1356" s="9" t="s">
        <v>8</v>
      </c>
      <c r="C1356" s="9" t="s">
        <v>9</v>
      </c>
      <c r="D1356" s="27" t="s">
        <v>452</v>
      </c>
      <c r="E1356" s="10">
        <f>E1452</f>
        <v>1</v>
      </c>
      <c r="F1356" s="10">
        <f>F1452</f>
        <v>19355.57</v>
      </c>
      <c r="G1356" s="10">
        <f>G1452</f>
        <v>19355.57</v>
      </c>
      <c r="H1356" s="57">
        <f t="shared" ref="H1356:J1356" si="339">H1452</f>
        <v>1</v>
      </c>
      <c r="I1356" s="58">
        <f t="shared" si="339"/>
        <v>1600</v>
      </c>
      <c r="J1356" s="59">
        <f t="shared" si="339"/>
        <v>1600</v>
      </c>
    </row>
    <row r="1357" spans="1:10" ht="24.9" customHeight="1" x14ac:dyDescent="0.3">
      <c r="A1357" s="11" t="s">
        <v>453</v>
      </c>
      <c r="B1357" s="11" t="s">
        <v>8</v>
      </c>
      <c r="C1357" s="11" t="s">
        <v>9</v>
      </c>
      <c r="D1357" s="28" t="s">
        <v>10</v>
      </c>
      <c r="E1357" s="12">
        <f>E1361</f>
        <v>1</v>
      </c>
      <c r="F1357" s="12">
        <f>F1361</f>
        <v>1088.55</v>
      </c>
      <c r="G1357" s="12">
        <f>G1361</f>
        <v>1088.55</v>
      </c>
      <c r="H1357" s="60">
        <f t="shared" ref="H1357:J1357" si="340">H1361</f>
        <v>1</v>
      </c>
      <c r="I1357" s="61">
        <f t="shared" si="340"/>
        <v>0</v>
      </c>
      <c r="J1357" s="62">
        <f t="shared" si="340"/>
        <v>0</v>
      </c>
    </row>
    <row r="1358" spans="1:10" ht="24.9" customHeight="1" x14ac:dyDescent="0.3">
      <c r="A1358" s="13" t="s">
        <v>11</v>
      </c>
      <c r="B1358" s="14" t="s">
        <v>12</v>
      </c>
      <c r="C1358" s="14" t="s">
        <v>13</v>
      </c>
      <c r="D1358" s="29" t="s">
        <v>14</v>
      </c>
      <c r="E1358" s="15">
        <v>20</v>
      </c>
      <c r="F1358" s="15">
        <v>41.91</v>
      </c>
      <c r="G1358" s="16">
        <f>ROUND(E1358*F1358,2)</f>
        <v>838.2</v>
      </c>
      <c r="H1358" s="63">
        <v>20</v>
      </c>
      <c r="I1358" s="64"/>
      <c r="J1358" s="65">
        <f>ROUND(H1358*I1358,2)</f>
        <v>0</v>
      </c>
    </row>
    <row r="1359" spans="1:10" ht="24.9" customHeight="1" x14ac:dyDescent="0.3">
      <c r="A1359" s="13" t="s">
        <v>15</v>
      </c>
      <c r="B1359" s="14" t="s">
        <v>12</v>
      </c>
      <c r="C1359" s="14" t="s">
        <v>16</v>
      </c>
      <c r="D1359" s="29" t="s">
        <v>17</v>
      </c>
      <c r="E1359" s="15">
        <v>1</v>
      </c>
      <c r="F1359" s="15">
        <v>56.61</v>
      </c>
      <c r="G1359" s="16">
        <f>ROUND(E1359*F1359,2)</f>
        <v>56.61</v>
      </c>
      <c r="H1359" s="63">
        <v>1</v>
      </c>
      <c r="I1359" s="64"/>
      <c r="J1359" s="65">
        <f>ROUND(H1359*I1359,2)</f>
        <v>0</v>
      </c>
    </row>
    <row r="1360" spans="1:10" ht="24.9" customHeight="1" x14ac:dyDescent="0.3">
      <c r="A1360" s="13" t="s">
        <v>18</v>
      </c>
      <c r="B1360" s="14" t="s">
        <v>12</v>
      </c>
      <c r="C1360" s="14" t="s">
        <v>16</v>
      </c>
      <c r="D1360" s="29" t="s">
        <v>19</v>
      </c>
      <c r="E1360" s="15">
        <v>2</v>
      </c>
      <c r="F1360" s="15">
        <v>96.87</v>
      </c>
      <c r="G1360" s="16">
        <f>ROUND(E1360*F1360,2)</f>
        <v>193.74</v>
      </c>
      <c r="H1360" s="63">
        <v>2</v>
      </c>
      <c r="I1360" s="64"/>
      <c r="J1360" s="65">
        <f>ROUND(H1360*I1360,2)</f>
        <v>0</v>
      </c>
    </row>
    <row r="1361" spans="1:10" ht="24.9" customHeight="1" x14ac:dyDescent="0.3">
      <c r="A1361" s="17"/>
      <c r="B1361" s="17"/>
      <c r="C1361" s="17"/>
      <c r="D1361" s="30" t="s">
        <v>454</v>
      </c>
      <c r="E1361" s="15">
        <v>1</v>
      </c>
      <c r="F1361" s="18">
        <f>SUM(G1358:G1360)</f>
        <v>1088.55</v>
      </c>
      <c r="G1361" s="18">
        <f>ROUND(E1361*F1361,2)</f>
        <v>1088.55</v>
      </c>
      <c r="H1361" s="63">
        <v>1</v>
      </c>
      <c r="I1361" s="66">
        <f>SUM(J1358:J1360)</f>
        <v>0</v>
      </c>
      <c r="J1361" s="67">
        <f>ROUND(H1361*I1361,2)</f>
        <v>0</v>
      </c>
    </row>
    <row r="1362" spans="1:10" ht="24.9" customHeight="1" x14ac:dyDescent="0.3">
      <c r="A1362" s="11" t="s">
        <v>455</v>
      </c>
      <c r="B1362" s="11" t="s">
        <v>8</v>
      </c>
      <c r="C1362" s="11" t="s">
        <v>9</v>
      </c>
      <c r="D1362" s="28" t="s">
        <v>20</v>
      </c>
      <c r="E1362" s="12">
        <f>E1373</f>
        <v>1</v>
      </c>
      <c r="F1362" s="12">
        <f>F1373</f>
        <v>508.59</v>
      </c>
      <c r="G1362" s="12">
        <f>G1373</f>
        <v>508.59</v>
      </c>
      <c r="H1362" s="60">
        <f t="shared" ref="H1362:J1362" si="341">H1373</f>
        <v>1</v>
      </c>
      <c r="I1362" s="61">
        <f t="shared" si="341"/>
        <v>0</v>
      </c>
      <c r="J1362" s="62">
        <f t="shared" si="341"/>
        <v>0</v>
      </c>
    </row>
    <row r="1363" spans="1:10" ht="24.9" customHeight="1" x14ac:dyDescent="0.3">
      <c r="A1363" s="13" t="s">
        <v>21</v>
      </c>
      <c r="B1363" s="14" t="s">
        <v>12</v>
      </c>
      <c r="C1363" s="14" t="s">
        <v>16</v>
      </c>
      <c r="D1363" s="29" t="s">
        <v>22</v>
      </c>
      <c r="E1363" s="15">
        <v>1</v>
      </c>
      <c r="F1363" s="15">
        <v>26.42</v>
      </c>
      <c r="G1363" s="16">
        <f t="shared" ref="G1363:G1373" si="342">ROUND(E1363*F1363,2)</f>
        <v>26.42</v>
      </c>
      <c r="H1363" s="63">
        <v>1</v>
      </c>
      <c r="I1363" s="64"/>
      <c r="J1363" s="65">
        <f t="shared" ref="J1363:J1373" si="343">ROUND(H1363*I1363,2)</f>
        <v>0</v>
      </c>
    </row>
    <row r="1364" spans="1:10" ht="24.9" customHeight="1" x14ac:dyDescent="0.3">
      <c r="A1364" s="13" t="s">
        <v>23</v>
      </c>
      <c r="B1364" s="14" t="s">
        <v>12</v>
      </c>
      <c r="C1364" s="14" t="s">
        <v>16</v>
      </c>
      <c r="D1364" s="29" t="s">
        <v>24</v>
      </c>
      <c r="E1364" s="15">
        <v>1</v>
      </c>
      <c r="F1364" s="15">
        <v>26.42</v>
      </c>
      <c r="G1364" s="16">
        <f t="shared" si="342"/>
        <v>26.42</v>
      </c>
      <c r="H1364" s="63">
        <v>1</v>
      </c>
      <c r="I1364" s="64"/>
      <c r="J1364" s="65">
        <f t="shared" si="343"/>
        <v>0</v>
      </c>
    </row>
    <row r="1365" spans="1:10" ht="24.9" customHeight="1" x14ac:dyDescent="0.3">
      <c r="A1365" s="13" t="s">
        <v>25</v>
      </c>
      <c r="B1365" s="14" t="s">
        <v>12</v>
      </c>
      <c r="C1365" s="14" t="s">
        <v>16</v>
      </c>
      <c r="D1365" s="29" t="s">
        <v>26</v>
      </c>
      <c r="E1365" s="15">
        <v>2</v>
      </c>
      <c r="F1365" s="15">
        <v>13.21</v>
      </c>
      <c r="G1365" s="16">
        <f t="shared" si="342"/>
        <v>26.42</v>
      </c>
      <c r="H1365" s="63">
        <v>2</v>
      </c>
      <c r="I1365" s="64"/>
      <c r="J1365" s="65">
        <f t="shared" si="343"/>
        <v>0</v>
      </c>
    </row>
    <row r="1366" spans="1:10" ht="24.9" customHeight="1" x14ac:dyDescent="0.3">
      <c r="A1366" s="13" t="s">
        <v>27</v>
      </c>
      <c r="B1366" s="14" t="s">
        <v>12</v>
      </c>
      <c r="C1366" s="14" t="s">
        <v>16</v>
      </c>
      <c r="D1366" s="29" t="s">
        <v>28</v>
      </c>
      <c r="E1366" s="15">
        <v>2</v>
      </c>
      <c r="F1366" s="15">
        <v>13.21</v>
      </c>
      <c r="G1366" s="16">
        <f t="shared" si="342"/>
        <v>26.42</v>
      </c>
      <c r="H1366" s="63">
        <v>2</v>
      </c>
      <c r="I1366" s="64"/>
      <c r="J1366" s="65">
        <f t="shared" si="343"/>
        <v>0</v>
      </c>
    </row>
    <row r="1367" spans="1:10" ht="24.9" customHeight="1" x14ac:dyDescent="0.3">
      <c r="A1367" s="13" t="s">
        <v>29</v>
      </c>
      <c r="B1367" s="14" t="s">
        <v>12</v>
      </c>
      <c r="C1367" s="14" t="s">
        <v>16</v>
      </c>
      <c r="D1367" s="29" t="s">
        <v>30</v>
      </c>
      <c r="E1367" s="15">
        <v>4</v>
      </c>
      <c r="F1367" s="15">
        <v>13.21</v>
      </c>
      <c r="G1367" s="16">
        <f t="shared" si="342"/>
        <v>52.84</v>
      </c>
      <c r="H1367" s="63">
        <v>4</v>
      </c>
      <c r="I1367" s="64"/>
      <c r="J1367" s="65">
        <f t="shared" si="343"/>
        <v>0</v>
      </c>
    </row>
    <row r="1368" spans="1:10" ht="24.9" customHeight="1" x14ac:dyDescent="0.3">
      <c r="A1368" s="13" t="s">
        <v>31</v>
      </c>
      <c r="B1368" s="14" t="s">
        <v>12</v>
      </c>
      <c r="C1368" s="14" t="s">
        <v>16</v>
      </c>
      <c r="D1368" s="29" t="s">
        <v>32</v>
      </c>
      <c r="E1368" s="15">
        <v>1</v>
      </c>
      <c r="F1368" s="15">
        <v>26.42</v>
      </c>
      <c r="G1368" s="16">
        <f t="shared" si="342"/>
        <v>26.42</v>
      </c>
      <c r="H1368" s="63">
        <v>1</v>
      </c>
      <c r="I1368" s="64"/>
      <c r="J1368" s="65">
        <f t="shared" si="343"/>
        <v>0</v>
      </c>
    </row>
    <row r="1369" spans="1:10" ht="24.9" customHeight="1" x14ac:dyDescent="0.3">
      <c r="A1369" s="13" t="s">
        <v>33</v>
      </c>
      <c r="B1369" s="14" t="s">
        <v>12</v>
      </c>
      <c r="C1369" s="14" t="s">
        <v>13</v>
      </c>
      <c r="D1369" s="29" t="s">
        <v>34</v>
      </c>
      <c r="E1369" s="15">
        <v>5.5</v>
      </c>
      <c r="F1369" s="15">
        <v>13.21</v>
      </c>
      <c r="G1369" s="16">
        <f t="shared" si="342"/>
        <v>72.66</v>
      </c>
      <c r="H1369" s="63">
        <v>5.5</v>
      </c>
      <c r="I1369" s="64"/>
      <c r="J1369" s="65">
        <f t="shared" si="343"/>
        <v>0</v>
      </c>
    </row>
    <row r="1370" spans="1:10" ht="24.9" customHeight="1" x14ac:dyDescent="0.3">
      <c r="A1370" s="13" t="s">
        <v>35</v>
      </c>
      <c r="B1370" s="14" t="s">
        <v>12</v>
      </c>
      <c r="C1370" s="14" t="s">
        <v>36</v>
      </c>
      <c r="D1370" s="29" t="s">
        <v>37</v>
      </c>
      <c r="E1370" s="15">
        <v>3</v>
      </c>
      <c r="F1370" s="15">
        <v>13.21</v>
      </c>
      <c r="G1370" s="16">
        <f t="shared" si="342"/>
        <v>39.630000000000003</v>
      </c>
      <c r="H1370" s="63">
        <v>3</v>
      </c>
      <c r="I1370" s="64"/>
      <c r="J1370" s="65">
        <f t="shared" si="343"/>
        <v>0</v>
      </c>
    </row>
    <row r="1371" spans="1:10" ht="24.9" customHeight="1" x14ac:dyDescent="0.3">
      <c r="A1371" s="13" t="s">
        <v>38</v>
      </c>
      <c r="B1371" s="14" t="s">
        <v>12</v>
      </c>
      <c r="C1371" s="14" t="s">
        <v>13</v>
      </c>
      <c r="D1371" s="29" t="s">
        <v>39</v>
      </c>
      <c r="E1371" s="15">
        <v>5.5</v>
      </c>
      <c r="F1371" s="15">
        <v>26.42</v>
      </c>
      <c r="G1371" s="16">
        <f t="shared" si="342"/>
        <v>145.31</v>
      </c>
      <c r="H1371" s="63">
        <v>5.5</v>
      </c>
      <c r="I1371" s="64"/>
      <c r="J1371" s="65">
        <f t="shared" si="343"/>
        <v>0</v>
      </c>
    </row>
    <row r="1372" spans="1:10" ht="24.9" customHeight="1" x14ac:dyDescent="0.3">
      <c r="A1372" s="13" t="s">
        <v>172</v>
      </c>
      <c r="B1372" s="14" t="s">
        <v>12</v>
      </c>
      <c r="C1372" s="14" t="s">
        <v>13</v>
      </c>
      <c r="D1372" s="29" t="s">
        <v>173</v>
      </c>
      <c r="E1372" s="15">
        <v>2.5</v>
      </c>
      <c r="F1372" s="15">
        <v>26.42</v>
      </c>
      <c r="G1372" s="16">
        <f t="shared" si="342"/>
        <v>66.05</v>
      </c>
      <c r="H1372" s="63">
        <v>2.5</v>
      </c>
      <c r="I1372" s="64"/>
      <c r="J1372" s="65">
        <f t="shared" si="343"/>
        <v>0</v>
      </c>
    </row>
    <row r="1373" spans="1:10" ht="24.9" customHeight="1" x14ac:dyDescent="0.3">
      <c r="A1373" s="17"/>
      <c r="B1373" s="17"/>
      <c r="C1373" s="17"/>
      <c r="D1373" s="30" t="s">
        <v>456</v>
      </c>
      <c r="E1373" s="15">
        <v>1</v>
      </c>
      <c r="F1373" s="18">
        <f>SUM(G1363:G1372)</f>
        <v>508.59</v>
      </c>
      <c r="G1373" s="18">
        <f t="shared" si="342"/>
        <v>508.59</v>
      </c>
      <c r="H1373" s="63">
        <v>1</v>
      </c>
      <c r="I1373" s="66">
        <f>SUM(J1363:J1372)</f>
        <v>0</v>
      </c>
      <c r="J1373" s="67">
        <f t="shared" si="343"/>
        <v>0</v>
      </c>
    </row>
    <row r="1374" spans="1:10" ht="24.9" customHeight="1" x14ac:dyDescent="0.3">
      <c r="A1374" s="11" t="s">
        <v>457</v>
      </c>
      <c r="B1374" s="11" t="s">
        <v>8</v>
      </c>
      <c r="C1374" s="11" t="s">
        <v>9</v>
      </c>
      <c r="D1374" s="28" t="s">
        <v>43</v>
      </c>
      <c r="E1374" s="12">
        <f>E1379</f>
        <v>1</v>
      </c>
      <c r="F1374" s="12">
        <f>F1379</f>
        <v>1167.04</v>
      </c>
      <c r="G1374" s="12">
        <f>G1379</f>
        <v>1167.04</v>
      </c>
      <c r="H1374" s="60">
        <f t="shared" ref="H1374:J1374" si="344">H1379</f>
        <v>1</v>
      </c>
      <c r="I1374" s="61">
        <f t="shared" si="344"/>
        <v>800</v>
      </c>
      <c r="J1374" s="62">
        <f t="shared" si="344"/>
        <v>800</v>
      </c>
    </row>
    <row r="1375" spans="1:10" ht="24.9" customHeight="1" x14ac:dyDescent="0.3">
      <c r="A1375" s="13" t="s">
        <v>44</v>
      </c>
      <c r="B1375" s="14" t="s">
        <v>12</v>
      </c>
      <c r="C1375" s="14" t="s">
        <v>13</v>
      </c>
      <c r="D1375" s="29" t="s">
        <v>45</v>
      </c>
      <c r="E1375" s="15">
        <v>5.5</v>
      </c>
      <c r="F1375" s="15">
        <v>19.670000000000002</v>
      </c>
      <c r="G1375" s="16">
        <f>ROUND(E1375*F1375,2)</f>
        <v>108.19</v>
      </c>
      <c r="H1375" s="63">
        <v>5.5</v>
      </c>
      <c r="I1375" s="64"/>
      <c r="J1375" s="65">
        <f>ROUND(H1375*I1375,2)</f>
        <v>0</v>
      </c>
    </row>
    <row r="1376" spans="1:10" ht="24.9" customHeight="1" x14ac:dyDescent="0.3">
      <c r="A1376" s="13" t="s">
        <v>46</v>
      </c>
      <c r="B1376" s="14" t="s">
        <v>12</v>
      </c>
      <c r="C1376" s="14" t="s">
        <v>13</v>
      </c>
      <c r="D1376" s="29" t="s">
        <v>47</v>
      </c>
      <c r="E1376" s="15">
        <v>5.5</v>
      </c>
      <c r="F1376" s="15">
        <v>15.69</v>
      </c>
      <c r="G1376" s="16">
        <f>ROUND(E1376*F1376,2)</f>
        <v>86.3</v>
      </c>
      <c r="H1376" s="63">
        <v>5.5</v>
      </c>
      <c r="I1376" s="64"/>
      <c r="J1376" s="65">
        <f>ROUND(H1376*I1376,2)</f>
        <v>0</v>
      </c>
    </row>
    <row r="1377" spans="1:10" ht="24.9" customHeight="1" x14ac:dyDescent="0.3">
      <c r="A1377" s="13" t="s">
        <v>48</v>
      </c>
      <c r="B1377" s="14" t="s">
        <v>12</v>
      </c>
      <c r="C1377" s="14" t="s">
        <v>13</v>
      </c>
      <c r="D1377" s="29" t="s">
        <v>49</v>
      </c>
      <c r="E1377" s="15">
        <v>5.5</v>
      </c>
      <c r="F1377" s="15">
        <v>24.1</v>
      </c>
      <c r="G1377" s="16">
        <f>ROUND(E1377*F1377,2)</f>
        <v>132.55000000000001</v>
      </c>
      <c r="H1377" s="63">
        <v>5.5</v>
      </c>
      <c r="I1377" s="64"/>
      <c r="J1377" s="65">
        <f>ROUND(H1377*I1377,2)</f>
        <v>0</v>
      </c>
    </row>
    <row r="1378" spans="1:10" ht="24.9" customHeight="1" x14ac:dyDescent="0.3">
      <c r="A1378" s="13" t="s">
        <v>50</v>
      </c>
      <c r="B1378" s="14" t="s">
        <v>12</v>
      </c>
      <c r="C1378" s="14" t="s">
        <v>51</v>
      </c>
      <c r="D1378" s="29" t="s">
        <v>52</v>
      </c>
      <c r="E1378" s="15">
        <v>1</v>
      </c>
      <c r="F1378" s="15">
        <v>840</v>
      </c>
      <c r="G1378" s="16">
        <f>ROUND(E1378*F1378,2)</f>
        <v>840</v>
      </c>
      <c r="H1378" s="63">
        <v>1</v>
      </c>
      <c r="I1378" s="68">
        <v>800</v>
      </c>
      <c r="J1378" s="65">
        <f>ROUND(H1378*I1378,2)</f>
        <v>800</v>
      </c>
    </row>
    <row r="1379" spans="1:10" ht="24.9" customHeight="1" x14ac:dyDescent="0.3">
      <c r="A1379" s="17"/>
      <c r="B1379" s="17"/>
      <c r="C1379" s="17"/>
      <c r="D1379" s="30" t="s">
        <v>458</v>
      </c>
      <c r="E1379" s="15">
        <v>1</v>
      </c>
      <c r="F1379" s="18">
        <f>SUM(G1375:G1378)</f>
        <v>1167.04</v>
      </c>
      <c r="G1379" s="18">
        <f>ROUND(E1379*F1379,2)</f>
        <v>1167.04</v>
      </c>
      <c r="H1379" s="63">
        <v>1</v>
      </c>
      <c r="I1379" s="66">
        <f>SUM(J1375:J1378)</f>
        <v>800</v>
      </c>
      <c r="J1379" s="67">
        <f>ROUND(H1379*I1379,2)</f>
        <v>800</v>
      </c>
    </row>
    <row r="1380" spans="1:10" ht="24.9" customHeight="1" x14ac:dyDescent="0.3">
      <c r="A1380" s="11" t="s">
        <v>459</v>
      </c>
      <c r="B1380" s="11" t="s">
        <v>8</v>
      </c>
      <c r="C1380" s="11" t="s">
        <v>9</v>
      </c>
      <c r="D1380" s="28" t="s">
        <v>53</v>
      </c>
      <c r="E1380" s="12">
        <f>E1383</f>
        <v>1</v>
      </c>
      <c r="F1380" s="12">
        <f>F1383</f>
        <v>780.09</v>
      </c>
      <c r="G1380" s="12">
        <f>G1383</f>
        <v>780.09</v>
      </c>
      <c r="H1380" s="60">
        <f t="shared" ref="H1380:J1380" si="345">H1383</f>
        <v>1</v>
      </c>
      <c r="I1380" s="61">
        <f t="shared" si="345"/>
        <v>0</v>
      </c>
      <c r="J1380" s="62">
        <f t="shared" si="345"/>
        <v>0</v>
      </c>
    </row>
    <row r="1381" spans="1:10" ht="24.9" customHeight="1" x14ac:dyDescent="0.3">
      <c r="A1381" s="13" t="s">
        <v>54</v>
      </c>
      <c r="B1381" s="14" t="s">
        <v>12</v>
      </c>
      <c r="C1381" s="14" t="s">
        <v>16</v>
      </c>
      <c r="D1381" s="29" t="s">
        <v>55</v>
      </c>
      <c r="E1381" s="15">
        <v>1</v>
      </c>
      <c r="F1381" s="15">
        <v>357.25</v>
      </c>
      <c r="G1381" s="16">
        <f>ROUND(E1381*F1381,2)</f>
        <v>357.25</v>
      </c>
      <c r="H1381" s="63">
        <v>1</v>
      </c>
      <c r="I1381" s="64"/>
      <c r="J1381" s="65">
        <f>ROUND(H1381*I1381,2)</f>
        <v>0</v>
      </c>
    </row>
    <row r="1382" spans="1:10" ht="24.9" customHeight="1" x14ac:dyDescent="0.3">
      <c r="A1382" s="13" t="s">
        <v>56</v>
      </c>
      <c r="B1382" s="14" t="s">
        <v>12</v>
      </c>
      <c r="C1382" s="14" t="s">
        <v>16</v>
      </c>
      <c r="D1382" s="29" t="s">
        <v>57</v>
      </c>
      <c r="E1382" s="15">
        <v>2</v>
      </c>
      <c r="F1382" s="15">
        <v>211.42</v>
      </c>
      <c r="G1382" s="16">
        <f>ROUND(E1382*F1382,2)</f>
        <v>422.84</v>
      </c>
      <c r="H1382" s="63">
        <v>2</v>
      </c>
      <c r="I1382" s="64"/>
      <c r="J1382" s="65">
        <f>ROUND(H1382*I1382,2)</f>
        <v>0</v>
      </c>
    </row>
    <row r="1383" spans="1:10" ht="24.9" customHeight="1" x14ac:dyDescent="0.3">
      <c r="A1383" s="17"/>
      <c r="B1383" s="17"/>
      <c r="C1383" s="17"/>
      <c r="D1383" s="30" t="s">
        <v>460</v>
      </c>
      <c r="E1383" s="15">
        <v>1</v>
      </c>
      <c r="F1383" s="18">
        <f>SUM(G1381:G1382)</f>
        <v>780.09</v>
      </c>
      <c r="G1383" s="18">
        <f>ROUND(E1383*F1383,2)</f>
        <v>780.09</v>
      </c>
      <c r="H1383" s="63">
        <v>1</v>
      </c>
      <c r="I1383" s="66">
        <f>SUM(J1381:J1382)</f>
        <v>0</v>
      </c>
      <c r="J1383" s="67">
        <f>ROUND(H1383*I1383,2)</f>
        <v>0</v>
      </c>
    </row>
    <row r="1384" spans="1:10" ht="24.9" customHeight="1" x14ac:dyDescent="0.3">
      <c r="A1384" s="11" t="s">
        <v>461</v>
      </c>
      <c r="B1384" s="11" t="s">
        <v>8</v>
      </c>
      <c r="C1384" s="11" t="s">
        <v>9</v>
      </c>
      <c r="D1384" s="28" t="s">
        <v>58</v>
      </c>
      <c r="E1384" s="12">
        <f>E1389</f>
        <v>1</v>
      </c>
      <c r="F1384" s="12">
        <f>F1389</f>
        <v>2771.56</v>
      </c>
      <c r="G1384" s="12">
        <f>G1389</f>
        <v>2771.56</v>
      </c>
      <c r="H1384" s="60">
        <f t="shared" ref="H1384:J1384" si="346">H1389</f>
        <v>1</v>
      </c>
      <c r="I1384" s="61">
        <f t="shared" si="346"/>
        <v>0</v>
      </c>
      <c r="J1384" s="62">
        <f t="shared" si="346"/>
        <v>0</v>
      </c>
    </row>
    <row r="1385" spans="1:10" ht="24.9" customHeight="1" x14ac:dyDescent="0.3">
      <c r="A1385" s="13" t="s">
        <v>59</v>
      </c>
      <c r="B1385" s="14" t="s">
        <v>12</v>
      </c>
      <c r="C1385" s="14" t="s">
        <v>16</v>
      </c>
      <c r="D1385" s="29" t="s">
        <v>60</v>
      </c>
      <c r="E1385" s="15">
        <v>2</v>
      </c>
      <c r="F1385" s="15">
        <v>458.85</v>
      </c>
      <c r="G1385" s="16">
        <f>ROUND(E1385*F1385,2)</f>
        <v>917.7</v>
      </c>
      <c r="H1385" s="63">
        <v>2</v>
      </c>
      <c r="I1385" s="64"/>
      <c r="J1385" s="65">
        <f>ROUND(H1385*I1385,2)</f>
        <v>0</v>
      </c>
    </row>
    <row r="1386" spans="1:10" ht="24.9" customHeight="1" x14ac:dyDescent="0.3">
      <c r="A1386" s="13" t="s">
        <v>61</v>
      </c>
      <c r="B1386" s="14" t="s">
        <v>12</v>
      </c>
      <c r="C1386" s="14" t="s">
        <v>16</v>
      </c>
      <c r="D1386" s="29" t="s">
        <v>62</v>
      </c>
      <c r="E1386" s="15">
        <v>2</v>
      </c>
      <c r="F1386" s="15">
        <v>413.11</v>
      </c>
      <c r="G1386" s="16">
        <f>ROUND(E1386*F1386,2)</f>
        <v>826.22</v>
      </c>
      <c r="H1386" s="63">
        <v>2</v>
      </c>
      <c r="I1386" s="64"/>
      <c r="J1386" s="65">
        <f>ROUND(H1386*I1386,2)</f>
        <v>0</v>
      </c>
    </row>
    <row r="1387" spans="1:10" ht="24.9" customHeight="1" x14ac:dyDescent="0.3">
      <c r="A1387" s="13" t="s">
        <v>63</v>
      </c>
      <c r="B1387" s="14" t="s">
        <v>12</v>
      </c>
      <c r="C1387" s="14" t="s">
        <v>16</v>
      </c>
      <c r="D1387" s="29" t="s">
        <v>64</v>
      </c>
      <c r="E1387" s="15">
        <v>2</v>
      </c>
      <c r="F1387" s="15">
        <v>438.47</v>
      </c>
      <c r="G1387" s="16">
        <f>ROUND(E1387*F1387,2)</f>
        <v>876.94</v>
      </c>
      <c r="H1387" s="63">
        <v>2</v>
      </c>
      <c r="I1387" s="64"/>
      <c r="J1387" s="65">
        <f>ROUND(H1387*I1387,2)</f>
        <v>0</v>
      </c>
    </row>
    <row r="1388" spans="1:10" ht="24.9" customHeight="1" x14ac:dyDescent="0.3">
      <c r="A1388" s="13" t="s">
        <v>65</v>
      </c>
      <c r="B1388" s="14" t="s">
        <v>12</v>
      </c>
      <c r="C1388" s="14" t="s">
        <v>16</v>
      </c>
      <c r="D1388" s="29" t="s">
        <v>66</v>
      </c>
      <c r="E1388" s="15">
        <v>2</v>
      </c>
      <c r="F1388" s="15">
        <v>75.349999999999994</v>
      </c>
      <c r="G1388" s="16">
        <f>ROUND(E1388*F1388,2)</f>
        <v>150.69999999999999</v>
      </c>
      <c r="H1388" s="63">
        <v>2</v>
      </c>
      <c r="I1388" s="64"/>
      <c r="J1388" s="65">
        <f>ROUND(H1388*I1388,2)</f>
        <v>0</v>
      </c>
    </row>
    <row r="1389" spans="1:10" ht="24.9" customHeight="1" x14ac:dyDescent="0.3">
      <c r="A1389" s="17"/>
      <c r="B1389" s="17"/>
      <c r="C1389" s="17"/>
      <c r="D1389" s="30" t="s">
        <v>462</v>
      </c>
      <c r="E1389" s="15">
        <v>1</v>
      </c>
      <c r="F1389" s="18">
        <f>SUM(G1385:G1388)</f>
        <v>2771.56</v>
      </c>
      <c r="G1389" s="18">
        <f>ROUND(E1389*F1389,2)</f>
        <v>2771.56</v>
      </c>
      <c r="H1389" s="63">
        <v>1</v>
      </c>
      <c r="I1389" s="66">
        <f>SUM(J1385:J1388)</f>
        <v>0</v>
      </c>
      <c r="J1389" s="67">
        <f>ROUND(H1389*I1389,2)</f>
        <v>0</v>
      </c>
    </row>
    <row r="1390" spans="1:10" ht="24.9" customHeight="1" x14ac:dyDescent="0.3">
      <c r="A1390" s="11" t="s">
        <v>463</v>
      </c>
      <c r="B1390" s="11" t="s">
        <v>8</v>
      </c>
      <c r="C1390" s="11" t="s">
        <v>9</v>
      </c>
      <c r="D1390" s="28" t="s">
        <v>67</v>
      </c>
      <c r="E1390" s="12">
        <f>E1400</f>
        <v>1</v>
      </c>
      <c r="F1390" s="12">
        <f>F1400</f>
        <v>2813.97</v>
      </c>
      <c r="G1390" s="12">
        <f>G1400</f>
        <v>2813.97</v>
      </c>
      <c r="H1390" s="60">
        <f t="shared" ref="H1390:J1390" si="347">H1400</f>
        <v>1</v>
      </c>
      <c r="I1390" s="61">
        <f t="shared" si="347"/>
        <v>0</v>
      </c>
      <c r="J1390" s="62">
        <f t="shared" si="347"/>
        <v>0</v>
      </c>
    </row>
    <row r="1391" spans="1:10" ht="24.9" customHeight="1" x14ac:dyDescent="0.3">
      <c r="A1391" s="13" t="s">
        <v>68</v>
      </c>
      <c r="B1391" s="14" t="s">
        <v>12</v>
      </c>
      <c r="C1391" s="14" t="s">
        <v>13</v>
      </c>
      <c r="D1391" s="29" t="s">
        <v>69</v>
      </c>
      <c r="E1391" s="15">
        <v>2.0699999999999998</v>
      </c>
      <c r="F1391" s="15">
        <v>224.13</v>
      </c>
      <c r="G1391" s="16">
        <f t="shared" ref="G1391:G1400" si="348">ROUND(E1391*F1391,2)</f>
        <v>463.95</v>
      </c>
      <c r="H1391" s="63">
        <v>2.0699999999999998</v>
      </c>
      <c r="I1391" s="64"/>
      <c r="J1391" s="65">
        <f t="shared" ref="J1391:J1400" si="349">ROUND(H1391*I1391,2)</f>
        <v>0</v>
      </c>
    </row>
    <row r="1392" spans="1:10" ht="24.9" customHeight="1" x14ac:dyDescent="0.3">
      <c r="A1392" s="13" t="s">
        <v>70</v>
      </c>
      <c r="B1392" s="14" t="s">
        <v>12</v>
      </c>
      <c r="C1392" s="14" t="s">
        <v>16</v>
      </c>
      <c r="D1392" s="29" t="s">
        <v>71</v>
      </c>
      <c r="E1392" s="15">
        <v>2</v>
      </c>
      <c r="F1392" s="15">
        <v>504</v>
      </c>
      <c r="G1392" s="16">
        <f t="shared" si="348"/>
        <v>1008</v>
      </c>
      <c r="H1392" s="63">
        <v>2</v>
      </c>
      <c r="I1392" s="64"/>
      <c r="J1392" s="65">
        <f t="shared" si="349"/>
        <v>0</v>
      </c>
    </row>
    <row r="1393" spans="1:10" ht="24.9" customHeight="1" x14ac:dyDescent="0.3">
      <c r="A1393" s="13" t="s">
        <v>72</v>
      </c>
      <c r="B1393" s="14" t="s">
        <v>12</v>
      </c>
      <c r="C1393" s="14" t="s">
        <v>16</v>
      </c>
      <c r="D1393" s="29" t="s">
        <v>73</v>
      </c>
      <c r="E1393" s="15">
        <v>1</v>
      </c>
      <c r="F1393" s="15">
        <v>156.44</v>
      </c>
      <c r="G1393" s="16">
        <f t="shared" si="348"/>
        <v>156.44</v>
      </c>
      <c r="H1393" s="63">
        <v>1</v>
      </c>
      <c r="I1393" s="64"/>
      <c r="J1393" s="65">
        <f t="shared" si="349"/>
        <v>0</v>
      </c>
    </row>
    <row r="1394" spans="1:10" ht="24.9" customHeight="1" x14ac:dyDescent="0.3">
      <c r="A1394" s="13" t="s">
        <v>74</v>
      </c>
      <c r="B1394" s="14" t="s">
        <v>12</v>
      </c>
      <c r="C1394" s="14" t="s">
        <v>16</v>
      </c>
      <c r="D1394" s="29" t="s">
        <v>75</v>
      </c>
      <c r="E1394" s="15">
        <v>1</v>
      </c>
      <c r="F1394" s="15">
        <v>292.94</v>
      </c>
      <c r="G1394" s="16">
        <f t="shared" si="348"/>
        <v>292.94</v>
      </c>
      <c r="H1394" s="63">
        <v>1</v>
      </c>
      <c r="I1394" s="64"/>
      <c r="J1394" s="65">
        <f t="shared" si="349"/>
        <v>0</v>
      </c>
    </row>
    <row r="1395" spans="1:10" ht="24.9" customHeight="1" x14ac:dyDescent="0.3">
      <c r="A1395" s="13" t="s">
        <v>76</v>
      </c>
      <c r="B1395" s="14" t="s">
        <v>12</v>
      </c>
      <c r="C1395" s="14" t="s">
        <v>16</v>
      </c>
      <c r="D1395" s="29" t="s">
        <v>77</v>
      </c>
      <c r="E1395" s="15">
        <v>2</v>
      </c>
      <c r="F1395" s="15">
        <v>112.27</v>
      </c>
      <c r="G1395" s="16">
        <f t="shared" si="348"/>
        <v>224.54</v>
      </c>
      <c r="H1395" s="63">
        <v>2</v>
      </c>
      <c r="I1395" s="64"/>
      <c r="J1395" s="65">
        <f t="shared" si="349"/>
        <v>0</v>
      </c>
    </row>
    <row r="1396" spans="1:10" ht="24.9" customHeight="1" x14ac:dyDescent="0.3">
      <c r="A1396" s="13" t="s">
        <v>78</v>
      </c>
      <c r="B1396" s="14" t="s">
        <v>12</v>
      </c>
      <c r="C1396" s="14" t="s">
        <v>16</v>
      </c>
      <c r="D1396" s="29" t="s">
        <v>79</v>
      </c>
      <c r="E1396" s="15">
        <v>1</v>
      </c>
      <c r="F1396" s="15">
        <v>89.84</v>
      </c>
      <c r="G1396" s="16">
        <f t="shared" si="348"/>
        <v>89.84</v>
      </c>
      <c r="H1396" s="63">
        <v>1</v>
      </c>
      <c r="I1396" s="64"/>
      <c r="J1396" s="65">
        <f t="shared" si="349"/>
        <v>0</v>
      </c>
    </row>
    <row r="1397" spans="1:10" ht="24.9" customHeight="1" x14ac:dyDescent="0.3">
      <c r="A1397" s="13" t="s">
        <v>80</v>
      </c>
      <c r="B1397" s="14" t="s">
        <v>12</v>
      </c>
      <c r="C1397" s="14" t="s">
        <v>16</v>
      </c>
      <c r="D1397" s="29" t="s">
        <v>81</v>
      </c>
      <c r="E1397" s="15">
        <v>1</v>
      </c>
      <c r="F1397" s="15">
        <v>68.45</v>
      </c>
      <c r="G1397" s="16">
        <f t="shared" si="348"/>
        <v>68.45</v>
      </c>
      <c r="H1397" s="63">
        <v>1</v>
      </c>
      <c r="I1397" s="64"/>
      <c r="J1397" s="65">
        <f t="shared" si="349"/>
        <v>0</v>
      </c>
    </row>
    <row r="1398" spans="1:10" ht="24.9" customHeight="1" x14ac:dyDescent="0.3">
      <c r="A1398" s="13" t="s">
        <v>82</v>
      </c>
      <c r="B1398" s="14" t="s">
        <v>12</v>
      </c>
      <c r="C1398" s="14" t="s">
        <v>16</v>
      </c>
      <c r="D1398" s="29" t="s">
        <v>83</v>
      </c>
      <c r="E1398" s="15">
        <v>1</v>
      </c>
      <c r="F1398" s="15">
        <v>465.73</v>
      </c>
      <c r="G1398" s="16">
        <f t="shared" si="348"/>
        <v>465.73</v>
      </c>
      <c r="H1398" s="63">
        <v>1</v>
      </c>
      <c r="I1398" s="64"/>
      <c r="J1398" s="65">
        <f t="shared" si="349"/>
        <v>0</v>
      </c>
    </row>
    <row r="1399" spans="1:10" ht="24.9" customHeight="1" x14ac:dyDescent="0.3">
      <c r="A1399" s="13" t="s">
        <v>84</v>
      </c>
      <c r="B1399" s="14" t="s">
        <v>12</v>
      </c>
      <c r="C1399" s="14" t="s">
        <v>16</v>
      </c>
      <c r="D1399" s="29" t="s">
        <v>85</v>
      </c>
      <c r="E1399" s="15">
        <v>1</v>
      </c>
      <c r="F1399" s="15">
        <v>44.08</v>
      </c>
      <c r="G1399" s="16">
        <f t="shared" si="348"/>
        <v>44.08</v>
      </c>
      <c r="H1399" s="63">
        <v>1</v>
      </c>
      <c r="I1399" s="64"/>
      <c r="J1399" s="65">
        <f t="shared" si="349"/>
        <v>0</v>
      </c>
    </row>
    <row r="1400" spans="1:10" ht="24.9" customHeight="1" x14ac:dyDescent="0.3">
      <c r="A1400" s="17"/>
      <c r="B1400" s="17"/>
      <c r="C1400" s="17"/>
      <c r="D1400" s="30" t="s">
        <v>464</v>
      </c>
      <c r="E1400" s="15">
        <v>1</v>
      </c>
      <c r="F1400" s="18">
        <f>SUM(G1391:G1399)</f>
        <v>2813.97</v>
      </c>
      <c r="G1400" s="18">
        <f t="shared" si="348"/>
        <v>2813.97</v>
      </c>
      <c r="H1400" s="63">
        <v>1</v>
      </c>
      <c r="I1400" s="66">
        <f>SUM(J1391:J1399)</f>
        <v>0</v>
      </c>
      <c r="J1400" s="67">
        <f t="shared" si="349"/>
        <v>0</v>
      </c>
    </row>
    <row r="1401" spans="1:10" ht="24.9" customHeight="1" x14ac:dyDescent="0.3">
      <c r="A1401" s="11" t="s">
        <v>465</v>
      </c>
      <c r="B1401" s="11" t="s">
        <v>8</v>
      </c>
      <c r="C1401" s="11" t="s">
        <v>9</v>
      </c>
      <c r="D1401" s="28" t="s">
        <v>86</v>
      </c>
      <c r="E1401" s="12">
        <f>E1420</f>
        <v>1</v>
      </c>
      <c r="F1401" s="12">
        <f>F1420</f>
        <v>8837.89</v>
      </c>
      <c r="G1401" s="12">
        <f>G1420</f>
        <v>8837.89</v>
      </c>
      <c r="H1401" s="60">
        <f t="shared" ref="H1401:J1401" si="350">H1420</f>
        <v>1</v>
      </c>
      <c r="I1401" s="61">
        <f t="shared" si="350"/>
        <v>800</v>
      </c>
      <c r="J1401" s="62">
        <f t="shared" si="350"/>
        <v>800</v>
      </c>
    </row>
    <row r="1402" spans="1:10" ht="24.9" customHeight="1" x14ac:dyDescent="0.3">
      <c r="A1402" s="13" t="s">
        <v>87</v>
      </c>
      <c r="B1402" s="14" t="s">
        <v>12</v>
      </c>
      <c r="C1402" s="14" t="s">
        <v>16</v>
      </c>
      <c r="D1402" s="29" t="s">
        <v>88</v>
      </c>
      <c r="E1402" s="15">
        <v>1</v>
      </c>
      <c r="F1402" s="15">
        <v>672</v>
      </c>
      <c r="G1402" s="16">
        <f t="shared" ref="G1402:G1420" si="351">ROUND(E1402*F1402,2)</f>
        <v>672</v>
      </c>
      <c r="H1402" s="63">
        <v>1</v>
      </c>
      <c r="I1402" s="64"/>
      <c r="J1402" s="65">
        <f t="shared" ref="J1402:J1420" si="352">ROUND(H1402*I1402,2)</f>
        <v>0</v>
      </c>
    </row>
    <row r="1403" spans="1:10" ht="24.9" customHeight="1" x14ac:dyDescent="0.3">
      <c r="A1403" s="13" t="s">
        <v>89</v>
      </c>
      <c r="B1403" s="14" t="s">
        <v>12</v>
      </c>
      <c r="C1403" s="14" t="s">
        <v>16</v>
      </c>
      <c r="D1403" s="29" t="s">
        <v>90</v>
      </c>
      <c r="E1403" s="15">
        <v>1</v>
      </c>
      <c r="F1403" s="15">
        <v>1409.55</v>
      </c>
      <c r="G1403" s="16">
        <f t="shared" si="351"/>
        <v>1409.55</v>
      </c>
      <c r="H1403" s="63">
        <v>1</v>
      </c>
      <c r="I1403" s="64"/>
      <c r="J1403" s="65">
        <f t="shared" si="352"/>
        <v>0</v>
      </c>
    </row>
    <row r="1404" spans="1:10" ht="24.9" customHeight="1" x14ac:dyDescent="0.3">
      <c r="A1404" s="13" t="s">
        <v>91</v>
      </c>
      <c r="B1404" s="14" t="s">
        <v>12</v>
      </c>
      <c r="C1404" s="14" t="s">
        <v>41</v>
      </c>
      <c r="D1404" s="29" t="s">
        <v>92</v>
      </c>
      <c r="E1404" s="15">
        <v>20</v>
      </c>
      <c r="F1404" s="15">
        <v>30.06</v>
      </c>
      <c r="G1404" s="16">
        <f t="shared" si="351"/>
        <v>601.20000000000005</v>
      </c>
      <c r="H1404" s="63">
        <v>20</v>
      </c>
      <c r="I1404" s="64"/>
      <c r="J1404" s="65">
        <f t="shared" si="352"/>
        <v>0</v>
      </c>
    </row>
    <row r="1405" spans="1:10" ht="24.9" customHeight="1" x14ac:dyDescent="0.3">
      <c r="A1405" s="13" t="s">
        <v>93</v>
      </c>
      <c r="B1405" s="14" t="s">
        <v>12</v>
      </c>
      <c r="C1405" s="14" t="s">
        <v>36</v>
      </c>
      <c r="D1405" s="29" t="s">
        <v>94</v>
      </c>
      <c r="E1405" s="15">
        <v>30</v>
      </c>
      <c r="F1405" s="15">
        <v>39.25</v>
      </c>
      <c r="G1405" s="16">
        <f t="shared" si="351"/>
        <v>1177.5</v>
      </c>
      <c r="H1405" s="63">
        <v>30</v>
      </c>
      <c r="I1405" s="64"/>
      <c r="J1405" s="65">
        <f t="shared" si="352"/>
        <v>0</v>
      </c>
    </row>
    <row r="1406" spans="1:10" ht="24.9" customHeight="1" x14ac:dyDescent="0.3">
      <c r="A1406" s="13" t="s">
        <v>95</v>
      </c>
      <c r="B1406" s="14" t="s">
        <v>12</v>
      </c>
      <c r="C1406" s="14" t="s">
        <v>16</v>
      </c>
      <c r="D1406" s="29" t="s">
        <v>96</v>
      </c>
      <c r="E1406" s="15">
        <v>1</v>
      </c>
      <c r="F1406" s="15">
        <v>94.5</v>
      </c>
      <c r="G1406" s="16">
        <f t="shared" si="351"/>
        <v>94.5</v>
      </c>
      <c r="H1406" s="63">
        <v>1</v>
      </c>
      <c r="I1406" s="64"/>
      <c r="J1406" s="65">
        <f t="shared" si="352"/>
        <v>0</v>
      </c>
    </row>
    <row r="1407" spans="1:10" ht="24.9" customHeight="1" x14ac:dyDescent="0.3">
      <c r="A1407" s="13" t="s">
        <v>97</v>
      </c>
      <c r="B1407" s="14" t="s">
        <v>12</v>
      </c>
      <c r="C1407" s="14" t="s">
        <v>98</v>
      </c>
      <c r="D1407" s="29" t="s">
        <v>99</v>
      </c>
      <c r="E1407" s="15">
        <v>16.5</v>
      </c>
      <c r="F1407" s="15">
        <v>36.42</v>
      </c>
      <c r="G1407" s="16">
        <f t="shared" si="351"/>
        <v>600.92999999999995</v>
      </c>
      <c r="H1407" s="63">
        <v>16.5</v>
      </c>
      <c r="I1407" s="64"/>
      <c r="J1407" s="65">
        <f t="shared" si="352"/>
        <v>0</v>
      </c>
    </row>
    <row r="1408" spans="1:10" ht="24.9" customHeight="1" x14ac:dyDescent="0.3">
      <c r="A1408" s="13" t="s">
        <v>100</v>
      </c>
      <c r="B1408" s="14" t="s">
        <v>12</v>
      </c>
      <c r="C1408" s="14" t="s">
        <v>16</v>
      </c>
      <c r="D1408" s="29" t="s">
        <v>101</v>
      </c>
      <c r="E1408" s="15">
        <v>1</v>
      </c>
      <c r="F1408" s="15">
        <v>140.96</v>
      </c>
      <c r="G1408" s="16">
        <f t="shared" si="351"/>
        <v>140.96</v>
      </c>
      <c r="H1408" s="63">
        <v>1</v>
      </c>
      <c r="I1408" s="64"/>
      <c r="J1408" s="65">
        <f t="shared" si="352"/>
        <v>0</v>
      </c>
    </row>
    <row r="1409" spans="1:10" ht="24.9" customHeight="1" x14ac:dyDescent="0.3">
      <c r="A1409" s="13" t="s">
        <v>102</v>
      </c>
      <c r="B1409" s="14" t="s">
        <v>12</v>
      </c>
      <c r="C1409" s="14" t="s">
        <v>16</v>
      </c>
      <c r="D1409" s="29" t="s">
        <v>103</v>
      </c>
      <c r="E1409" s="15">
        <v>1</v>
      </c>
      <c r="F1409" s="15">
        <v>77.7</v>
      </c>
      <c r="G1409" s="16">
        <f t="shared" si="351"/>
        <v>77.7</v>
      </c>
      <c r="H1409" s="63">
        <v>1</v>
      </c>
      <c r="I1409" s="64"/>
      <c r="J1409" s="65">
        <f t="shared" si="352"/>
        <v>0</v>
      </c>
    </row>
    <row r="1410" spans="1:10" ht="24.9" customHeight="1" x14ac:dyDescent="0.3">
      <c r="A1410" s="13" t="s">
        <v>104</v>
      </c>
      <c r="B1410" s="14" t="s">
        <v>12</v>
      </c>
      <c r="C1410" s="14" t="s">
        <v>16</v>
      </c>
      <c r="D1410" s="29" t="s">
        <v>105</v>
      </c>
      <c r="E1410" s="15">
        <v>1</v>
      </c>
      <c r="F1410" s="15">
        <v>672</v>
      </c>
      <c r="G1410" s="16">
        <f t="shared" si="351"/>
        <v>672</v>
      </c>
      <c r="H1410" s="63">
        <v>1</v>
      </c>
      <c r="I1410" s="64"/>
      <c r="J1410" s="65">
        <f t="shared" si="352"/>
        <v>0</v>
      </c>
    </row>
    <row r="1411" spans="1:10" ht="24.9" customHeight="1" x14ac:dyDescent="0.3">
      <c r="A1411" s="13" t="s">
        <v>106</v>
      </c>
      <c r="B1411" s="14" t="s">
        <v>12</v>
      </c>
      <c r="C1411" s="14" t="s">
        <v>16</v>
      </c>
      <c r="D1411" s="29" t="s">
        <v>107</v>
      </c>
      <c r="E1411" s="15">
        <v>1</v>
      </c>
      <c r="F1411" s="15">
        <v>139.82</v>
      </c>
      <c r="G1411" s="16">
        <f t="shared" si="351"/>
        <v>139.82</v>
      </c>
      <c r="H1411" s="63">
        <v>1</v>
      </c>
      <c r="I1411" s="64"/>
      <c r="J1411" s="65">
        <f t="shared" si="352"/>
        <v>0</v>
      </c>
    </row>
    <row r="1412" spans="1:10" ht="24.9" customHeight="1" x14ac:dyDescent="0.3">
      <c r="A1412" s="13" t="s">
        <v>108</v>
      </c>
      <c r="B1412" s="14" t="s">
        <v>12</v>
      </c>
      <c r="C1412" s="14" t="s">
        <v>16</v>
      </c>
      <c r="D1412" s="29" t="s">
        <v>109</v>
      </c>
      <c r="E1412" s="15">
        <v>1</v>
      </c>
      <c r="F1412" s="15">
        <v>160.58000000000001</v>
      </c>
      <c r="G1412" s="16">
        <f t="shared" si="351"/>
        <v>160.58000000000001</v>
      </c>
      <c r="H1412" s="63">
        <v>1</v>
      </c>
      <c r="I1412" s="64"/>
      <c r="J1412" s="65">
        <f t="shared" si="352"/>
        <v>0</v>
      </c>
    </row>
    <row r="1413" spans="1:10" ht="24.9" customHeight="1" x14ac:dyDescent="0.3">
      <c r="A1413" s="13" t="s">
        <v>110</v>
      </c>
      <c r="B1413" s="14" t="s">
        <v>12</v>
      </c>
      <c r="C1413" s="14" t="s">
        <v>41</v>
      </c>
      <c r="D1413" s="29" t="s">
        <v>111</v>
      </c>
      <c r="E1413" s="15">
        <v>20</v>
      </c>
      <c r="F1413" s="15">
        <v>6.58</v>
      </c>
      <c r="G1413" s="16">
        <f t="shared" si="351"/>
        <v>131.6</v>
      </c>
      <c r="H1413" s="63">
        <v>20</v>
      </c>
      <c r="I1413" s="64"/>
      <c r="J1413" s="65">
        <f t="shared" si="352"/>
        <v>0</v>
      </c>
    </row>
    <row r="1414" spans="1:10" ht="24.9" customHeight="1" x14ac:dyDescent="0.3">
      <c r="A1414" s="13" t="s">
        <v>112</v>
      </c>
      <c r="B1414" s="14" t="s">
        <v>12</v>
      </c>
      <c r="C1414" s="14" t="s">
        <v>41</v>
      </c>
      <c r="D1414" s="29" t="s">
        <v>113</v>
      </c>
      <c r="E1414" s="15">
        <v>20</v>
      </c>
      <c r="F1414" s="15">
        <v>6.58</v>
      </c>
      <c r="G1414" s="16">
        <f t="shared" si="351"/>
        <v>131.6</v>
      </c>
      <c r="H1414" s="63">
        <v>20</v>
      </c>
      <c r="I1414" s="64"/>
      <c r="J1414" s="65">
        <f t="shared" si="352"/>
        <v>0</v>
      </c>
    </row>
    <row r="1415" spans="1:10" ht="24.9" customHeight="1" x14ac:dyDescent="0.3">
      <c r="A1415" s="13" t="s">
        <v>114</v>
      </c>
      <c r="B1415" s="14" t="s">
        <v>12</v>
      </c>
      <c r="C1415" s="14" t="s">
        <v>16</v>
      </c>
      <c r="D1415" s="29" t="s">
        <v>115</v>
      </c>
      <c r="E1415" s="15">
        <v>1</v>
      </c>
      <c r="F1415" s="15">
        <v>129.35</v>
      </c>
      <c r="G1415" s="16">
        <f t="shared" si="351"/>
        <v>129.35</v>
      </c>
      <c r="H1415" s="63">
        <v>1</v>
      </c>
      <c r="I1415" s="64"/>
      <c r="J1415" s="65">
        <f t="shared" si="352"/>
        <v>0</v>
      </c>
    </row>
    <row r="1416" spans="1:10" ht="24.9" customHeight="1" x14ac:dyDescent="0.3">
      <c r="A1416" s="13" t="s">
        <v>116</v>
      </c>
      <c r="B1416" s="14" t="s">
        <v>12</v>
      </c>
      <c r="C1416" s="14" t="s">
        <v>41</v>
      </c>
      <c r="D1416" s="29" t="s">
        <v>117</v>
      </c>
      <c r="E1416" s="15">
        <v>10</v>
      </c>
      <c r="F1416" s="15">
        <v>6.36</v>
      </c>
      <c r="G1416" s="16">
        <f t="shared" si="351"/>
        <v>63.6</v>
      </c>
      <c r="H1416" s="63">
        <v>10</v>
      </c>
      <c r="I1416" s="64"/>
      <c r="J1416" s="65">
        <f t="shared" si="352"/>
        <v>0</v>
      </c>
    </row>
    <row r="1417" spans="1:10" ht="24.9" customHeight="1" x14ac:dyDescent="0.3">
      <c r="A1417" s="13" t="s">
        <v>50</v>
      </c>
      <c r="B1417" s="14" t="s">
        <v>12</v>
      </c>
      <c r="C1417" s="14" t="s">
        <v>51</v>
      </c>
      <c r="D1417" s="29" t="s">
        <v>52</v>
      </c>
      <c r="E1417" s="15">
        <v>1</v>
      </c>
      <c r="F1417" s="15">
        <v>840</v>
      </c>
      <c r="G1417" s="16">
        <f t="shared" si="351"/>
        <v>840</v>
      </c>
      <c r="H1417" s="63">
        <v>1</v>
      </c>
      <c r="I1417" s="68">
        <v>800</v>
      </c>
      <c r="J1417" s="65">
        <f t="shared" si="352"/>
        <v>800</v>
      </c>
    </row>
    <row r="1418" spans="1:10" ht="24.9" customHeight="1" x14ac:dyDescent="0.3">
      <c r="A1418" s="13" t="s">
        <v>118</v>
      </c>
      <c r="B1418" s="14" t="s">
        <v>12</v>
      </c>
      <c r="C1418" s="14" t="s">
        <v>36</v>
      </c>
      <c r="D1418" s="29" t="s">
        <v>119</v>
      </c>
      <c r="E1418" s="15">
        <v>40</v>
      </c>
      <c r="F1418" s="15">
        <v>37</v>
      </c>
      <c r="G1418" s="16">
        <f t="shared" si="351"/>
        <v>1480</v>
      </c>
      <c r="H1418" s="63">
        <v>40</v>
      </c>
      <c r="I1418" s="64"/>
      <c r="J1418" s="65">
        <f t="shared" si="352"/>
        <v>0</v>
      </c>
    </row>
    <row r="1419" spans="1:10" ht="24.9" customHeight="1" x14ac:dyDescent="0.3">
      <c r="A1419" s="13" t="s">
        <v>120</v>
      </c>
      <c r="B1419" s="14" t="s">
        <v>12</v>
      </c>
      <c r="C1419" s="14" t="s">
        <v>16</v>
      </c>
      <c r="D1419" s="29" t="s">
        <v>121</v>
      </c>
      <c r="E1419" s="15">
        <v>1</v>
      </c>
      <c r="F1419" s="15">
        <v>315</v>
      </c>
      <c r="G1419" s="16">
        <f t="shared" si="351"/>
        <v>315</v>
      </c>
      <c r="H1419" s="63">
        <v>1</v>
      </c>
      <c r="I1419" s="64"/>
      <c r="J1419" s="65">
        <f t="shared" si="352"/>
        <v>0</v>
      </c>
    </row>
    <row r="1420" spans="1:10" ht="24.9" customHeight="1" x14ac:dyDescent="0.3">
      <c r="A1420" s="17"/>
      <c r="B1420" s="17"/>
      <c r="C1420" s="17"/>
      <c r="D1420" s="30" t="s">
        <v>466</v>
      </c>
      <c r="E1420" s="15">
        <v>1</v>
      </c>
      <c r="F1420" s="18">
        <f>SUM(G1402:G1419)</f>
        <v>8837.89</v>
      </c>
      <c r="G1420" s="18">
        <f t="shared" si="351"/>
        <v>8837.89</v>
      </c>
      <c r="H1420" s="63">
        <v>1</v>
      </c>
      <c r="I1420" s="66">
        <f>SUM(J1402:J1419)</f>
        <v>800</v>
      </c>
      <c r="J1420" s="67">
        <f t="shared" si="352"/>
        <v>800</v>
      </c>
    </row>
    <row r="1421" spans="1:10" ht="24.9" customHeight="1" x14ac:dyDescent="0.3">
      <c r="A1421" s="11" t="s">
        <v>467</v>
      </c>
      <c r="B1421" s="11" t="s">
        <v>8</v>
      </c>
      <c r="C1421" s="11" t="s">
        <v>9</v>
      </c>
      <c r="D1421" s="28" t="s">
        <v>122</v>
      </c>
      <c r="E1421" s="12">
        <f>E1451</f>
        <v>1</v>
      </c>
      <c r="F1421" s="12">
        <f>F1451</f>
        <v>1387.88</v>
      </c>
      <c r="G1421" s="12">
        <f>G1451</f>
        <v>1387.88</v>
      </c>
      <c r="H1421" s="60">
        <f t="shared" ref="H1421:J1421" si="353">H1451</f>
        <v>1</v>
      </c>
      <c r="I1421" s="61">
        <f t="shared" si="353"/>
        <v>0</v>
      </c>
      <c r="J1421" s="62">
        <f t="shared" si="353"/>
        <v>0</v>
      </c>
    </row>
    <row r="1422" spans="1:10" ht="24.9" customHeight="1" x14ac:dyDescent="0.3">
      <c r="A1422" s="19" t="s">
        <v>123</v>
      </c>
      <c r="B1422" s="19" t="s">
        <v>8</v>
      </c>
      <c r="C1422" s="19" t="s">
        <v>9</v>
      </c>
      <c r="D1422" s="31" t="s">
        <v>20</v>
      </c>
      <c r="E1422" s="20">
        <f>E1424</f>
        <v>1</v>
      </c>
      <c r="F1422" s="20">
        <f>F1424</f>
        <v>94.77</v>
      </c>
      <c r="G1422" s="20">
        <f>G1424</f>
        <v>94.77</v>
      </c>
      <c r="H1422" s="69">
        <f t="shared" ref="H1422:J1422" si="354">H1424</f>
        <v>1</v>
      </c>
      <c r="I1422" s="70">
        <f t="shared" si="354"/>
        <v>0</v>
      </c>
      <c r="J1422" s="71">
        <f t="shared" si="354"/>
        <v>0</v>
      </c>
    </row>
    <row r="1423" spans="1:10" ht="24.9" customHeight="1" x14ac:dyDescent="0.3">
      <c r="A1423" s="13" t="s">
        <v>124</v>
      </c>
      <c r="B1423" s="14" t="s">
        <v>12</v>
      </c>
      <c r="C1423" s="14" t="s">
        <v>41</v>
      </c>
      <c r="D1423" s="29" t="s">
        <v>125</v>
      </c>
      <c r="E1423" s="15">
        <v>1</v>
      </c>
      <c r="F1423" s="15">
        <v>94.77</v>
      </c>
      <c r="G1423" s="16">
        <f>ROUND(E1423*F1423,2)</f>
        <v>94.77</v>
      </c>
      <c r="H1423" s="63">
        <v>1</v>
      </c>
      <c r="I1423" s="64"/>
      <c r="J1423" s="65">
        <f>ROUND(H1423*I1423,2)</f>
        <v>0</v>
      </c>
    </row>
    <row r="1424" spans="1:10" ht="24.9" customHeight="1" x14ac:dyDescent="0.3">
      <c r="A1424" s="17"/>
      <c r="B1424" s="17"/>
      <c r="C1424" s="17"/>
      <c r="D1424" s="30" t="s">
        <v>126</v>
      </c>
      <c r="E1424" s="15">
        <v>1</v>
      </c>
      <c r="F1424" s="18">
        <f>G1423</f>
        <v>94.77</v>
      </c>
      <c r="G1424" s="18">
        <f>ROUND(E1424*F1424,2)</f>
        <v>94.77</v>
      </c>
      <c r="H1424" s="63">
        <v>1</v>
      </c>
      <c r="I1424" s="66">
        <f>J1423</f>
        <v>0</v>
      </c>
      <c r="J1424" s="67">
        <f>ROUND(H1424*I1424,2)</f>
        <v>0</v>
      </c>
    </row>
    <row r="1425" spans="1:10" ht="24.9" customHeight="1" x14ac:dyDescent="0.3">
      <c r="A1425" s="19" t="s">
        <v>127</v>
      </c>
      <c r="B1425" s="19" t="s">
        <v>8</v>
      </c>
      <c r="C1425" s="19" t="s">
        <v>9</v>
      </c>
      <c r="D1425" s="31" t="s">
        <v>128</v>
      </c>
      <c r="E1425" s="20">
        <f>E1427</f>
        <v>1</v>
      </c>
      <c r="F1425" s="20">
        <f>F1427</f>
        <v>246.9</v>
      </c>
      <c r="G1425" s="20">
        <f>G1427</f>
        <v>246.9</v>
      </c>
      <c r="H1425" s="69">
        <f t="shared" ref="H1425:J1425" si="355">H1427</f>
        <v>1</v>
      </c>
      <c r="I1425" s="70">
        <f t="shared" si="355"/>
        <v>0</v>
      </c>
      <c r="J1425" s="71">
        <f t="shared" si="355"/>
        <v>0</v>
      </c>
    </row>
    <row r="1426" spans="1:10" ht="24.9" customHeight="1" x14ac:dyDescent="0.3">
      <c r="A1426" s="13" t="s">
        <v>129</v>
      </c>
      <c r="B1426" s="14" t="s">
        <v>12</v>
      </c>
      <c r="C1426" s="14" t="s">
        <v>130</v>
      </c>
      <c r="D1426" s="29" t="s">
        <v>131</v>
      </c>
      <c r="E1426" s="15">
        <v>1</v>
      </c>
      <c r="F1426" s="15">
        <v>246.9</v>
      </c>
      <c r="G1426" s="16">
        <f>ROUND(E1426*F1426,2)</f>
        <v>246.9</v>
      </c>
      <c r="H1426" s="63">
        <v>1</v>
      </c>
      <c r="I1426" s="64"/>
      <c r="J1426" s="65">
        <f>ROUND(H1426*I1426,2)</f>
        <v>0</v>
      </c>
    </row>
    <row r="1427" spans="1:10" ht="24.9" customHeight="1" x14ac:dyDescent="0.3">
      <c r="A1427" s="17"/>
      <c r="B1427" s="17"/>
      <c r="C1427" s="17"/>
      <c r="D1427" s="30" t="s">
        <v>132</v>
      </c>
      <c r="E1427" s="15">
        <v>1</v>
      </c>
      <c r="F1427" s="18">
        <f>G1426</f>
        <v>246.9</v>
      </c>
      <c r="G1427" s="18">
        <f>ROUND(E1427*F1427,2)</f>
        <v>246.9</v>
      </c>
      <c r="H1427" s="63">
        <v>1</v>
      </c>
      <c r="I1427" s="66">
        <f>J1426</f>
        <v>0</v>
      </c>
      <c r="J1427" s="67">
        <f>ROUND(H1427*I1427,2)</f>
        <v>0</v>
      </c>
    </row>
    <row r="1428" spans="1:10" ht="24.9" customHeight="1" x14ac:dyDescent="0.3">
      <c r="A1428" s="19" t="s">
        <v>133</v>
      </c>
      <c r="B1428" s="19" t="s">
        <v>8</v>
      </c>
      <c r="C1428" s="19" t="s">
        <v>9</v>
      </c>
      <c r="D1428" s="31" t="s">
        <v>134</v>
      </c>
      <c r="E1428" s="20">
        <f>E1430</f>
        <v>1</v>
      </c>
      <c r="F1428" s="20">
        <f>F1430</f>
        <v>96.6</v>
      </c>
      <c r="G1428" s="20">
        <f>G1430</f>
        <v>96.6</v>
      </c>
      <c r="H1428" s="69">
        <f t="shared" ref="H1428:J1428" si="356">H1430</f>
        <v>1</v>
      </c>
      <c r="I1428" s="70">
        <f t="shared" si="356"/>
        <v>0</v>
      </c>
      <c r="J1428" s="71">
        <f t="shared" si="356"/>
        <v>0</v>
      </c>
    </row>
    <row r="1429" spans="1:10" ht="24.9" customHeight="1" x14ac:dyDescent="0.3">
      <c r="A1429" s="13" t="s">
        <v>135</v>
      </c>
      <c r="B1429" s="14" t="s">
        <v>12</v>
      </c>
      <c r="C1429" s="14" t="s">
        <v>41</v>
      </c>
      <c r="D1429" s="29" t="s">
        <v>136</v>
      </c>
      <c r="E1429" s="15">
        <v>20</v>
      </c>
      <c r="F1429" s="15">
        <v>4.83</v>
      </c>
      <c r="G1429" s="16">
        <f>ROUND(E1429*F1429,2)</f>
        <v>96.6</v>
      </c>
      <c r="H1429" s="63">
        <v>20</v>
      </c>
      <c r="I1429" s="64"/>
      <c r="J1429" s="65">
        <f>ROUND(H1429*I1429,2)</f>
        <v>0</v>
      </c>
    </row>
    <row r="1430" spans="1:10" ht="24.9" customHeight="1" x14ac:dyDescent="0.3">
      <c r="A1430" s="17"/>
      <c r="B1430" s="17"/>
      <c r="C1430" s="17"/>
      <c r="D1430" s="30" t="s">
        <v>137</v>
      </c>
      <c r="E1430" s="15">
        <v>1</v>
      </c>
      <c r="F1430" s="18">
        <f>G1429</f>
        <v>96.6</v>
      </c>
      <c r="G1430" s="18">
        <f>ROUND(E1430*F1430,2)</f>
        <v>96.6</v>
      </c>
      <c r="H1430" s="63">
        <v>1</v>
      </c>
      <c r="I1430" s="66">
        <f>J1429</f>
        <v>0</v>
      </c>
      <c r="J1430" s="67">
        <f>ROUND(H1430*I1430,2)</f>
        <v>0</v>
      </c>
    </row>
    <row r="1431" spans="1:10" ht="24.9" customHeight="1" x14ac:dyDescent="0.3">
      <c r="A1431" s="19" t="s">
        <v>138</v>
      </c>
      <c r="B1431" s="19" t="s">
        <v>8</v>
      </c>
      <c r="C1431" s="19" t="s">
        <v>9</v>
      </c>
      <c r="D1431" s="31" t="s">
        <v>139</v>
      </c>
      <c r="E1431" s="20">
        <f>E1433</f>
        <v>1</v>
      </c>
      <c r="F1431" s="20">
        <f>F1433</f>
        <v>447.67</v>
      </c>
      <c r="G1431" s="20">
        <f>G1433</f>
        <v>447.67</v>
      </c>
      <c r="H1431" s="69">
        <f t="shared" ref="H1431:J1431" si="357">H1433</f>
        <v>1</v>
      </c>
      <c r="I1431" s="70">
        <f t="shared" si="357"/>
        <v>0</v>
      </c>
      <c r="J1431" s="71">
        <f t="shared" si="357"/>
        <v>0</v>
      </c>
    </row>
    <row r="1432" spans="1:10" ht="24.9" customHeight="1" x14ac:dyDescent="0.3">
      <c r="A1432" s="13" t="s">
        <v>140</v>
      </c>
      <c r="B1432" s="14" t="s">
        <v>12</v>
      </c>
      <c r="C1432" s="14" t="s">
        <v>130</v>
      </c>
      <c r="D1432" s="29" t="s">
        <v>141</v>
      </c>
      <c r="E1432" s="15">
        <v>1</v>
      </c>
      <c r="F1432" s="15">
        <v>447.67</v>
      </c>
      <c r="G1432" s="16">
        <f>ROUND(E1432*F1432,2)</f>
        <v>447.67</v>
      </c>
      <c r="H1432" s="63">
        <v>1</v>
      </c>
      <c r="I1432" s="64"/>
      <c r="J1432" s="65">
        <f>ROUND(H1432*I1432,2)</f>
        <v>0</v>
      </c>
    </row>
    <row r="1433" spans="1:10" ht="24.9" customHeight="1" x14ac:dyDescent="0.3">
      <c r="A1433" s="17"/>
      <c r="B1433" s="17"/>
      <c r="C1433" s="17"/>
      <c r="D1433" s="30" t="s">
        <v>142</v>
      </c>
      <c r="E1433" s="15">
        <v>1</v>
      </c>
      <c r="F1433" s="18">
        <f>G1432</f>
        <v>447.67</v>
      </c>
      <c r="G1433" s="18">
        <f>ROUND(E1433*F1433,2)</f>
        <v>447.67</v>
      </c>
      <c r="H1433" s="63">
        <v>1</v>
      </c>
      <c r="I1433" s="66">
        <f>J1432</f>
        <v>0</v>
      </c>
      <c r="J1433" s="67">
        <f>ROUND(H1433*I1433,2)</f>
        <v>0</v>
      </c>
    </row>
    <row r="1434" spans="1:10" ht="24.9" customHeight="1" x14ac:dyDescent="0.3">
      <c r="A1434" s="19" t="s">
        <v>143</v>
      </c>
      <c r="B1434" s="19" t="s">
        <v>8</v>
      </c>
      <c r="C1434" s="19" t="s">
        <v>9</v>
      </c>
      <c r="D1434" s="31" t="s">
        <v>144</v>
      </c>
      <c r="E1434" s="20">
        <f>E1437</f>
        <v>1</v>
      </c>
      <c r="F1434" s="20">
        <f>F1437</f>
        <v>46.2</v>
      </c>
      <c r="G1434" s="20">
        <f>G1437</f>
        <v>46.2</v>
      </c>
      <c r="H1434" s="69">
        <f t="shared" ref="H1434:J1434" si="358">H1437</f>
        <v>1</v>
      </c>
      <c r="I1434" s="70">
        <f t="shared" si="358"/>
        <v>0</v>
      </c>
      <c r="J1434" s="71">
        <f t="shared" si="358"/>
        <v>0</v>
      </c>
    </row>
    <row r="1435" spans="1:10" ht="24.9" customHeight="1" x14ac:dyDescent="0.3">
      <c r="A1435" s="13" t="s">
        <v>145</v>
      </c>
      <c r="B1435" s="14" t="s">
        <v>12</v>
      </c>
      <c r="C1435" s="14" t="s">
        <v>41</v>
      </c>
      <c r="D1435" s="29" t="s">
        <v>146</v>
      </c>
      <c r="E1435" s="15">
        <v>10</v>
      </c>
      <c r="F1435" s="15">
        <v>2.0299999999999998</v>
      </c>
      <c r="G1435" s="16">
        <f>ROUND(E1435*F1435,2)</f>
        <v>20.3</v>
      </c>
      <c r="H1435" s="63">
        <v>10</v>
      </c>
      <c r="I1435" s="64"/>
      <c r="J1435" s="65">
        <f>ROUND(H1435*I1435,2)</f>
        <v>0</v>
      </c>
    </row>
    <row r="1436" spans="1:10" ht="24.9" customHeight="1" x14ac:dyDescent="0.3">
      <c r="A1436" s="13" t="s">
        <v>147</v>
      </c>
      <c r="B1436" s="14" t="s">
        <v>12</v>
      </c>
      <c r="C1436" s="14" t="s">
        <v>41</v>
      </c>
      <c r="D1436" s="29" t="s">
        <v>148</v>
      </c>
      <c r="E1436" s="15">
        <v>10</v>
      </c>
      <c r="F1436" s="15">
        <v>2.59</v>
      </c>
      <c r="G1436" s="16">
        <f>ROUND(E1436*F1436,2)</f>
        <v>25.9</v>
      </c>
      <c r="H1436" s="63">
        <v>10</v>
      </c>
      <c r="I1436" s="64"/>
      <c r="J1436" s="65">
        <f>ROUND(H1436*I1436,2)</f>
        <v>0</v>
      </c>
    </row>
    <row r="1437" spans="1:10" ht="24.9" customHeight="1" x14ac:dyDescent="0.3">
      <c r="A1437" s="17"/>
      <c r="B1437" s="17"/>
      <c r="C1437" s="17"/>
      <c r="D1437" s="30" t="s">
        <v>149</v>
      </c>
      <c r="E1437" s="15">
        <v>1</v>
      </c>
      <c r="F1437" s="18">
        <f>SUM(G1435:G1436)</f>
        <v>46.2</v>
      </c>
      <c r="G1437" s="18">
        <f>ROUND(E1437*F1437,2)</f>
        <v>46.2</v>
      </c>
      <c r="H1437" s="63">
        <v>1</v>
      </c>
      <c r="I1437" s="66">
        <f>SUM(J1435:J1436)</f>
        <v>0</v>
      </c>
      <c r="J1437" s="67">
        <f>ROUND(H1437*I1437,2)</f>
        <v>0</v>
      </c>
    </row>
    <row r="1438" spans="1:10" ht="24.9" customHeight="1" x14ac:dyDescent="0.3">
      <c r="A1438" s="19" t="s">
        <v>150</v>
      </c>
      <c r="B1438" s="19" t="s">
        <v>8</v>
      </c>
      <c r="C1438" s="19" t="s">
        <v>9</v>
      </c>
      <c r="D1438" s="31" t="s">
        <v>151</v>
      </c>
      <c r="E1438" s="20">
        <f>E1441</f>
        <v>1</v>
      </c>
      <c r="F1438" s="20">
        <f>F1441</f>
        <v>134</v>
      </c>
      <c r="G1438" s="20">
        <f>G1441</f>
        <v>134</v>
      </c>
      <c r="H1438" s="69">
        <f t="shared" ref="H1438:J1438" si="359">H1441</f>
        <v>1</v>
      </c>
      <c r="I1438" s="70">
        <f t="shared" si="359"/>
        <v>0</v>
      </c>
      <c r="J1438" s="71">
        <f t="shared" si="359"/>
        <v>0</v>
      </c>
    </row>
    <row r="1439" spans="1:10" ht="24.9" customHeight="1" x14ac:dyDescent="0.3">
      <c r="A1439" s="13" t="s">
        <v>152</v>
      </c>
      <c r="B1439" s="14" t="s">
        <v>12</v>
      </c>
      <c r="C1439" s="14" t="s">
        <v>16</v>
      </c>
      <c r="D1439" s="29" t="s">
        <v>153</v>
      </c>
      <c r="E1439" s="15">
        <v>1</v>
      </c>
      <c r="F1439" s="15">
        <v>98.49</v>
      </c>
      <c r="G1439" s="16">
        <f>ROUND(E1439*F1439,2)</f>
        <v>98.49</v>
      </c>
      <c r="H1439" s="63">
        <v>1</v>
      </c>
      <c r="I1439" s="64"/>
      <c r="J1439" s="65">
        <f>ROUND(H1439*I1439,2)</f>
        <v>0</v>
      </c>
    </row>
    <row r="1440" spans="1:10" ht="24.9" customHeight="1" x14ac:dyDescent="0.3">
      <c r="A1440" s="13" t="s">
        <v>154</v>
      </c>
      <c r="B1440" s="14" t="s">
        <v>12</v>
      </c>
      <c r="C1440" s="14" t="s">
        <v>16</v>
      </c>
      <c r="D1440" s="29" t="s">
        <v>155</v>
      </c>
      <c r="E1440" s="15">
        <v>1</v>
      </c>
      <c r="F1440" s="15">
        <v>35.51</v>
      </c>
      <c r="G1440" s="16">
        <f>ROUND(E1440*F1440,2)</f>
        <v>35.51</v>
      </c>
      <c r="H1440" s="63">
        <v>1</v>
      </c>
      <c r="I1440" s="64"/>
      <c r="J1440" s="65">
        <f>ROUND(H1440*I1440,2)</f>
        <v>0</v>
      </c>
    </row>
    <row r="1441" spans="1:10" ht="24.9" customHeight="1" x14ac:dyDescent="0.3">
      <c r="A1441" s="17"/>
      <c r="B1441" s="17"/>
      <c r="C1441" s="17"/>
      <c r="D1441" s="30" t="s">
        <v>156</v>
      </c>
      <c r="E1441" s="15">
        <v>1</v>
      </c>
      <c r="F1441" s="18">
        <f>SUM(G1439:G1440)</f>
        <v>134</v>
      </c>
      <c r="G1441" s="18">
        <f>ROUND(E1441*F1441,2)</f>
        <v>134</v>
      </c>
      <c r="H1441" s="63">
        <v>1</v>
      </c>
      <c r="I1441" s="66">
        <f>SUM(J1439:J1440)</f>
        <v>0</v>
      </c>
      <c r="J1441" s="67">
        <f>ROUND(H1441*I1441,2)</f>
        <v>0</v>
      </c>
    </row>
    <row r="1442" spans="1:10" ht="24.9" customHeight="1" x14ac:dyDescent="0.3">
      <c r="A1442" s="19" t="s">
        <v>157</v>
      </c>
      <c r="B1442" s="19" t="s">
        <v>8</v>
      </c>
      <c r="C1442" s="19" t="s">
        <v>9</v>
      </c>
      <c r="D1442" s="31" t="s">
        <v>158</v>
      </c>
      <c r="E1442" s="20">
        <f>E1444</f>
        <v>1</v>
      </c>
      <c r="F1442" s="20">
        <f>F1444</f>
        <v>128.31</v>
      </c>
      <c r="G1442" s="20">
        <f>G1444</f>
        <v>128.31</v>
      </c>
      <c r="H1442" s="69">
        <f t="shared" ref="H1442:J1442" si="360">H1444</f>
        <v>1</v>
      </c>
      <c r="I1442" s="70">
        <f t="shared" si="360"/>
        <v>0</v>
      </c>
      <c r="J1442" s="71">
        <f t="shared" si="360"/>
        <v>0</v>
      </c>
    </row>
    <row r="1443" spans="1:10" ht="24.9" customHeight="1" x14ac:dyDescent="0.3">
      <c r="A1443" s="13" t="s">
        <v>159</v>
      </c>
      <c r="B1443" s="14" t="s">
        <v>12</v>
      </c>
      <c r="C1443" s="14" t="s">
        <v>16</v>
      </c>
      <c r="D1443" s="29" t="s">
        <v>160</v>
      </c>
      <c r="E1443" s="15">
        <v>3</v>
      </c>
      <c r="F1443" s="15">
        <v>42.77</v>
      </c>
      <c r="G1443" s="16">
        <f>ROUND(E1443*F1443,2)</f>
        <v>128.31</v>
      </c>
      <c r="H1443" s="63">
        <v>3</v>
      </c>
      <c r="I1443" s="64"/>
      <c r="J1443" s="65">
        <f>ROUND(H1443*I1443,2)</f>
        <v>0</v>
      </c>
    </row>
    <row r="1444" spans="1:10" ht="24.9" customHeight="1" x14ac:dyDescent="0.3">
      <c r="A1444" s="17"/>
      <c r="B1444" s="17"/>
      <c r="C1444" s="17"/>
      <c r="D1444" s="30" t="s">
        <v>161</v>
      </c>
      <c r="E1444" s="15">
        <v>1</v>
      </c>
      <c r="F1444" s="18">
        <f>G1443</f>
        <v>128.31</v>
      </c>
      <c r="G1444" s="18">
        <f>ROUND(E1444*F1444,2)</f>
        <v>128.31</v>
      </c>
      <c r="H1444" s="63">
        <v>1</v>
      </c>
      <c r="I1444" s="66">
        <f>J1443</f>
        <v>0</v>
      </c>
      <c r="J1444" s="67">
        <f>ROUND(H1444*I1444,2)</f>
        <v>0</v>
      </c>
    </row>
    <row r="1445" spans="1:10" ht="24.9" customHeight="1" x14ac:dyDescent="0.3">
      <c r="A1445" s="19" t="s">
        <v>162</v>
      </c>
      <c r="B1445" s="19" t="s">
        <v>8</v>
      </c>
      <c r="C1445" s="19" t="s">
        <v>9</v>
      </c>
      <c r="D1445" s="31" t="s">
        <v>163</v>
      </c>
      <c r="E1445" s="20">
        <f>E1447</f>
        <v>1</v>
      </c>
      <c r="F1445" s="20">
        <f>F1447</f>
        <v>46.68</v>
      </c>
      <c r="G1445" s="20">
        <f>G1447</f>
        <v>46.68</v>
      </c>
      <c r="H1445" s="69">
        <f t="shared" ref="H1445:J1445" si="361">H1447</f>
        <v>1</v>
      </c>
      <c r="I1445" s="70">
        <f t="shared" si="361"/>
        <v>0</v>
      </c>
      <c r="J1445" s="71">
        <f t="shared" si="361"/>
        <v>0</v>
      </c>
    </row>
    <row r="1446" spans="1:10" ht="24.9" customHeight="1" x14ac:dyDescent="0.3">
      <c r="A1446" s="13" t="s">
        <v>164</v>
      </c>
      <c r="B1446" s="14" t="s">
        <v>12</v>
      </c>
      <c r="C1446" s="14" t="s">
        <v>130</v>
      </c>
      <c r="D1446" s="29" t="s">
        <v>165</v>
      </c>
      <c r="E1446" s="15">
        <v>1</v>
      </c>
      <c r="F1446" s="15">
        <v>46.68</v>
      </c>
      <c r="G1446" s="16">
        <f>ROUND(E1446*F1446,2)</f>
        <v>46.68</v>
      </c>
      <c r="H1446" s="63">
        <v>1</v>
      </c>
      <c r="I1446" s="64"/>
      <c r="J1446" s="65">
        <f>ROUND(H1446*I1446,2)</f>
        <v>0</v>
      </c>
    </row>
    <row r="1447" spans="1:10" ht="24.9" customHeight="1" x14ac:dyDescent="0.3">
      <c r="A1447" s="17"/>
      <c r="B1447" s="17"/>
      <c r="C1447" s="17"/>
      <c r="D1447" s="30" t="s">
        <v>166</v>
      </c>
      <c r="E1447" s="15">
        <v>1</v>
      </c>
      <c r="F1447" s="18">
        <f>G1446</f>
        <v>46.68</v>
      </c>
      <c r="G1447" s="18">
        <f>ROUND(E1447*F1447,2)</f>
        <v>46.68</v>
      </c>
      <c r="H1447" s="63">
        <v>1</v>
      </c>
      <c r="I1447" s="66">
        <f>J1446</f>
        <v>0</v>
      </c>
      <c r="J1447" s="67">
        <f>ROUND(H1447*I1447,2)</f>
        <v>0</v>
      </c>
    </row>
    <row r="1448" spans="1:10" ht="24.9" customHeight="1" x14ac:dyDescent="0.3">
      <c r="A1448" s="19" t="s">
        <v>167</v>
      </c>
      <c r="B1448" s="19" t="s">
        <v>8</v>
      </c>
      <c r="C1448" s="19" t="s">
        <v>9</v>
      </c>
      <c r="D1448" s="31" t="s">
        <v>168</v>
      </c>
      <c r="E1448" s="20">
        <f>E1450</f>
        <v>1</v>
      </c>
      <c r="F1448" s="20">
        <f>F1450</f>
        <v>146.75</v>
      </c>
      <c r="G1448" s="20">
        <f>G1450</f>
        <v>146.75</v>
      </c>
      <c r="H1448" s="69">
        <f t="shared" ref="H1448:J1448" si="362">H1450</f>
        <v>1</v>
      </c>
      <c r="I1448" s="70">
        <f t="shared" si="362"/>
        <v>0</v>
      </c>
      <c r="J1448" s="71">
        <f t="shared" si="362"/>
        <v>0</v>
      </c>
    </row>
    <row r="1449" spans="1:10" ht="24.9" customHeight="1" x14ac:dyDescent="0.3">
      <c r="A1449" s="13" t="s">
        <v>169</v>
      </c>
      <c r="B1449" s="14" t="s">
        <v>12</v>
      </c>
      <c r="C1449" s="14" t="s">
        <v>130</v>
      </c>
      <c r="D1449" s="29" t="s">
        <v>170</v>
      </c>
      <c r="E1449" s="15">
        <v>1</v>
      </c>
      <c r="F1449" s="15">
        <v>146.75</v>
      </c>
      <c r="G1449" s="16">
        <f>ROUND(E1449*F1449,2)</f>
        <v>146.75</v>
      </c>
      <c r="H1449" s="63">
        <v>1</v>
      </c>
      <c r="I1449" s="64"/>
      <c r="J1449" s="65">
        <f>ROUND(H1449*I1449,2)</f>
        <v>0</v>
      </c>
    </row>
    <row r="1450" spans="1:10" ht="24.9" customHeight="1" x14ac:dyDescent="0.3">
      <c r="A1450" s="17"/>
      <c r="B1450" s="17"/>
      <c r="C1450" s="17"/>
      <c r="D1450" s="30" t="s">
        <v>171</v>
      </c>
      <c r="E1450" s="15">
        <v>1</v>
      </c>
      <c r="F1450" s="18">
        <f>G1449</f>
        <v>146.75</v>
      </c>
      <c r="G1450" s="18">
        <f>ROUND(E1450*F1450,2)</f>
        <v>146.75</v>
      </c>
      <c r="H1450" s="63">
        <v>1</v>
      </c>
      <c r="I1450" s="66">
        <f>J1449</f>
        <v>0</v>
      </c>
      <c r="J1450" s="67">
        <f>ROUND(H1450*I1450,2)</f>
        <v>0</v>
      </c>
    </row>
    <row r="1451" spans="1:10" ht="24.9" customHeight="1" x14ac:dyDescent="0.3">
      <c r="A1451" s="17"/>
      <c r="B1451" s="17"/>
      <c r="C1451" s="17"/>
      <c r="D1451" s="30" t="s">
        <v>468</v>
      </c>
      <c r="E1451" s="15">
        <v>1</v>
      </c>
      <c r="F1451" s="18">
        <f>G1422+G1425+G1428+G1431+G1434+G1438+G1442+G1445+G1448</f>
        <v>1387.88</v>
      </c>
      <c r="G1451" s="18">
        <f>ROUND(E1451*F1451,2)</f>
        <v>1387.88</v>
      </c>
      <c r="H1451" s="63">
        <v>1</v>
      </c>
      <c r="I1451" s="66">
        <f>J1422+J1425+J1428+J1431+J1434+J1438+J1442+J1445+J1448</f>
        <v>0</v>
      </c>
      <c r="J1451" s="67">
        <f>ROUND(H1451*I1451,2)</f>
        <v>0</v>
      </c>
    </row>
    <row r="1452" spans="1:10" ht="24.9" customHeight="1" x14ac:dyDescent="0.3">
      <c r="A1452" s="17"/>
      <c r="B1452" s="17"/>
      <c r="C1452" s="17"/>
      <c r="D1452" s="30" t="s">
        <v>469</v>
      </c>
      <c r="E1452" s="15">
        <v>1</v>
      </c>
      <c r="F1452" s="18">
        <f>G1357+G1362+G1374+G1380+G1384+G1390+G1401+G1421</f>
        <v>19355.57</v>
      </c>
      <c r="G1452" s="18">
        <f>ROUND(E1452*F1452,2)</f>
        <v>19355.57</v>
      </c>
      <c r="H1452" s="63">
        <v>1</v>
      </c>
      <c r="I1452" s="66">
        <f>J1357+J1362+J1374+J1380+J1384+J1390+J1401+J1421</f>
        <v>1600</v>
      </c>
      <c r="J1452" s="67">
        <f>ROUND(H1452*I1452,2)</f>
        <v>1600</v>
      </c>
    </row>
    <row r="1453" spans="1:10" ht="24.9" customHeight="1" x14ac:dyDescent="0.3">
      <c r="A1453" s="9" t="s">
        <v>470</v>
      </c>
      <c r="B1453" s="9" t="s">
        <v>8</v>
      </c>
      <c r="C1453" s="9" t="s">
        <v>9</v>
      </c>
      <c r="D1453" s="27" t="s">
        <v>471</v>
      </c>
      <c r="E1453" s="10">
        <f>E1508</f>
        <v>1</v>
      </c>
      <c r="F1453" s="10">
        <f>F1508</f>
        <v>11065.77</v>
      </c>
      <c r="G1453" s="10">
        <f>G1508</f>
        <v>11065.77</v>
      </c>
      <c r="H1453" s="57">
        <f t="shared" ref="H1453:J1453" si="363">H1508</f>
        <v>1</v>
      </c>
      <c r="I1453" s="58">
        <f t="shared" si="363"/>
        <v>1600</v>
      </c>
      <c r="J1453" s="59">
        <f t="shared" si="363"/>
        <v>1600</v>
      </c>
    </row>
    <row r="1454" spans="1:10" ht="24.9" customHeight="1" x14ac:dyDescent="0.3">
      <c r="A1454" s="11" t="s">
        <v>472</v>
      </c>
      <c r="B1454" s="11" t="s">
        <v>8</v>
      </c>
      <c r="C1454" s="11" t="s">
        <v>9</v>
      </c>
      <c r="D1454" s="28" t="s">
        <v>473</v>
      </c>
      <c r="E1454" s="12">
        <f>E1456</f>
        <v>1</v>
      </c>
      <c r="F1454" s="12">
        <f>F1456</f>
        <v>840</v>
      </c>
      <c r="G1454" s="12">
        <f>G1456</f>
        <v>840</v>
      </c>
      <c r="H1454" s="60">
        <f t="shared" ref="H1454:J1454" si="364">H1456</f>
        <v>1</v>
      </c>
      <c r="I1454" s="61">
        <f t="shared" si="364"/>
        <v>800</v>
      </c>
      <c r="J1454" s="62">
        <f t="shared" si="364"/>
        <v>800</v>
      </c>
    </row>
    <row r="1455" spans="1:10" ht="24.9" customHeight="1" x14ac:dyDescent="0.3">
      <c r="A1455" s="13" t="s">
        <v>50</v>
      </c>
      <c r="B1455" s="14" t="s">
        <v>12</v>
      </c>
      <c r="C1455" s="14" t="s">
        <v>51</v>
      </c>
      <c r="D1455" s="29" t="s">
        <v>52</v>
      </c>
      <c r="E1455" s="15">
        <v>1</v>
      </c>
      <c r="F1455" s="15">
        <v>840</v>
      </c>
      <c r="G1455" s="16">
        <f>ROUND(E1455*F1455,2)</f>
        <v>840</v>
      </c>
      <c r="H1455" s="63">
        <v>1</v>
      </c>
      <c r="I1455" s="68">
        <v>800</v>
      </c>
      <c r="J1455" s="65">
        <f>ROUND(H1455*I1455,2)</f>
        <v>800</v>
      </c>
    </row>
    <row r="1456" spans="1:10" ht="24.9" customHeight="1" x14ac:dyDescent="0.3">
      <c r="A1456" s="17"/>
      <c r="B1456" s="17"/>
      <c r="C1456" s="17"/>
      <c r="D1456" s="30" t="s">
        <v>474</v>
      </c>
      <c r="E1456" s="15">
        <v>1</v>
      </c>
      <c r="F1456" s="18">
        <f>G1455</f>
        <v>840</v>
      </c>
      <c r="G1456" s="18">
        <f>ROUND(E1456*F1456,2)</f>
        <v>840</v>
      </c>
      <c r="H1456" s="63">
        <v>1</v>
      </c>
      <c r="I1456" s="66">
        <f>J1455</f>
        <v>800</v>
      </c>
      <c r="J1456" s="67">
        <f>ROUND(H1456*I1456,2)</f>
        <v>800</v>
      </c>
    </row>
    <row r="1457" spans="1:10" ht="24.9" customHeight="1" x14ac:dyDescent="0.3">
      <c r="A1457" s="11" t="s">
        <v>475</v>
      </c>
      <c r="B1457" s="11" t="s">
        <v>8</v>
      </c>
      <c r="C1457" s="11" t="s">
        <v>9</v>
      </c>
      <c r="D1457" s="28" t="s">
        <v>86</v>
      </c>
      <c r="E1457" s="12">
        <f>E1476</f>
        <v>1</v>
      </c>
      <c r="F1457" s="12">
        <f>F1476</f>
        <v>8837.89</v>
      </c>
      <c r="G1457" s="12">
        <f>G1476</f>
        <v>8837.89</v>
      </c>
      <c r="H1457" s="60">
        <f t="shared" ref="H1457:J1457" si="365">H1476</f>
        <v>1</v>
      </c>
      <c r="I1457" s="61">
        <f t="shared" si="365"/>
        <v>800</v>
      </c>
      <c r="J1457" s="62">
        <f t="shared" si="365"/>
        <v>800</v>
      </c>
    </row>
    <row r="1458" spans="1:10" ht="24.9" customHeight="1" x14ac:dyDescent="0.3">
      <c r="A1458" s="13" t="s">
        <v>87</v>
      </c>
      <c r="B1458" s="14" t="s">
        <v>12</v>
      </c>
      <c r="C1458" s="14" t="s">
        <v>16</v>
      </c>
      <c r="D1458" s="29" t="s">
        <v>88</v>
      </c>
      <c r="E1458" s="15">
        <v>1</v>
      </c>
      <c r="F1458" s="15">
        <v>672</v>
      </c>
      <c r="G1458" s="16">
        <f t="shared" ref="G1458:G1476" si="366">ROUND(E1458*F1458,2)</f>
        <v>672</v>
      </c>
      <c r="H1458" s="63">
        <v>1</v>
      </c>
      <c r="I1458" s="64"/>
      <c r="J1458" s="65">
        <f t="shared" ref="J1458:J1476" si="367">ROUND(H1458*I1458,2)</f>
        <v>0</v>
      </c>
    </row>
    <row r="1459" spans="1:10" ht="24.9" customHeight="1" x14ac:dyDescent="0.3">
      <c r="A1459" s="13" t="s">
        <v>89</v>
      </c>
      <c r="B1459" s="14" t="s">
        <v>12</v>
      </c>
      <c r="C1459" s="14" t="s">
        <v>16</v>
      </c>
      <c r="D1459" s="29" t="s">
        <v>90</v>
      </c>
      <c r="E1459" s="15">
        <v>1</v>
      </c>
      <c r="F1459" s="15">
        <v>1409.55</v>
      </c>
      <c r="G1459" s="16">
        <f t="shared" si="366"/>
        <v>1409.55</v>
      </c>
      <c r="H1459" s="63">
        <v>1</v>
      </c>
      <c r="I1459" s="64"/>
      <c r="J1459" s="65">
        <f t="shared" si="367"/>
        <v>0</v>
      </c>
    </row>
    <row r="1460" spans="1:10" ht="24.9" customHeight="1" x14ac:dyDescent="0.3">
      <c r="A1460" s="13" t="s">
        <v>91</v>
      </c>
      <c r="B1460" s="14" t="s">
        <v>12</v>
      </c>
      <c r="C1460" s="14" t="s">
        <v>41</v>
      </c>
      <c r="D1460" s="29" t="s">
        <v>92</v>
      </c>
      <c r="E1460" s="15">
        <v>20</v>
      </c>
      <c r="F1460" s="15">
        <v>30.06</v>
      </c>
      <c r="G1460" s="16">
        <f t="shared" si="366"/>
        <v>601.20000000000005</v>
      </c>
      <c r="H1460" s="63">
        <v>20</v>
      </c>
      <c r="I1460" s="64"/>
      <c r="J1460" s="65">
        <f t="shared" si="367"/>
        <v>0</v>
      </c>
    </row>
    <row r="1461" spans="1:10" ht="24.9" customHeight="1" x14ac:dyDescent="0.3">
      <c r="A1461" s="13" t="s">
        <v>93</v>
      </c>
      <c r="B1461" s="14" t="s">
        <v>12</v>
      </c>
      <c r="C1461" s="14" t="s">
        <v>36</v>
      </c>
      <c r="D1461" s="29" t="s">
        <v>94</v>
      </c>
      <c r="E1461" s="15">
        <v>30</v>
      </c>
      <c r="F1461" s="15">
        <v>39.25</v>
      </c>
      <c r="G1461" s="16">
        <f t="shared" si="366"/>
        <v>1177.5</v>
      </c>
      <c r="H1461" s="63">
        <v>30</v>
      </c>
      <c r="I1461" s="64"/>
      <c r="J1461" s="65">
        <f t="shared" si="367"/>
        <v>0</v>
      </c>
    </row>
    <row r="1462" spans="1:10" ht="24.9" customHeight="1" x14ac:dyDescent="0.3">
      <c r="A1462" s="13" t="s">
        <v>95</v>
      </c>
      <c r="B1462" s="14" t="s">
        <v>12</v>
      </c>
      <c r="C1462" s="14" t="s">
        <v>16</v>
      </c>
      <c r="D1462" s="29" t="s">
        <v>96</v>
      </c>
      <c r="E1462" s="15">
        <v>1</v>
      </c>
      <c r="F1462" s="15">
        <v>94.5</v>
      </c>
      <c r="G1462" s="16">
        <f t="shared" si="366"/>
        <v>94.5</v>
      </c>
      <c r="H1462" s="63">
        <v>1</v>
      </c>
      <c r="I1462" s="64"/>
      <c r="J1462" s="65">
        <f t="shared" si="367"/>
        <v>0</v>
      </c>
    </row>
    <row r="1463" spans="1:10" ht="24.9" customHeight="1" x14ac:dyDescent="0.3">
      <c r="A1463" s="13" t="s">
        <v>97</v>
      </c>
      <c r="B1463" s="14" t="s">
        <v>12</v>
      </c>
      <c r="C1463" s="14" t="s">
        <v>98</v>
      </c>
      <c r="D1463" s="29" t="s">
        <v>99</v>
      </c>
      <c r="E1463" s="15">
        <v>16.5</v>
      </c>
      <c r="F1463" s="15">
        <v>36.42</v>
      </c>
      <c r="G1463" s="16">
        <f t="shared" si="366"/>
        <v>600.92999999999995</v>
      </c>
      <c r="H1463" s="63">
        <v>16.5</v>
      </c>
      <c r="I1463" s="64"/>
      <c r="J1463" s="65">
        <f t="shared" si="367"/>
        <v>0</v>
      </c>
    </row>
    <row r="1464" spans="1:10" ht="24.9" customHeight="1" x14ac:dyDescent="0.3">
      <c r="A1464" s="13" t="s">
        <v>100</v>
      </c>
      <c r="B1464" s="14" t="s">
        <v>12</v>
      </c>
      <c r="C1464" s="14" t="s">
        <v>16</v>
      </c>
      <c r="D1464" s="29" t="s">
        <v>101</v>
      </c>
      <c r="E1464" s="15">
        <v>1</v>
      </c>
      <c r="F1464" s="15">
        <v>140.96</v>
      </c>
      <c r="G1464" s="16">
        <f t="shared" si="366"/>
        <v>140.96</v>
      </c>
      <c r="H1464" s="63">
        <v>1</v>
      </c>
      <c r="I1464" s="64"/>
      <c r="J1464" s="65">
        <f t="shared" si="367"/>
        <v>0</v>
      </c>
    </row>
    <row r="1465" spans="1:10" ht="24.9" customHeight="1" x14ac:dyDescent="0.3">
      <c r="A1465" s="13" t="s">
        <v>102</v>
      </c>
      <c r="B1465" s="14" t="s">
        <v>12</v>
      </c>
      <c r="C1465" s="14" t="s">
        <v>16</v>
      </c>
      <c r="D1465" s="29" t="s">
        <v>103</v>
      </c>
      <c r="E1465" s="15">
        <v>1</v>
      </c>
      <c r="F1465" s="15">
        <v>77.7</v>
      </c>
      <c r="G1465" s="16">
        <f t="shared" si="366"/>
        <v>77.7</v>
      </c>
      <c r="H1465" s="63">
        <v>1</v>
      </c>
      <c r="I1465" s="64"/>
      <c r="J1465" s="65">
        <f t="shared" si="367"/>
        <v>0</v>
      </c>
    </row>
    <row r="1466" spans="1:10" ht="24.9" customHeight="1" x14ac:dyDescent="0.3">
      <c r="A1466" s="13" t="s">
        <v>104</v>
      </c>
      <c r="B1466" s="14" t="s">
        <v>12</v>
      </c>
      <c r="C1466" s="14" t="s">
        <v>16</v>
      </c>
      <c r="D1466" s="29" t="s">
        <v>105</v>
      </c>
      <c r="E1466" s="15">
        <v>1</v>
      </c>
      <c r="F1466" s="15">
        <v>672</v>
      </c>
      <c r="G1466" s="16">
        <f t="shared" si="366"/>
        <v>672</v>
      </c>
      <c r="H1466" s="63">
        <v>1</v>
      </c>
      <c r="I1466" s="64"/>
      <c r="J1466" s="65">
        <f t="shared" si="367"/>
        <v>0</v>
      </c>
    </row>
    <row r="1467" spans="1:10" ht="24.9" customHeight="1" x14ac:dyDescent="0.3">
      <c r="A1467" s="13" t="s">
        <v>106</v>
      </c>
      <c r="B1467" s="14" t="s">
        <v>12</v>
      </c>
      <c r="C1467" s="14" t="s">
        <v>16</v>
      </c>
      <c r="D1467" s="29" t="s">
        <v>107</v>
      </c>
      <c r="E1467" s="15">
        <v>1</v>
      </c>
      <c r="F1467" s="15">
        <v>139.82</v>
      </c>
      <c r="G1467" s="16">
        <f t="shared" si="366"/>
        <v>139.82</v>
      </c>
      <c r="H1467" s="63">
        <v>1</v>
      </c>
      <c r="I1467" s="64"/>
      <c r="J1467" s="65">
        <f t="shared" si="367"/>
        <v>0</v>
      </c>
    </row>
    <row r="1468" spans="1:10" ht="24.9" customHeight="1" x14ac:dyDescent="0.3">
      <c r="A1468" s="13" t="s">
        <v>108</v>
      </c>
      <c r="B1468" s="14" t="s">
        <v>12</v>
      </c>
      <c r="C1468" s="14" t="s">
        <v>16</v>
      </c>
      <c r="D1468" s="29" t="s">
        <v>109</v>
      </c>
      <c r="E1468" s="15">
        <v>1</v>
      </c>
      <c r="F1468" s="15">
        <v>160.58000000000001</v>
      </c>
      <c r="G1468" s="16">
        <f t="shared" si="366"/>
        <v>160.58000000000001</v>
      </c>
      <c r="H1468" s="63">
        <v>1</v>
      </c>
      <c r="I1468" s="64"/>
      <c r="J1468" s="65">
        <f t="shared" si="367"/>
        <v>0</v>
      </c>
    </row>
    <row r="1469" spans="1:10" ht="24.9" customHeight="1" x14ac:dyDescent="0.3">
      <c r="A1469" s="13" t="s">
        <v>110</v>
      </c>
      <c r="B1469" s="14" t="s">
        <v>12</v>
      </c>
      <c r="C1469" s="14" t="s">
        <v>41</v>
      </c>
      <c r="D1469" s="29" t="s">
        <v>111</v>
      </c>
      <c r="E1469" s="15">
        <v>20</v>
      </c>
      <c r="F1469" s="15">
        <v>6.58</v>
      </c>
      <c r="G1469" s="16">
        <f t="shared" si="366"/>
        <v>131.6</v>
      </c>
      <c r="H1469" s="63">
        <v>20</v>
      </c>
      <c r="I1469" s="64"/>
      <c r="J1469" s="65">
        <f t="shared" si="367"/>
        <v>0</v>
      </c>
    </row>
    <row r="1470" spans="1:10" ht="24.9" customHeight="1" x14ac:dyDescent="0.3">
      <c r="A1470" s="13" t="s">
        <v>112</v>
      </c>
      <c r="B1470" s="14" t="s">
        <v>12</v>
      </c>
      <c r="C1470" s="14" t="s">
        <v>41</v>
      </c>
      <c r="D1470" s="29" t="s">
        <v>113</v>
      </c>
      <c r="E1470" s="15">
        <v>20</v>
      </c>
      <c r="F1470" s="15">
        <v>6.58</v>
      </c>
      <c r="G1470" s="16">
        <f t="shared" si="366"/>
        <v>131.6</v>
      </c>
      <c r="H1470" s="63">
        <v>20</v>
      </c>
      <c r="I1470" s="64"/>
      <c r="J1470" s="65">
        <f t="shared" si="367"/>
        <v>0</v>
      </c>
    </row>
    <row r="1471" spans="1:10" ht="24.9" customHeight="1" x14ac:dyDescent="0.3">
      <c r="A1471" s="13" t="s">
        <v>114</v>
      </c>
      <c r="B1471" s="14" t="s">
        <v>12</v>
      </c>
      <c r="C1471" s="14" t="s">
        <v>16</v>
      </c>
      <c r="D1471" s="29" t="s">
        <v>115</v>
      </c>
      <c r="E1471" s="15">
        <v>1</v>
      </c>
      <c r="F1471" s="15">
        <v>129.35</v>
      </c>
      <c r="G1471" s="16">
        <f t="shared" si="366"/>
        <v>129.35</v>
      </c>
      <c r="H1471" s="63">
        <v>1</v>
      </c>
      <c r="I1471" s="64"/>
      <c r="J1471" s="65">
        <f t="shared" si="367"/>
        <v>0</v>
      </c>
    </row>
    <row r="1472" spans="1:10" ht="24.9" customHeight="1" x14ac:dyDescent="0.3">
      <c r="A1472" s="13" t="s">
        <v>116</v>
      </c>
      <c r="B1472" s="14" t="s">
        <v>12</v>
      </c>
      <c r="C1472" s="14" t="s">
        <v>41</v>
      </c>
      <c r="D1472" s="29" t="s">
        <v>117</v>
      </c>
      <c r="E1472" s="15">
        <v>10</v>
      </c>
      <c r="F1472" s="15">
        <v>6.36</v>
      </c>
      <c r="G1472" s="16">
        <f t="shared" si="366"/>
        <v>63.6</v>
      </c>
      <c r="H1472" s="63">
        <v>10</v>
      </c>
      <c r="I1472" s="64"/>
      <c r="J1472" s="65">
        <f t="shared" si="367"/>
        <v>0</v>
      </c>
    </row>
    <row r="1473" spans="1:10" ht="24.9" customHeight="1" x14ac:dyDescent="0.3">
      <c r="A1473" s="13" t="s">
        <v>50</v>
      </c>
      <c r="B1473" s="14" t="s">
        <v>12</v>
      </c>
      <c r="C1473" s="14" t="s">
        <v>51</v>
      </c>
      <c r="D1473" s="29" t="s">
        <v>52</v>
      </c>
      <c r="E1473" s="15">
        <v>1</v>
      </c>
      <c r="F1473" s="15">
        <v>840</v>
      </c>
      <c r="G1473" s="16">
        <f t="shared" si="366"/>
        <v>840</v>
      </c>
      <c r="H1473" s="63">
        <v>1</v>
      </c>
      <c r="I1473" s="68">
        <v>800</v>
      </c>
      <c r="J1473" s="65">
        <f t="shared" si="367"/>
        <v>800</v>
      </c>
    </row>
    <row r="1474" spans="1:10" ht="24.9" customHeight="1" x14ac:dyDescent="0.3">
      <c r="A1474" s="13" t="s">
        <v>118</v>
      </c>
      <c r="B1474" s="14" t="s">
        <v>12</v>
      </c>
      <c r="C1474" s="14" t="s">
        <v>36</v>
      </c>
      <c r="D1474" s="29" t="s">
        <v>119</v>
      </c>
      <c r="E1474" s="15">
        <v>40</v>
      </c>
      <c r="F1474" s="15">
        <v>37</v>
      </c>
      <c r="G1474" s="16">
        <f t="shared" si="366"/>
        <v>1480</v>
      </c>
      <c r="H1474" s="63">
        <v>40</v>
      </c>
      <c r="I1474" s="64"/>
      <c r="J1474" s="65">
        <f t="shared" si="367"/>
        <v>0</v>
      </c>
    </row>
    <row r="1475" spans="1:10" ht="24.9" customHeight="1" x14ac:dyDescent="0.3">
      <c r="A1475" s="13" t="s">
        <v>120</v>
      </c>
      <c r="B1475" s="14" t="s">
        <v>12</v>
      </c>
      <c r="C1475" s="14" t="s">
        <v>16</v>
      </c>
      <c r="D1475" s="29" t="s">
        <v>121</v>
      </c>
      <c r="E1475" s="15">
        <v>1</v>
      </c>
      <c r="F1475" s="15">
        <v>315</v>
      </c>
      <c r="G1475" s="16">
        <f t="shared" si="366"/>
        <v>315</v>
      </c>
      <c r="H1475" s="63">
        <v>1</v>
      </c>
      <c r="I1475" s="64"/>
      <c r="J1475" s="65">
        <f t="shared" si="367"/>
        <v>0</v>
      </c>
    </row>
    <row r="1476" spans="1:10" ht="24.9" customHeight="1" x14ac:dyDescent="0.3">
      <c r="A1476" s="17"/>
      <c r="B1476" s="17"/>
      <c r="C1476" s="17"/>
      <c r="D1476" s="30" t="s">
        <v>476</v>
      </c>
      <c r="E1476" s="15">
        <v>1</v>
      </c>
      <c r="F1476" s="18">
        <f>SUM(G1458:G1475)</f>
        <v>8837.89</v>
      </c>
      <c r="G1476" s="18">
        <f t="shared" si="366"/>
        <v>8837.89</v>
      </c>
      <c r="H1476" s="63">
        <v>1</v>
      </c>
      <c r="I1476" s="66">
        <f>SUM(J1458:J1475)</f>
        <v>800</v>
      </c>
      <c r="J1476" s="67">
        <f t="shared" si="367"/>
        <v>800</v>
      </c>
    </row>
    <row r="1477" spans="1:10" ht="24.9" customHeight="1" x14ac:dyDescent="0.3">
      <c r="A1477" s="11" t="s">
        <v>477</v>
      </c>
      <c r="B1477" s="11" t="s">
        <v>8</v>
      </c>
      <c r="C1477" s="11" t="s">
        <v>9</v>
      </c>
      <c r="D1477" s="28" t="s">
        <v>122</v>
      </c>
      <c r="E1477" s="12">
        <f>E1507</f>
        <v>1</v>
      </c>
      <c r="F1477" s="12">
        <f>F1507</f>
        <v>1387.88</v>
      </c>
      <c r="G1477" s="12">
        <f>G1507</f>
        <v>1387.88</v>
      </c>
      <c r="H1477" s="60">
        <f t="shared" ref="H1477:J1477" si="368">H1507</f>
        <v>1</v>
      </c>
      <c r="I1477" s="61">
        <f t="shared" si="368"/>
        <v>0</v>
      </c>
      <c r="J1477" s="62">
        <f t="shared" si="368"/>
        <v>0</v>
      </c>
    </row>
    <row r="1478" spans="1:10" ht="24.9" customHeight="1" x14ac:dyDescent="0.3">
      <c r="A1478" s="19" t="s">
        <v>123</v>
      </c>
      <c r="B1478" s="19" t="s">
        <v>8</v>
      </c>
      <c r="C1478" s="19" t="s">
        <v>9</v>
      </c>
      <c r="D1478" s="31" t="s">
        <v>20</v>
      </c>
      <c r="E1478" s="20">
        <f>E1480</f>
        <v>1</v>
      </c>
      <c r="F1478" s="20">
        <f>F1480</f>
        <v>94.77</v>
      </c>
      <c r="G1478" s="20">
        <f>G1480</f>
        <v>94.77</v>
      </c>
      <c r="H1478" s="69">
        <f t="shared" ref="H1478:J1478" si="369">H1480</f>
        <v>1</v>
      </c>
      <c r="I1478" s="70">
        <f t="shared" si="369"/>
        <v>0</v>
      </c>
      <c r="J1478" s="71">
        <f t="shared" si="369"/>
        <v>0</v>
      </c>
    </row>
    <row r="1479" spans="1:10" ht="24.9" customHeight="1" x14ac:dyDescent="0.3">
      <c r="A1479" s="13" t="s">
        <v>124</v>
      </c>
      <c r="B1479" s="14" t="s">
        <v>12</v>
      </c>
      <c r="C1479" s="14" t="s">
        <v>41</v>
      </c>
      <c r="D1479" s="29" t="s">
        <v>125</v>
      </c>
      <c r="E1479" s="15">
        <v>1</v>
      </c>
      <c r="F1479" s="15">
        <v>94.77</v>
      </c>
      <c r="G1479" s="16">
        <f>ROUND(E1479*F1479,2)</f>
        <v>94.77</v>
      </c>
      <c r="H1479" s="63">
        <v>1</v>
      </c>
      <c r="I1479" s="64"/>
      <c r="J1479" s="65">
        <f>ROUND(H1479*I1479,2)</f>
        <v>0</v>
      </c>
    </row>
    <row r="1480" spans="1:10" ht="24.9" customHeight="1" x14ac:dyDescent="0.3">
      <c r="A1480" s="17"/>
      <c r="B1480" s="17"/>
      <c r="C1480" s="17"/>
      <c r="D1480" s="30" t="s">
        <v>126</v>
      </c>
      <c r="E1480" s="15">
        <v>1</v>
      </c>
      <c r="F1480" s="18">
        <f>G1479</f>
        <v>94.77</v>
      </c>
      <c r="G1480" s="18">
        <f>ROUND(E1480*F1480,2)</f>
        <v>94.77</v>
      </c>
      <c r="H1480" s="63">
        <v>1</v>
      </c>
      <c r="I1480" s="66">
        <f>J1479</f>
        <v>0</v>
      </c>
      <c r="J1480" s="67">
        <f>ROUND(H1480*I1480,2)</f>
        <v>0</v>
      </c>
    </row>
    <row r="1481" spans="1:10" ht="24.9" customHeight="1" x14ac:dyDescent="0.3">
      <c r="A1481" s="19" t="s">
        <v>127</v>
      </c>
      <c r="B1481" s="19" t="s">
        <v>8</v>
      </c>
      <c r="C1481" s="19" t="s">
        <v>9</v>
      </c>
      <c r="D1481" s="31" t="s">
        <v>128</v>
      </c>
      <c r="E1481" s="20">
        <f>E1483</f>
        <v>1</v>
      </c>
      <c r="F1481" s="20">
        <f>F1483</f>
        <v>246.9</v>
      </c>
      <c r="G1481" s="20">
        <f>G1483</f>
        <v>246.9</v>
      </c>
      <c r="H1481" s="69">
        <f t="shared" ref="H1481:J1481" si="370">H1483</f>
        <v>1</v>
      </c>
      <c r="I1481" s="70">
        <f t="shared" si="370"/>
        <v>0</v>
      </c>
      <c r="J1481" s="71">
        <f t="shared" si="370"/>
        <v>0</v>
      </c>
    </row>
    <row r="1482" spans="1:10" ht="24.9" customHeight="1" x14ac:dyDescent="0.3">
      <c r="A1482" s="13" t="s">
        <v>129</v>
      </c>
      <c r="B1482" s="14" t="s">
        <v>12</v>
      </c>
      <c r="C1482" s="14" t="s">
        <v>130</v>
      </c>
      <c r="D1482" s="29" t="s">
        <v>131</v>
      </c>
      <c r="E1482" s="15">
        <v>1</v>
      </c>
      <c r="F1482" s="15">
        <v>246.9</v>
      </c>
      <c r="G1482" s="16">
        <f>ROUND(E1482*F1482,2)</f>
        <v>246.9</v>
      </c>
      <c r="H1482" s="63">
        <v>1</v>
      </c>
      <c r="I1482" s="64"/>
      <c r="J1482" s="65">
        <f>ROUND(H1482*I1482,2)</f>
        <v>0</v>
      </c>
    </row>
    <row r="1483" spans="1:10" ht="24.9" customHeight="1" x14ac:dyDescent="0.3">
      <c r="A1483" s="17"/>
      <c r="B1483" s="17"/>
      <c r="C1483" s="17"/>
      <c r="D1483" s="30" t="s">
        <v>132</v>
      </c>
      <c r="E1483" s="15">
        <v>1</v>
      </c>
      <c r="F1483" s="18">
        <f>G1482</f>
        <v>246.9</v>
      </c>
      <c r="G1483" s="18">
        <f>ROUND(E1483*F1483,2)</f>
        <v>246.9</v>
      </c>
      <c r="H1483" s="63">
        <v>1</v>
      </c>
      <c r="I1483" s="66">
        <f>J1482</f>
        <v>0</v>
      </c>
      <c r="J1483" s="67">
        <f>ROUND(H1483*I1483,2)</f>
        <v>0</v>
      </c>
    </row>
    <row r="1484" spans="1:10" ht="24.9" customHeight="1" x14ac:dyDescent="0.3">
      <c r="A1484" s="19" t="s">
        <v>133</v>
      </c>
      <c r="B1484" s="19" t="s">
        <v>8</v>
      </c>
      <c r="C1484" s="19" t="s">
        <v>9</v>
      </c>
      <c r="D1484" s="31" t="s">
        <v>134</v>
      </c>
      <c r="E1484" s="20">
        <f>E1486</f>
        <v>1</v>
      </c>
      <c r="F1484" s="20">
        <f>F1486</f>
        <v>96.6</v>
      </c>
      <c r="G1484" s="20">
        <f>G1486</f>
        <v>96.6</v>
      </c>
      <c r="H1484" s="69">
        <f t="shared" ref="H1484:J1484" si="371">H1486</f>
        <v>1</v>
      </c>
      <c r="I1484" s="70">
        <f t="shared" si="371"/>
        <v>0</v>
      </c>
      <c r="J1484" s="71">
        <f t="shared" si="371"/>
        <v>0</v>
      </c>
    </row>
    <row r="1485" spans="1:10" ht="24.9" customHeight="1" x14ac:dyDescent="0.3">
      <c r="A1485" s="13" t="s">
        <v>135</v>
      </c>
      <c r="B1485" s="14" t="s">
        <v>12</v>
      </c>
      <c r="C1485" s="14" t="s">
        <v>41</v>
      </c>
      <c r="D1485" s="29" t="s">
        <v>136</v>
      </c>
      <c r="E1485" s="15">
        <v>20</v>
      </c>
      <c r="F1485" s="15">
        <v>4.83</v>
      </c>
      <c r="G1485" s="16">
        <f>ROUND(E1485*F1485,2)</f>
        <v>96.6</v>
      </c>
      <c r="H1485" s="63">
        <v>20</v>
      </c>
      <c r="I1485" s="64"/>
      <c r="J1485" s="65">
        <f>ROUND(H1485*I1485,2)</f>
        <v>0</v>
      </c>
    </row>
    <row r="1486" spans="1:10" ht="24.9" customHeight="1" x14ac:dyDescent="0.3">
      <c r="A1486" s="17"/>
      <c r="B1486" s="17"/>
      <c r="C1486" s="17"/>
      <c r="D1486" s="30" t="s">
        <v>137</v>
      </c>
      <c r="E1486" s="15">
        <v>1</v>
      </c>
      <c r="F1486" s="18">
        <f>G1485</f>
        <v>96.6</v>
      </c>
      <c r="G1486" s="18">
        <f>ROUND(E1486*F1486,2)</f>
        <v>96.6</v>
      </c>
      <c r="H1486" s="63">
        <v>1</v>
      </c>
      <c r="I1486" s="66">
        <f>J1485</f>
        <v>0</v>
      </c>
      <c r="J1486" s="67">
        <f>ROUND(H1486*I1486,2)</f>
        <v>0</v>
      </c>
    </row>
    <row r="1487" spans="1:10" ht="24.9" customHeight="1" x14ac:dyDescent="0.3">
      <c r="A1487" s="19" t="s">
        <v>138</v>
      </c>
      <c r="B1487" s="19" t="s">
        <v>8</v>
      </c>
      <c r="C1487" s="19" t="s">
        <v>9</v>
      </c>
      <c r="D1487" s="31" t="s">
        <v>139</v>
      </c>
      <c r="E1487" s="20">
        <f>E1489</f>
        <v>1</v>
      </c>
      <c r="F1487" s="20">
        <f>F1489</f>
        <v>447.67</v>
      </c>
      <c r="G1487" s="20">
        <f>G1489</f>
        <v>447.67</v>
      </c>
      <c r="H1487" s="69">
        <f t="shared" ref="H1487:J1487" si="372">H1489</f>
        <v>1</v>
      </c>
      <c r="I1487" s="70">
        <f t="shared" si="372"/>
        <v>0</v>
      </c>
      <c r="J1487" s="71">
        <f t="shared" si="372"/>
        <v>0</v>
      </c>
    </row>
    <row r="1488" spans="1:10" ht="24.9" customHeight="1" x14ac:dyDescent="0.3">
      <c r="A1488" s="13" t="s">
        <v>140</v>
      </c>
      <c r="B1488" s="14" t="s">
        <v>12</v>
      </c>
      <c r="C1488" s="14" t="s">
        <v>130</v>
      </c>
      <c r="D1488" s="29" t="s">
        <v>141</v>
      </c>
      <c r="E1488" s="15">
        <v>1</v>
      </c>
      <c r="F1488" s="15">
        <v>447.67</v>
      </c>
      <c r="G1488" s="16">
        <f>ROUND(E1488*F1488,2)</f>
        <v>447.67</v>
      </c>
      <c r="H1488" s="63">
        <v>1</v>
      </c>
      <c r="I1488" s="64"/>
      <c r="J1488" s="65">
        <f>ROUND(H1488*I1488,2)</f>
        <v>0</v>
      </c>
    </row>
    <row r="1489" spans="1:10" ht="24.9" customHeight="1" x14ac:dyDescent="0.3">
      <c r="A1489" s="17"/>
      <c r="B1489" s="17"/>
      <c r="C1489" s="17"/>
      <c r="D1489" s="30" t="s">
        <v>142</v>
      </c>
      <c r="E1489" s="15">
        <v>1</v>
      </c>
      <c r="F1489" s="18">
        <f>G1488</f>
        <v>447.67</v>
      </c>
      <c r="G1489" s="18">
        <f>ROUND(E1489*F1489,2)</f>
        <v>447.67</v>
      </c>
      <c r="H1489" s="63">
        <v>1</v>
      </c>
      <c r="I1489" s="66">
        <f>J1488</f>
        <v>0</v>
      </c>
      <c r="J1489" s="67">
        <f>ROUND(H1489*I1489,2)</f>
        <v>0</v>
      </c>
    </row>
    <row r="1490" spans="1:10" ht="24.9" customHeight="1" x14ac:dyDescent="0.3">
      <c r="A1490" s="19" t="s">
        <v>143</v>
      </c>
      <c r="B1490" s="19" t="s">
        <v>8</v>
      </c>
      <c r="C1490" s="19" t="s">
        <v>9</v>
      </c>
      <c r="D1490" s="31" t="s">
        <v>144</v>
      </c>
      <c r="E1490" s="20">
        <f>E1493</f>
        <v>1</v>
      </c>
      <c r="F1490" s="20">
        <f>F1493</f>
        <v>46.2</v>
      </c>
      <c r="G1490" s="20">
        <f>G1493</f>
        <v>46.2</v>
      </c>
      <c r="H1490" s="69">
        <f t="shared" ref="H1490:J1490" si="373">H1493</f>
        <v>1</v>
      </c>
      <c r="I1490" s="70">
        <f t="shared" si="373"/>
        <v>0</v>
      </c>
      <c r="J1490" s="71">
        <f t="shared" si="373"/>
        <v>0</v>
      </c>
    </row>
    <row r="1491" spans="1:10" ht="24.9" customHeight="1" x14ac:dyDescent="0.3">
      <c r="A1491" s="13" t="s">
        <v>145</v>
      </c>
      <c r="B1491" s="14" t="s">
        <v>12</v>
      </c>
      <c r="C1491" s="14" t="s">
        <v>41</v>
      </c>
      <c r="D1491" s="29" t="s">
        <v>146</v>
      </c>
      <c r="E1491" s="15">
        <v>10</v>
      </c>
      <c r="F1491" s="15">
        <v>2.0299999999999998</v>
      </c>
      <c r="G1491" s="16">
        <f>ROUND(E1491*F1491,2)</f>
        <v>20.3</v>
      </c>
      <c r="H1491" s="63">
        <v>10</v>
      </c>
      <c r="I1491" s="64"/>
      <c r="J1491" s="65">
        <f>ROUND(H1491*I1491,2)</f>
        <v>0</v>
      </c>
    </row>
    <row r="1492" spans="1:10" ht="24.9" customHeight="1" x14ac:dyDescent="0.3">
      <c r="A1492" s="13" t="s">
        <v>147</v>
      </c>
      <c r="B1492" s="14" t="s">
        <v>12</v>
      </c>
      <c r="C1492" s="14" t="s">
        <v>41</v>
      </c>
      <c r="D1492" s="29" t="s">
        <v>148</v>
      </c>
      <c r="E1492" s="15">
        <v>10</v>
      </c>
      <c r="F1492" s="15">
        <v>2.59</v>
      </c>
      <c r="G1492" s="16">
        <f>ROUND(E1492*F1492,2)</f>
        <v>25.9</v>
      </c>
      <c r="H1492" s="63">
        <v>10</v>
      </c>
      <c r="I1492" s="64"/>
      <c r="J1492" s="65">
        <f>ROUND(H1492*I1492,2)</f>
        <v>0</v>
      </c>
    </row>
    <row r="1493" spans="1:10" ht="24.9" customHeight="1" x14ac:dyDescent="0.3">
      <c r="A1493" s="17"/>
      <c r="B1493" s="17"/>
      <c r="C1493" s="17"/>
      <c r="D1493" s="30" t="s">
        <v>149</v>
      </c>
      <c r="E1493" s="15">
        <v>1</v>
      </c>
      <c r="F1493" s="18">
        <f>SUM(G1491:G1492)</f>
        <v>46.2</v>
      </c>
      <c r="G1493" s="18">
        <f>ROUND(E1493*F1493,2)</f>
        <v>46.2</v>
      </c>
      <c r="H1493" s="63">
        <v>1</v>
      </c>
      <c r="I1493" s="66">
        <f>SUM(J1491:J1492)</f>
        <v>0</v>
      </c>
      <c r="J1493" s="67">
        <f>ROUND(H1493*I1493,2)</f>
        <v>0</v>
      </c>
    </row>
    <row r="1494" spans="1:10" ht="24.9" customHeight="1" x14ac:dyDescent="0.3">
      <c r="A1494" s="19" t="s">
        <v>150</v>
      </c>
      <c r="B1494" s="19" t="s">
        <v>8</v>
      </c>
      <c r="C1494" s="19" t="s">
        <v>9</v>
      </c>
      <c r="D1494" s="31" t="s">
        <v>151</v>
      </c>
      <c r="E1494" s="20">
        <f>E1497</f>
        <v>1</v>
      </c>
      <c r="F1494" s="20">
        <f>F1497</f>
        <v>134</v>
      </c>
      <c r="G1494" s="20">
        <f>G1497</f>
        <v>134</v>
      </c>
      <c r="H1494" s="69">
        <f t="shared" ref="H1494:J1494" si="374">H1497</f>
        <v>1</v>
      </c>
      <c r="I1494" s="70">
        <f t="shared" si="374"/>
        <v>0</v>
      </c>
      <c r="J1494" s="71">
        <f t="shared" si="374"/>
        <v>0</v>
      </c>
    </row>
    <row r="1495" spans="1:10" ht="24.9" customHeight="1" x14ac:dyDescent="0.3">
      <c r="A1495" s="13" t="s">
        <v>152</v>
      </c>
      <c r="B1495" s="14" t="s">
        <v>12</v>
      </c>
      <c r="C1495" s="14" t="s">
        <v>16</v>
      </c>
      <c r="D1495" s="29" t="s">
        <v>153</v>
      </c>
      <c r="E1495" s="15">
        <v>1</v>
      </c>
      <c r="F1495" s="15">
        <v>98.49</v>
      </c>
      <c r="G1495" s="16">
        <f>ROUND(E1495*F1495,2)</f>
        <v>98.49</v>
      </c>
      <c r="H1495" s="63">
        <v>1</v>
      </c>
      <c r="I1495" s="64"/>
      <c r="J1495" s="65">
        <f>ROUND(H1495*I1495,2)</f>
        <v>0</v>
      </c>
    </row>
    <row r="1496" spans="1:10" ht="24.9" customHeight="1" x14ac:dyDescent="0.3">
      <c r="A1496" s="13" t="s">
        <v>154</v>
      </c>
      <c r="B1496" s="14" t="s">
        <v>12</v>
      </c>
      <c r="C1496" s="14" t="s">
        <v>16</v>
      </c>
      <c r="D1496" s="29" t="s">
        <v>155</v>
      </c>
      <c r="E1496" s="15">
        <v>1</v>
      </c>
      <c r="F1496" s="15">
        <v>35.51</v>
      </c>
      <c r="G1496" s="16">
        <f>ROUND(E1496*F1496,2)</f>
        <v>35.51</v>
      </c>
      <c r="H1496" s="63">
        <v>1</v>
      </c>
      <c r="I1496" s="64"/>
      <c r="J1496" s="65">
        <f>ROUND(H1496*I1496,2)</f>
        <v>0</v>
      </c>
    </row>
    <row r="1497" spans="1:10" ht="24.9" customHeight="1" x14ac:dyDescent="0.3">
      <c r="A1497" s="17"/>
      <c r="B1497" s="17"/>
      <c r="C1497" s="17"/>
      <c r="D1497" s="30" t="s">
        <v>156</v>
      </c>
      <c r="E1497" s="15">
        <v>1</v>
      </c>
      <c r="F1497" s="18">
        <f>SUM(G1495:G1496)</f>
        <v>134</v>
      </c>
      <c r="G1497" s="18">
        <f>ROUND(E1497*F1497,2)</f>
        <v>134</v>
      </c>
      <c r="H1497" s="63">
        <v>1</v>
      </c>
      <c r="I1497" s="66">
        <f>SUM(J1495:J1496)</f>
        <v>0</v>
      </c>
      <c r="J1497" s="67">
        <f>ROUND(H1497*I1497,2)</f>
        <v>0</v>
      </c>
    </row>
    <row r="1498" spans="1:10" ht="24.9" customHeight="1" x14ac:dyDescent="0.3">
      <c r="A1498" s="19" t="s">
        <v>157</v>
      </c>
      <c r="B1498" s="19" t="s">
        <v>8</v>
      </c>
      <c r="C1498" s="19" t="s">
        <v>9</v>
      </c>
      <c r="D1498" s="31" t="s">
        <v>158</v>
      </c>
      <c r="E1498" s="20">
        <f>E1500</f>
        <v>1</v>
      </c>
      <c r="F1498" s="20">
        <f>F1500</f>
        <v>128.31</v>
      </c>
      <c r="G1498" s="20">
        <f>G1500</f>
        <v>128.31</v>
      </c>
      <c r="H1498" s="69">
        <f t="shared" ref="H1498:J1498" si="375">H1500</f>
        <v>1</v>
      </c>
      <c r="I1498" s="70">
        <f t="shared" si="375"/>
        <v>0</v>
      </c>
      <c r="J1498" s="71">
        <f t="shared" si="375"/>
        <v>0</v>
      </c>
    </row>
    <row r="1499" spans="1:10" ht="24.9" customHeight="1" x14ac:dyDescent="0.3">
      <c r="A1499" s="13" t="s">
        <v>159</v>
      </c>
      <c r="B1499" s="14" t="s">
        <v>12</v>
      </c>
      <c r="C1499" s="14" t="s">
        <v>16</v>
      </c>
      <c r="D1499" s="29" t="s">
        <v>160</v>
      </c>
      <c r="E1499" s="15">
        <v>3</v>
      </c>
      <c r="F1499" s="15">
        <v>42.77</v>
      </c>
      <c r="G1499" s="16">
        <f>ROUND(E1499*F1499,2)</f>
        <v>128.31</v>
      </c>
      <c r="H1499" s="63">
        <v>3</v>
      </c>
      <c r="I1499" s="64"/>
      <c r="J1499" s="65">
        <f>ROUND(H1499*I1499,2)</f>
        <v>0</v>
      </c>
    </row>
    <row r="1500" spans="1:10" ht="24.9" customHeight="1" x14ac:dyDescent="0.3">
      <c r="A1500" s="17"/>
      <c r="B1500" s="17"/>
      <c r="C1500" s="17"/>
      <c r="D1500" s="30" t="s">
        <v>161</v>
      </c>
      <c r="E1500" s="15">
        <v>1</v>
      </c>
      <c r="F1500" s="18">
        <f>G1499</f>
        <v>128.31</v>
      </c>
      <c r="G1500" s="18">
        <f>ROUND(E1500*F1500,2)</f>
        <v>128.31</v>
      </c>
      <c r="H1500" s="63">
        <v>1</v>
      </c>
      <c r="I1500" s="66">
        <f>J1499</f>
        <v>0</v>
      </c>
      <c r="J1500" s="67">
        <f>ROUND(H1500*I1500,2)</f>
        <v>0</v>
      </c>
    </row>
    <row r="1501" spans="1:10" ht="24.9" customHeight="1" x14ac:dyDescent="0.3">
      <c r="A1501" s="19" t="s">
        <v>162</v>
      </c>
      <c r="B1501" s="19" t="s">
        <v>8</v>
      </c>
      <c r="C1501" s="19" t="s">
        <v>9</v>
      </c>
      <c r="D1501" s="31" t="s">
        <v>163</v>
      </c>
      <c r="E1501" s="20">
        <f>E1503</f>
        <v>1</v>
      </c>
      <c r="F1501" s="20">
        <f>F1503</f>
        <v>46.68</v>
      </c>
      <c r="G1501" s="20">
        <f>G1503</f>
        <v>46.68</v>
      </c>
      <c r="H1501" s="69">
        <f t="shared" ref="H1501:J1501" si="376">H1503</f>
        <v>1</v>
      </c>
      <c r="I1501" s="70">
        <f t="shared" si="376"/>
        <v>0</v>
      </c>
      <c r="J1501" s="71">
        <f t="shared" si="376"/>
        <v>0</v>
      </c>
    </row>
    <row r="1502" spans="1:10" ht="24.9" customHeight="1" x14ac:dyDescent="0.3">
      <c r="A1502" s="13" t="s">
        <v>164</v>
      </c>
      <c r="B1502" s="14" t="s">
        <v>12</v>
      </c>
      <c r="C1502" s="14" t="s">
        <v>130</v>
      </c>
      <c r="D1502" s="29" t="s">
        <v>165</v>
      </c>
      <c r="E1502" s="15">
        <v>1</v>
      </c>
      <c r="F1502" s="15">
        <v>46.68</v>
      </c>
      <c r="G1502" s="16">
        <f>ROUND(E1502*F1502,2)</f>
        <v>46.68</v>
      </c>
      <c r="H1502" s="63">
        <v>1</v>
      </c>
      <c r="I1502" s="64"/>
      <c r="J1502" s="65">
        <f>ROUND(H1502*I1502,2)</f>
        <v>0</v>
      </c>
    </row>
    <row r="1503" spans="1:10" ht="24.9" customHeight="1" x14ac:dyDescent="0.3">
      <c r="A1503" s="17"/>
      <c r="B1503" s="17"/>
      <c r="C1503" s="17"/>
      <c r="D1503" s="30" t="s">
        <v>166</v>
      </c>
      <c r="E1503" s="15">
        <v>1</v>
      </c>
      <c r="F1503" s="18">
        <f>G1502</f>
        <v>46.68</v>
      </c>
      <c r="G1503" s="18">
        <f>ROUND(E1503*F1503,2)</f>
        <v>46.68</v>
      </c>
      <c r="H1503" s="63">
        <v>1</v>
      </c>
      <c r="I1503" s="66">
        <f>J1502</f>
        <v>0</v>
      </c>
      <c r="J1503" s="67">
        <f>ROUND(H1503*I1503,2)</f>
        <v>0</v>
      </c>
    </row>
    <row r="1504" spans="1:10" ht="24.9" customHeight="1" x14ac:dyDescent="0.3">
      <c r="A1504" s="19" t="s">
        <v>167</v>
      </c>
      <c r="B1504" s="19" t="s">
        <v>8</v>
      </c>
      <c r="C1504" s="19" t="s">
        <v>9</v>
      </c>
      <c r="D1504" s="31" t="s">
        <v>168</v>
      </c>
      <c r="E1504" s="20">
        <f>E1506</f>
        <v>1</v>
      </c>
      <c r="F1504" s="20">
        <f>F1506</f>
        <v>146.75</v>
      </c>
      <c r="G1504" s="20">
        <f>G1506</f>
        <v>146.75</v>
      </c>
      <c r="H1504" s="69">
        <f t="shared" ref="H1504:J1504" si="377">H1506</f>
        <v>1</v>
      </c>
      <c r="I1504" s="70">
        <f t="shared" si="377"/>
        <v>0</v>
      </c>
      <c r="J1504" s="71">
        <f t="shared" si="377"/>
        <v>0</v>
      </c>
    </row>
    <row r="1505" spans="1:10" ht="24.9" customHeight="1" x14ac:dyDescent="0.3">
      <c r="A1505" s="13" t="s">
        <v>169</v>
      </c>
      <c r="B1505" s="14" t="s">
        <v>12</v>
      </c>
      <c r="C1505" s="14" t="s">
        <v>130</v>
      </c>
      <c r="D1505" s="29" t="s">
        <v>170</v>
      </c>
      <c r="E1505" s="15">
        <v>1</v>
      </c>
      <c r="F1505" s="15">
        <v>146.75</v>
      </c>
      <c r="G1505" s="16">
        <f>ROUND(E1505*F1505,2)</f>
        <v>146.75</v>
      </c>
      <c r="H1505" s="63">
        <v>1</v>
      </c>
      <c r="I1505" s="64"/>
      <c r="J1505" s="65">
        <f>ROUND(H1505*I1505,2)</f>
        <v>0</v>
      </c>
    </row>
    <row r="1506" spans="1:10" ht="24.9" customHeight="1" x14ac:dyDescent="0.3">
      <c r="A1506" s="17"/>
      <c r="B1506" s="17"/>
      <c r="C1506" s="17"/>
      <c r="D1506" s="30" t="s">
        <v>171</v>
      </c>
      <c r="E1506" s="15">
        <v>1</v>
      </c>
      <c r="F1506" s="18">
        <f>G1505</f>
        <v>146.75</v>
      </c>
      <c r="G1506" s="18">
        <f>ROUND(E1506*F1506,2)</f>
        <v>146.75</v>
      </c>
      <c r="H1506" s="63">
        <v>1</v>
      </c>
      <c r="I1506" s="66">
        <f>J1505</f>
        <v>0</v>
      </c>
      <c r="J1506" s="67">
        <f>ROUND(H1506*I1506,2)</f>
        <v>0</v>
      </c>
    </row>
    <row r="1507" spans="1:10" ht="24.9" customHeight="1" x14ac:dyDescent="0.3">
      <c r="A1507" s="17"/>
      <c r="B1507" s="17"/>
      <c r="C1507" s="17"/>
      <c r="D1507" s="30" t="s">
        <v>478</v>
      </c>
      <c r="E1507" s="15">
        <v>1</v>
      </c>
      <c r="F1507" s="18">
        <f>G1478+G1481+G1484+G1487+G1490+G1494+G1498+G1501+G1504</f>
        <v>1387.88</v>
      </c>
      <c r="G1507" s="18">
        <f>ROUND(E1507*F1507,2)</f>
        <v>1387.88</v>
      </c>
      <c r="H1507" s="63">
        <v>1</v>
      </c>
      <c r="I1507" s="66">
        <f>J1478+J1481+J1484+J1487+J1490+J1494+J1498+J1501+J1504</f>
        <v>0</v>
      </c>
      <c r="J1507" s="67">
        <f>ROUND(H1507*I1507,2)</f>
        <v>0</v>
      </c>
    </row>
    <row r="1508" spans="1:10" ht="24.9" customHeight="1" x14ac:dyDescent="0.3">
      <c r="A1508" s="17"/>
      <c r="B1508" s="17"/>
      <c r="C1508" s="17"/>
      <c r="D1508" s="30" t="s">
        <v>479</v>
      </c>
      <c r="E1508" s="15">
        <v>1</v>
      </c>
      <c r="F1508" s="18">
        <f>G1454+G1457+G1477</f>
        <v>11065.77</v>
      </c>
      <c r="G1508" s="18">
        <f>ROUND(E1508*F1508,2)</f>
        <v>11065.77</v>
      </c>
      <c r="H1508" s="63">
        <v>1</v>
      </c>
      <c r="I1508" s="66">
        <f>J1454+J1457+J1477</f>
        <v>1600</v>
      </c>
      <c r="J1508" s="67">
        <f>ROUND(H1508*I1508,2)</f>
        <v>1600</v>
      </c>
    </row>
    <row r="1509" spans="1:10" ht="24.9" customHeight="1" x14ac:dyDescent="0.3">
      <c r="A1509" s="9" t="s">
        <v>480</v>
      </c>
      <c r="B1509" s="9" t="s">
        <v>8</v>
      </c>
      <c r="C1509" s="9" t="s">
        <v>9</v>
      </c>
      <c r="D1509" s="27" t="s">
        <v>481</v>
      </c>
      <c r="E1509" s="10">
        <f>E1564</f>
        <v>1</v>
      </c>
      <c r="F1509" s="10">
        <f>F1564</f>
        <v>11065.77</v>
      </c>
      <c r="G1509" s="10">
        <f>G1564</f>
        <v>11065.77</v>
      </c>
      <c r="H1509" s="57">
        <f t="shared" ref="H1509:J1509" si="378">H1564</f>
        <v>1</v>
      </c>
      <c r="I1509" s="58">
        <f t="shared" si="378"/>
        <v>1600</v>
      </c>
      <c r="J1509" s="59">
        <f t="shared" si="378"/>
        <v>1600</v>
      </c>
    </row>
    <row r="1510" spans="1:10" ht="24.9" customHeight="1" x14ac:dyDescent="0.3">
      <c r="A1510" s="11" t="s">
        <v>482</v>
      </c>
      <c r="B1510" s="11" t="s">
        <v>8</v>
      </c>
      <c r="C1510" s="11" t="s">
        <v>9</v>
      </c>
      <c r="D1510" s="28" t="s">
        <v>43</v>
      </c>
      <c r="E1510" s="12">
        <f>E1512</f>
        <v>1</v>
      </c>
      <c r="F1510" s="12">
        <f>F1512</f>
        <v>840</v>
      </c>
      <c r="G1510" s="12">
        <f>G1512</f>
        <v>840</v>
      </c>
      <c r="H1510" s="60">
        <f t="shared" ref="H1510:J1510" si="379">H1512</f>
        <v>1</v>
      </c>
      <c r="I1510" s="61">
        <f t="shared" si="379"/>
        <v>800</v>
      </c>
      <c r="J1510" s="62">
        <f t="shared" si="379"/>
        <v>800</v>
      </c>
    </row>
    <row r="1511" spans="1:10" ht="24.9" customHeight="1" x14ac:dyDescent="0.3">
      <c r="A1511" s="13" t="s">
        <v>50</v>
      </c>
      <c r="B1511" s="14" t="s">
        <v>12</v>
      </c>
      <c r="C1511" s="14" t="s">
        <v>51</v>
      </c>
      <c r="D1511" s="29" t="s">
        <v>52</v>
      </c>
      <c r="E1511" s="15">
        <v>1</v>
      </c>
      <c r="F1511" s="15">
        <v>840</v>
      </c>
      <c r="G1511" s="16">
        <f>ROUND(E1511*F1511,2)</f>
        <v>840</v>
      </c>
      <c r="H1511" s="63">
        <v>1</v>
      </c>
      <c r="I1511" s="68">
        <v>800</v>
      </c>
      <c r="J1511" s="65">
        <f>ROUND(H1511*I1511,2)</f>
        <v>800</v>
      </c>
    </row>
    <row r="1512" spans="1:10" ht="24.9" customHeight="1" x14ac:dyDescent="0.3">
      <c r="A1512" s="17"/>
      <c r="B1512" s="17"/>
      <c r="C1512" s="17"/>
      <c r="D1512" s="30" t="s">
        <v>483</v>
      </c>
      <c r="E1512" s="15">
        <v>1</v>
      </c>
      <c r="F1512" s="18">
        <f>G1511</f>
        <v>840</v>
      </c>
      <c r="G1512" s="18">
        <f>ROUND(E1512*F1512,2)</f>
        <v>840</v>
      </c>
      <c r="H1512" s="63">
        <v>1</v>
      </c>
      <c r="I1512" s="66">
        <f>J1511</f>
        <v>800</v>
      </c>
      <c r="J1512" s="67">
        <f>ROUND(H1512*I1512,2)</f>
        <v>800</v>
      </c>
    </row>
    <row r="1513" spans="1:10" ht="24.9" customHeight="1" x14ac:dyDescent="0.3">
      <c r="A1513" s="11" t="s">
        <v>484</v>
      </c>
      <c r="B1513" s="11" t="s">
        <v>8</v>
      </c>
      <c r="C1513" s="11" t="s">
        <v>9</v>
      </c>
      <c r="D1513" s="28" t="s">
        <v>86</v>
      </c>
      <c r="E1513" s="12">
        <f>E1532</f>
        <v>1</v>
      </c>
      <c r="F1513" s="12">
        <f>F1532</f>
        <v>8837.89</v>
      </c>
      <c r="G1513" s="12">
        <f>G1532</f>
        <v>8837.89</v>
      </c>
      <c r="H1513" s="60">
        <f t="shared" ref="H1513:J1513" si="380">H1532</f>
        <v>1</v>
      </c>
      <c r="I1513" s="61">
        <f t="shared" si="380"/>
        <v>800</v>
      </c>
      <c r="J1513" s="62">
        <f t="shared" si="380"/>
        <v>800</v>
      </c>
    </row>
    <row r="1514" spans="1:10" ht="24.9" customHeight="1" x14ac:dyDescent="0.3">
      <c r="A1514" s="13" t="s">
        <v>87</v>
      </c>
      <c r="B1514" s="14" t="s">
        <v>12</v>
      </c>
      <c r="C1514" s="14" t="s">
        <v>16</v>
      </c>
      <c r="D1514" s="29" t="s">
        <v>88</v>
      </c>
      <c r="E1514" s="15">
        <v>1</v>
      </c>
      <c r="F1514" s="15">
        <v>672</v>
      </c>
      <c r="G1514" s="16">
        <f t="shared" ref="G1514:G1532" si="381">ROUND(E1514*F1514,2)</f>
        <v>672</v>
      </c>
      <c r="H1514" s="63">
        <v>1</v>
      </c>
      <c r="I1514" s="64"/>
      <c r="J1514" s="65">
        <f t="shared" ref="J1514:J1532" si="382">ROUND(H1514*I1514,2)</f>
        <v>0</v>
      </c>
    </row>
    <row r="1515" spans="1:10" ht="24.9" customHeight="1" x14ac:dyDescent="0.3">
      <c r="A1515" s="13" t="s">
        <v>89</v>
      </c>
      <c r="B1515" s="14" t="s">
        <v>12</v>
      </c>
      <c r="C1515" s="14" t="s">
        <v>16</v>
      </c>
      <c r="D1515" s="29" t="s">
        <v>90</v>
      </c>
      <c r="E1515" s="15">
        <v>1</v>
      </c>
      <c r="F1515" s="15">
        <v>1409.55</v>
      </c>
      <c r="G1515" s="16">
        <f t="shared" si="381"/>
        <v>1409.55</v>
      </c>
      <c r="H1515" s="63">
        <v>1</v>
      </c>
      <c r="I1515" s="64"/>
      <c r="J1515" s="65">
        <f t="shared" si="382"/>
        <v>0</v>
      </c>
    </row>
    <row r="1516" spans="1:10" ht="24.9" customHeight="1" x14ac:dyDescent="0.3">
      <c r="A1516" s="13" t="s">
        <v>91</v>
      </c>
      <c r="B1516" s="14" t="s">
        <v>12</v>
      </c>
      <c r="C1516" s="14" t="s">
        <v>41</v>
      </c>
      <c r="D1516" s="29" t="s">
        <v>92</v>
      </c>
      <c r="E1516" s="15">
        <v>20</v>
      </c>
      <c r="F1516" s="15">
        <v>30.06</v>
      </c>
      <c r="G1516" s="16">
        <f t="shared" si="381"/>
        <v>601.20000000000005</v>
      </c>
      <c r="H1516" s="63">
        <v>20</v>
      </c>
      <c r="I1516" s="64"/>
      <c r="J1516" s="65">
        <f t="shared" si="382"/>
        <v>0</v>
      </c>
    </row>
    <row r="1517" spans="1:10" ht="24.9" customHeight="1" x14ac:dyDescent="0.3">
      <c r="A1517" s="13" t="s">
        <v>93</v>
      </c>
      <c r="B1517" s="14" t="s">
        <v>12</v>
      </c>
      <c r="C1517" s="14" t="s">
        <v>36</v>
      </c>
      <c r="D1517" s="29" t="s">
        <v>94</v>
      </c>
      <c r="E1517" s="15">
        <v>30</v>
      </c>
      <c r="F1517" s="15">
        <v>39.25</v>
      </c>
      <c r="G1517" s="16">
        <f t="shared" si="381"/>
        <v>1177.5</v>
      </c>
      <c r="H1517" s="63">
        <v>30</v>
      </c>
      <c r="I1517" s="64"/>
      <c r="J1517" s="65">
        <f t="shared" si="382"/>
        <v>0</v>
      </c>
    </row>
    <row r="1518" spans="1:10" ht="24.9" customHeight="1" x14ac:dyDescent="0.3">
      <c r="A1518" s="13" t="s">
        <v>95</v>
      </c>
      <c r="B1518" s="14" t="s">
        <v>12</v>
      </c>
      <c r="C1518" s="14" t="s">
        <v>16</v>
      </c>
      <c r="D1518" s="29" t="s">
        <v>96</v>
      </c>
      <c r="E1518" s="15">
        <v>1</v>
      </c>
      <c r="F1518" s="15">
        <v>94.5</v>
      </c>
      <c r="G1518" s="16">
        <f t="shared" si="381"/>
        <v>94.5</v>
      </c>
      <c r="H1518" s="63">
        <v>1</v>
      </c>
      <c r="I1518" s="64"/>
      <c r="J1518" s="65">
        <f t="shared" si="382"/>
        <v>0</v>
      </c>
    </row>
    <row r="1519" spans="1:10" ht="24.9" customHeight="1" x14ac:dyDescent="0.3">
      <c r="A1519" s="13" t="s">
        <v>97</v>
      </c>
      <c r="B1519" s="14" t="s">
        <v>12</v>
      </c>
      <c r="C1519" s="14" t="s">
        <v>98</v>
      </c>
      <c r="D1519" s="29" t="s">
        <v>99</v>
      </c>
      <c r="E1519" s="15">
        <v>16.5</v>
      </c>
      <c r="F1519" s="15">
        <v>36.42</v>
      </c>
      <c r="G1519" s="16">
        <f t="shared" si="381"/>
        <v>600.92999999999995</v>
      </c>
      <c r="H1519" s="63">
        <v>16.5</v>
      </c>
      <c r="I1519" s="64"/>
      <c r="J1519" s="65">
        <f t="shared" si="382"/>
        <v>0</v>
      </c>
    </row>
    <row r="1520" spans="1:10" ht="24.9" customHeight="1" x14ac:dyDescent="0.3">
      <c r="A1520" s="13" t="s">
        <v>100</v>
      </c>
      <c r="B1520" s="14" t="s">
        <v>12</v>
      </c>
      <c r="C1520" s="14" t="s">
        <v>16</v>
      </c>
      <c r="D1520" s="29" t="s">
        <v>101</v>
      </c>
      <c r="E1520" s="15">
        <v>1</v>
      </c>
      <c r="F1520" s="15">
        <v>140.96</v>
      </c>
      <c r="G1520" s="16">
        <f t="shared" si="381"/>
        <v>140.96</v>
      </c>
      <c r="H1520" s="63">
        <v>1</v>
      </c>
      <c r="I1520" s="64"/>
      <c r="J1520" s="65">
        <f t="shared" si="382"/>
        <v>0</v>
      </c>
    </row>
    <row r="1521" spans="1:10" ht="24.9" customHeight="1" x14ac:dyDescent="0.3">
      <c r="A1521" s="13" t="s">
        <v>102</v>
      </c>
      <c r="B1521" s="14" t="s">
        <v>12</v>
      </c>
      <c r="C1521" s="14" t="s">
        <v>16</v>
      </c>
      <c r="D1521" s="29" t="s">
        <v>103</v>
      </c>
      <c r="E1521" s="15">
        <v>1</v>
      </c>
      <c r="F1521" s="15">
        <v>77.7</v>
      </c>
      <c r="G1521" s="16">
        <f t="shared" si="381"/>
        <v>77.7</v>
      </c>
      <c r="H1521" s="63">
        <v>1</v>
      </c>
      <c r="I1521" s="64"/>
      <c r="J1521" s="65">
        <f t="shared" si="382"/>
        <v>0</v>
      </c>
    </row>
    <row r="1522" spans="1:10" ht="24.9" customHeight="1" x14ac:dyDescent="0.3">
      <c r="A1522" s="13" t="s">
        <v>104</v>
      </c>
      <c r="B1522" s="14" t="s">
        <v>12</v>
      </c>
      <c r="C1522" s="14" t="s">
        <v>16</v>
      </c>
      <c r="D1522" s="29" t="s">
        <v>105</v>
      </c>
      <c r="E1522" s="15">
        <v>1</v>
      </c>
      <c r="F1522" s="15">
        <v>672</v>
      </c>
      <c r="G1522" s="16">
        <f t="shared" si="381"/>
        <v>672</v>
      </c>
      <c r="H1522" s="63">
        <v>1</v>
      </c>
      <c r="I1522" s="64"/>
      <c r="J1522" s="65">
        <f t="shared" si="382"/>
        <v>0</v>
      </c>
    </row>
    <row r="1523" spans="1:10" ht="24.9" customHeight="1" x14ac:dyDescent="0.3">
      <c r="A1523" s="13" t="s">
        <v>106</v>
      </c>
      <c r="B1523" s="14" t="s">
        <v>12</v>
      </c>
      <c r="C1523" s="14" t="s">
        <v>16</v>
      </c>
      <c r="D1523" s="29" t="s">
        <v>107</v>
      </c>
      <c r="E1523" s="15">
        <v>1</v>
      </c>
      <c r="F1523" s="15">
        <v>139.82</v>
      </c>
      <c r="G1523" s="16">
        <f t="shared" si="381"/>
        <v>139.82</v>
      </c>
      <c r="H1523" s="63">
        <v>1</v>
      </c>
      <c r="I1523" s="64"/>
      <c r="J1523" s="65">
        <f t="shared" si="382"/>
        <v>0</v>
      </c>
    </row>
    <row r="1524" spans="1:10" ht="24.9" customHeight="1" x14ac:dyDescent="0.3">
      <c r="A1524" s="13" t="s">
        <v>108</v>
      </c>
      <c r="B1524" s="14" t="s">
        <v>12</v>
      </c>
      <c r="C1524" s="14" t="s">
        <v>16</v>
      </c>
      <c r="D1524" s="29" t="s">
        <v>109</v>
      </c>
      <c r="E1524" s="15">
        <v>1</v>
      </c>
      <c r="F1524" s="15">
        <v>160.58000000000001</v>
      </c>
      <c r="G1524" s="16">
        <f t="shared" si="381"/>
        <v>160.58000000000001</v>
      </c>
      <c r="H1524" s="63">
        <v>1</v>
      </c>
      <c r="I1524" s="64"/>
      <c r="J1524" s="65">
        <f t="shared" si="382"/>
        <v>0</v>
      </c>
    </row>
    <row r="1525" spans="1:10" ht="24.9" customHeight="1" x14ac:dyDescent="0.3">
      <c r="A1525" s="13" t="s">
        <v>110</v>
      </c>
      <c r="B1525" s="14" t="s">
        <v>12</v>
      </c>
      <c r="C1525" s="14" t="s">
        <v>41</v>
      </c>
      <c r="D1525" s="29" t="s">
        <v>111</v>
      </c>
      <c r="E1525" s="15">
        <v>20</v>
      </c>
      <c r="F1525" s="15">
        <v>6.58</v>
      </c>
      <c r="G1525" s="16">
        <f t="shared" si="381"/>
        <v>131.6</v>
      </c>
      <c r="H1525" s="63">
        <v>20</v>
      </c>
      <c r="I1525" s="64"/>
      <c r="J1525" s="65">
        <f t="shared" si="382"/>
        <v>0</v>
      </c>
    </row>
    <row r="1526" spans="1:10" ht="24.9" customHeight="1" x14ac:dyDescent="0.3">
      <c r="A1526" s="13" t="s">
        <v>112</v>
      </c>
      <c r="B1526" s="14" t="s">
        <v>12</v>
      </c>
      <c r="C1526" s="14" t="s">
        <v>41</v>
      </c>
      <c r="D1526" s="29" t="s">
        <v>113</v>
      </c>
      <c r="E1526" s="15">
        <v>20</v>
      </c>
      <c r="F1526" s="15">
        <v>6.58</v>
      </c>
      <c r="G1526" s="16">
        <f t="shared" si="381"/>
        <v>131.6</v>
      </c>
      <c r="H1526" s="63">
        <v>20</v>
      </c>
      <c r="I1526" s="64"/>
      <c r="J1526" s="65">
        <f t="shared" si="382"/>
        <v>0</v>
      </c>
    </row>
    <row r="1527" spans="1:10" ht="24.9" customHeight="1" x14ac:dyDescent="0.3">
      <c r="A1527" s="13" t="s">
        <v>114</v>
      </c>
      <c r="B1527" s="14" t="s">
        <v>12</v>
      </c>
      <c r="C1527" s="14" t="s">
        <v>16</v>
      </c>
      <c r="D1527" s="29" t="s">
        <v>115</v>
      </c>
      <c r="E1527" s="15">
        <v>1</v>
      </c>
      <c r="F1527" s="15">
        <v>129.35</v>
      </c>
      <c r="G1527" s="16">
        <f t="shared" si="381"/>
        <v>129.35</v>
      </c>
      <c r="H1527" s="63">
        <v>1</v>
      </c>
      <c r="I1527" s="64"/>
      <c r="J1527" s="65">
        <f t="shared" si="382"/>
        <v>0</v>
      </c>
    </row>
    <row r="1528" spans="1:10" ht="24.9" customHeight="1" x14ac:dyDescent="0.3">
      <c r="A1528" s="13" t="s">
        <v>116</v>
      </c>
      <c r="B1528" s="14" t="s">
        <v>12</v>
      </c>
      <c r="C1528" s="14" t="s">
        <v>41</v>
      </c>
      <c r="D1528" s="29" t="s">
        <v>117</v>
      </c>
      <c r="E1528" s="15">
        <v>10</v>
      </c>
      <c r="F1528" s="15">
        <v>6.36</v>
      </c>
      <c r="G1528" s="16">
        <f t="shared" si="381"/>
        <v>63.6</v>
      </c>
      <c r="H1528" s="63">
        <v>10</v>
      </c>
      <c r="I1528" s="64"/>
      <c r="J1528" s="65">
        <f t="shared" si="382"/>
        <v>0</v>
      </c>
    </row>
    <row r="1529" spans="1:10" ht="24.9" customHeight="1" x14ac:dyDescent="0.3">
      <c r="A1529" s="13" t="s">
        <v>50</v>
      </c>
      <c r="B1529" s="14" t="s">
        <v>12</v>
      </c>
      <c r="C1529" s="14" t="s">
        <v>51</v>
      </c>
      <c r="D1529" s="29" t="s">
        <v>52</v>
      </c>
      <c r="E1529" s="15">
        <v>1</v>
      </c>
      <c r="F1529" s="15">
        <v>840</v>
      </c>
      <c r="G1529" s="16">
        <f t="shared" si="381"/>
        <v>840</v>
      </c>
      <c r="H1529" s="63">
        <v>1</v>
      </c>
      <c r="I1529" s="68">
        <v>800</v>
      </c>
      <c r="J1529" s="65">
        <f t="shared" si="382"/>
        <v>800</v>
      </c>
    </row>
    <row r="1530" spans="1:10" ht="24.9" customHeight="1" x14ac:dyDescent="0.3">
      <c r="A1530" s="13" t="s">
        <v>118</v>
      </c>
      <c r="B1530" s="14" t="s">
        <v>12</v>
      </c>
      <c r="C1530" s="14" t="s">
        <v>36</v>
      </c>
      <c r="D1530" s="29" t="s">
        <v>119</v>
      </c>
      <c r="E1530" s="15">
        <v>40</v>
      </c>
      <c r="F1530" s="15">
        <v>37</v>
      </c>
      <c r="G1530" s="16">
        <f t="shared" si="381"/>
        <v>1480</v>
      </c>
      <c r="H1530" s="63">
        <v>40</v>
      </c>
      <c r="I1530" s="64"/>
      <c r="J1530" s="65">
        <f t="shared" si="382"/>
        <v>0</v>
      </c>
    </row>
    <row r="1531" spans="1:10" ht="24.9" customHeight="1" x14ac:dyDescent="0.3">
      <c r="A1531" s="13" t="s">
        <v>120</v>
      </c>
      <c r="B1531" s="14" t="s">
        <v>12</v>
      </c>
      <c r="C1531" s="14" t="s">
        <v>16</v>
      </c>
      <c r="D1531" s="29" t="s">
        <v>121</v>
      </c>
      <c r="E1531" s="15">
        <v>1</v>
      </c>
      <c r="F1531" s="15">
        <v>315</v>
      </c>
      <c r="G1531" s="16">
        <f t="shared" si="381"/>
        <v>315</v>
      </c>
      <c r="H1531" s="63">
        <v>1</v>
      </c>
      <c r="I1531" s="64"/>
      <c r="J1531" s="65">
        <f t="shared" si="382"/>
        <v>0</v>
      </c>
    </row>
    <row r="1532" spans="1:10" ht="24.9" customHeight="1" x14ac:dyDescent="0.3">
      <c r="A1532" s="17"/>
      <c r="B1532" s="17"/>
      <c r="C1532" s="17"/>
      <c r="D1532" s="30" t="s">
        <v>485</v>
      </c>
      <c r="E1532" s="15">
        <v>1</v>
      </c>
      <c r="F1532" s="18">
        <f>SUM(G1514:G1531)</f>
        <v>8837.89</v>
      </c>
      <c r="G1532" s="18">
        <f t="shared" si="381"/>
        <v>8837.89</v>
      </c>
      <c r="H1532" s="63">
        <v>1</v>
      </c>
      <c r="I1532" s="66">
        <f>SUM(J1514:J1531)</f>
        <v>800</v>
      </c>
      <c r="J1532" s="67">
        <f t="shared" si="382"/>
        <v>800</v>
      </c>
    </row>
    <row r="1533" spans="1:10" ht="24.9" customHeight="1" x14ac:dyDescent="0.3">
      <c r="A1533" s="11" t="s">
        <v>486</v>
      </c>
      <c r="B1533" s="11" t="s">
        <v>8</v>
      </c>
      <c r="C1533" s="11" t="s">
        <v>9</v>
      </c>
      <c r="D1533" s="28" t="s">
        <v>122</v>
      </c>
      <c r="E1533" s="12">
        <f>E1563</f>
        <v>1</v>
      </c>
      <c r="F1533" s="12">
        <f>F1563</f>
        <v>1387.88</v>
      </c>
      <c r="G1533" s="12">
        <f>G1563</f>
        <v>1387.88</v>
      </c>
      <c r="H1533" s="60">
        <f t="shared" ref="H1533:J1533" si="383">H1563</f>
        <v>1</v>
      </c>
      <c r="I1533" s="61">
        <f t="shared" si="383"/>
        <v>0</v>
      </c>
      <c r="J1533" s="62">
        <f t="shared" si="383"/>
        <v>0</v>
      </c>
    </row>
    <row r="1534" spans="1:10" ht="24.9" customHeight="1" x14ac:dyDescent="0.3">
      <c r="A1534" s="19" t="s">
        <v>123</v>
      </c>
      <c r="B1534" s="19" t="s">
        <v>8</v>
      </c>
      <c r="C1534" s="19" t="s">
        <v>9</v>
      </c>
      <c r="D1534" s="31" t="s">
        <v>20</v>
      </c>
      <c r="E1534" s="20">
        <f>E1536</f>
        <v>1</v>
      </c>
      <c r="F1534" s="20">
        <f>F1536</f>
        <v>94.77</v>
      </c>
      <c r="G1534" s="20">
        <f>G1536</f>
        <v>94.77</v>
      </c>
      <c r="H1534" s="69">
        <f t="shared" ref="H1534:J1534" si="384">H1536</f>
        <v>1</v>
      </c>
      <c r="I1534" s="70">
        <f t="shared" si="384"/>
        <v>0</v>
      </c>
      <c r="J1534" s="71">
        <f t="shared" si="384"/>
        <v>0</v>
      </c>
    </row>
    <row r="1535" spans="1:10" ht="24.9" customHeight="1" x14ac:dyDescent="0.3">
      <c r="A1535" s="13" t="s">
        <v>124</v>
      </c>
      <c r="B1535" s="14" t="s">
        <v>12</v>
      </c>
      <c r="C1535" s="14" t="s">
        <v>41</v>
      </c>
      <c r="D1535" s="29" t="s">
        <v>125</v>
      </c>
      <c r="E1535" s="15">
        <v>1</v>
      </c>
      <c r="F1535" s="15">
        <v>94.77</v>
      </c>
      <c r="G1535" s="16">
        <f>ROUND(E1535*F1535,2)</f>
        <v>94.77</v>
      </c>
      <c r="H1535" s="63">
        <v>1</v>
      </c>
      <c r="I1535" s="64"/>
      <c r="J1535" s="65">
        <f>ROUND(H1535*I1535,2)</f>
        <v>0</v>
      </c>
    </row>
    <row r="1536" spans="1:10" ht="24.9" customHeight="1" x14ac:dyDescent="0.3">
      <c r="A1536" s="17"/>
      <c r="B1536" s="17"/>
      <c r="C1536" s="17"/>
      <c r="D1536" s="30" t="s">
        <v>126</v>
      </c>
      <c r="E1536" s="15">
        <v>1</v>
      </c>
      <c r="F1536" s="18">
        <f>G1535</f>
        <v>94.77</v>
      </c>
      <c r="G1536" s="18">
        <f>ROUND(E1536*F1536,2)</f>
        <v>94.77</v>
      </c>
      <c r="H1536" s="63">
        <v>1</v>
      </c>
      <c r="I1536" s="66">
        <f>J1535</f>
        <v>0</v>
      </c>
      <c r="J1536" s="67">
        <f>ROUND(H1536*I1536,2)</f>
        <v>0</v>
      </c>
    </row>
    <row r="1537" spans="1:10" ht="24.9" customHeight="1" x14ac:dyDescent="0.3">
      <c r="A1537" s="19" t="s">
        <v>127</v>
      </c>
      <c r="B1537" s="19" t="s">
        <v>8</v>
      </c>
      <c r="C1537" s="19" t="s">
        <v>9</v>
      </c>
      <c r="D1537" s="31" t="s">
        <v>128</v>
      </c>
      <c r="E1537" s="20">
        <f>E1539</f>
        <v>1</v>
      </c>
      <c r="F1537" s="20">
        <f>F1539</f>
        <v>246.9</v>
      </c>
      <c r="G1537" s="20">
        <f>G1539</f>
        <v>246.9</v>
      </c>
      <c r="H1537" s="69">
        <f t="shared" ref="H1537:J1537" si="385">H1539</f>
        <v>1</v>
      </c>
      <c r="I1537" s="70">
        <f t="shared" si="385"/>
        <v>0</v>
      </c>
      <c r="J1537" s="71">
        <f t="shared" si="385"/>
        <v>0</v>
      </c>
    </row>
    <row r="1538" spans="1:10" ht="24.9" customHeight="1" x14ac:dyDescent="0.3">
      <c r="A1538" s="13" t="s">
        <v>129</v>
      </c>
      <c r="B1538" s="14" t="s">
        <v>12</v>
      </c>
      <c r="C1538" s="14" t="s">
        <v>130</v>
      </c>
      <c r="D1538" s="29" t="s">
        <v>131</v>
      </c>
      <c r="E1538" s="15">
        <v>1</v>
      </c>
      <c r="F1538" s="15">
        <v>246.9</v>
      </c>
      <c r="G1538" s="16">
        <f>ROUND(E1538*F1538,2)</f>
        <v>246.9</v>
      </c>
      <c r="H1538" s="63">
        <v>1</v>
      </c>
      <c r="I1538" s="64"/>
      <c r="J1538" s="65">
        <f>ROUND(H1538*I1538,2)</f>
        <v>0</v>
      </c>
    </row>
    <row r="1539" spans="1:10" ht="24.9" customHeight="1" x14ac:dyDescent="0.3">
      <c r="A1539" s="17"/>
      <c r="B1539" s="17"/>
      <c r="C1539" s="17"/>
      <c r="D1539" s="30" t="s">
        <v>132</v>
      </c>
      <c r="E1539" s="15">
        <v>1</v>
      </c>
      <c r="F1539" s="18">
        <f>G1538</f>
        <v>246.9</v>
      </c>
      <c r="G1539" s="18">
        <f>ROUND(E1539*F1539,2)</f>
        <v>246.9</v>
      </c>
      <c r="H1539" s="63">
        <v>1</v>
      </c>
      <c r="I1539" s="66">
        <f>J1538</f>
        <v>0</v>
      </c>
      <c r="J1539" s="67">
        <f>ROUND(H1539*I1539,2)</f>
        <v>0</v>
      </c>
    </row>
    <row r="1540" spans="1:10" ht="24.9" customHeight="1" x14ac:dyDescent="0.3">
      <c r="A1540" s="19" t="s">
        <v>133</v>
      </c>
      <c r="B1540" s="19" t="s">
        <v>8</v>
      </c>
      <c r="C1540" s="19" t="s">
        <v>9</v>
      </c>
      <c r="D1540" s="31" t="s">
        <v>134</v>
      </c>
      <c r="E1540" s="20">
        <f>E1542</f>
        <v>1</v>
      </c>
      <c r="F1540" s="20">
        <f>F1542</f>
        <v>96.6</v>
      </c>
      <c r="G1540" s="20">
        <f>G1542</f>
        <v>96.6</v>
      </c>
      <c r="H1540" s="69">
        <f t="shared" ref="H1540:J1540" si="386">H1542</f>
        <v>1</v>
      </c>
      <c r="I1540" s="70">
        <f t="shared" si="386"/>
        <v>0</v>
      </c>
      <c r="J1540" s="71">
        <f t="shared" si="386"/>
        <v>0</v>
      </c>
    </row>
    <row r="1541" spans="1:10" ht="24.9" customHeight="1" x14ac:dyDescent="0.3">
      <c r="A1541" s="13" t="s">
        <v>135</v>
      </c>
      <c r="B1541" s="14" t="s">
        <v>12</v>
      </c>
      <c r="C1541" s="14" t="s">
        <v>41</v>
      </c>
      <c r="D1541" s="29" t="s">
        <v>136</v>
      </c>
      <c r="E1541" s="15">
        <v>20</v>
      </c>
      <c r="F1541" s="15">
        <v>4.83</v>
      </c>
      <c r="G1541" s="16">
        <f>ROUND(E1541*F1541,2)</f>
        <v>96.6</v>
      </c>
      <c r="H1541" s="63">
        <v>20</v>
      </c>
      <c r="I1541" s="64"/>
      <c r="J1541" s="65">
        <f>ROUND(H1541*I1541,2)</f>
        <v>0</v>
      </c>
    </row>
    <row r="1542" spans="1:10" ht="24.9" customHeight="1" x14ac:dyDescent="0.3">
      <c r="A1542" s="17"/>
      <c r="B1542" s="17"/>
      <c r="C1542" s="17"/>
      <c r="D1542" s="30" t="s">
        <v>137</v>
      </c>
      <c r="E1542" s="15">
        <v>1</v>
      </c>
      <c r="F1542" s="18">
        <f>G1541</f>
        <v>96.6</v>
      </c>
      <c r="G1542" s="18">
        <f>ROUND(E1542*F1542,2)</f>
        <v>96.6</v>
      </c>
      <c r="H1542" s="63">
        <v>1</v>
      </c>
      <c r="I1542" s="66">
        <f>J1541</f>
        <v>0</v>
      </c>
      <c r="J1542" s="67">
        <f>ROUND(H1542*I1542,2)</f>
        <v>0</v>
      </c>
    </row>
    <row r="1543" spans="1:10" ht="24.9" customHeight="1" x14ac:dyDescent="0.3">
      <c r="A1543" s="19" t="s">
        <v>138</v>
      </c>
      <c r="B1543" s="19" t="s">
        <v>8</v>
      </c>
      <c r="C1543" s="19" t="s">
        <v>9</v>
      </c>
      <c r="D1543" s="31" t="s">
        <v>139</v>
      </c>
      <c r="E1543" s="20">
        <f>E1545</f>
        <v>1</v>
      </c>
      <c r="F1543" s="20">
        <f>F1545</f>
        <v>447.67</v>
      </c>
      <c r="G1543" s="20">
        <f>G1545</f>
        <v>447.67</v>
      </c>
      <c r="H1543" s="69">
        <f t="shared" ref="H1543:J1543" si="387">H1545</f>
        <v>1</v>
      </c>
      <c r="I1543" s="70">
        <f t="shared" si="387"/>
        <v>0</v>
      </c>
      <c r="J1543" s="71">
        <f t="shared" si="387"/>
        <v>0</v>
      </c>
    </row>
    <row r="1544" spans="1:10" ht="24.9" customHeight="1" x14ac:dyDescent="0.3">
      <c r="A1544" s="13" t="s">
        <v>140</v>
      </c>
      <c r="B1544" s="14" t="s">
        <v>12</v>
      </c>
      <c r="C1544" s="14" t="s">
        <v>130</v>
      </c>
      <c r="D1544" s="29" t="s">
        <v>141</v>
      </c>
      <c r="E1544" s="15">
        <v>1</v>
      </c>
      <c r="F1544" s="15">
        <v>447.67</v>
      </c>
      <c r="G1544" s="16">
        <f>ROUND(E1544*F1544,2)</f>
        <v>447.67</v>
      </c>
      <c r="H1544" s="63">
        <v>1</v>
      </c>
      <c r="I1544" s="64"/>
      <c r="J1544" s="65">
        <f>ROUND(H1544*I1544,2)</f>
        <v>0</v>
      </c>
    </row>
    <row r="1545" spans="1:10" ht="24.9" customHeight="1" x14ac:dyDescent="0.3">
      <c r="A1545" s="17"/>
      <c r="B1545" s="17"/>
      <c r="C1545" s="17"/>
      <c r="D1545" s="30" t="s">
        <v>142</v>
      </c>
      <c r="E1545" s="15">
        <v>1</v>
      </c>
      <c r="F1545" s="18">
        <f>G1544</f>
        <v>447.67</v>
      </c>
      <c r="G1545" s="18">
        <f>ROUND(E1545*F1545,2)</f>
        <v>447.67</v>
      </c>
      <c r="H1545" s="63">
        <v>1</v>
      </c>
      <c r="I1545" s="66">
        <f>J1544</f>
        <v>0</v>
      </c>
      <c r="J1545" s="67">
        <f>ROUND(H1545*I1545,2)</f>
        <v>0</v>
      </c>
    </row>
    <row r="1546" spans="1:10" ht="24.9" customHeight="1" x14ac:dyDescent="0.3">
      <c r="A1546" s="19" t="s">
        <v>143</v>
      </c>
      <c r="B1546" s="19" t="s">
        <v>8</v>
      </c>
      <c r="C1546" s="19" t="s">
        <v>9</v>
      </c>
      <c r="D1546" s="31" t="s">
        <v>144</v>
      </c>
      <c r="E1546" s="20">
        <f>E1549</f>
        <v>1</v>
      </c>
      <c r="F1546" s="20">
        <f>F1549</f>
        <v>46.2</v>
      </c>
      <c r="G1546" s="20">
        <f>G1549</f>
        <v>46.2</v>
      </c>
      <c r="H1546" s="69">
        <f t="shared" ref="H1546:J1546" si="388">H1549</f>
        <v>1</v>
      </c>
      <c r="I1546" s="70">
        <f t="shared" si="388"/>
        <v>0</v>
      </c>
      <c r="J1546" s="71">
        <f t="shared" si="388"/>
        <v>0</v>
      </c>
    </row>
    <row r="1547" spans="1:10" ht="24.9" customHeight="1" x14ac:dyDescent="0.3">
      <c r="A1547" s="13" t="s">
        <v>145</v>
      </c>
      <c r="B1547" s="14" t="s">
        <v>12</v>
      </c>
      <c r="C1547" s="14" t="s">
        <v>41</v>
      </c>
      <c r="D1547" s="29" t="s">
        <v>146</v>
      </c>
      <c r="E1547" s="15">
        <v>10</v>
      </c>
      <c r="F1547" s="15">
        <v>2.0299999999999998</v>
      </c>
      <c r="G1547" s="16">
        <f>ROUND(E1547*F1547,2)</f>
        <v>20.3</v>
      </c>
      <c r="H1547" s="63">
        <v>10</v>
      </c>
      <c r="I1547" s="64"/>
      <c r="J1547" s="65">
        <f>ROUND(H1547*I1547,2)</f>
        <v>0</v>
      </c>
    </row>
    <row r="1548" spans="1:10" ht="24.9" customHeight="1" x14ac:dyDescent="0.3">
      <c r="A1548" s="13" t="s">
        <v>147</v>
      </c>
      <c r="B1548" s="14" t="s">
        <v>12</v>
      </c>
      <c r="C1548" s="14" t="s">
        <v>41</v>
      </c>
      <c r="D1548" s="29" t="s">
        <v>148</v>
      </c>
      <c r="E1548" s="15">
        <v>10</v>
      </c>
      <c r="F1548" s="15">
        <v>2.59</v>
      </c>
      <c r="G1548" s="16">
        <f>ROUND(E1548*F1548,2)</f>
        <v>25.9</v>
      </c>
      <c r="H1548" s="63">
        <v>10</v>
      </c>
      <c r="I1548" s="64"/>
      <c r="J1548" s="65">
        <f>ROUND(H1548*I1548,2)</f>
        <v>0</v>
      </c>
    </row>
    <row r="1549" spans="1:10" ht="24.9" customHeight="1" x14ac:dyDescent="0.3">
      <c r="A1549" s="17"/>
      <c r="B1549" s="17"/>
      <c r="C1549" s="17"/>
      <c r="D1549" s="30" t="s">
        <v>149</v>
      </c>
      <c r="E1549" s="15">
        <v>1</v>
      </c>
      <c r="F1549" s="18">
        <f>SUM(G1547:G1548)</f>
        <v>46.2</v>
      </c>
      <c r="G1549" s="18">
        <f>ROUND(E1549*F1549,2)</f>
        <v>46.2</v>
      </c>
      <c r="H1549" s="63">
        <v>1</v>
      </c>
      <c r="I1549" s="66">
        <f>SUM(J1547:J1548)</f>
        <v>0</v>
      </c>
      <c r="J1549" s="67">
        <f>ROUND(H1549*I1549,2)</f>
        <v>0</v>
      </c>
    </row>
    <row r="1550" spans="1:10" ht="24.9" customHeight="1" x14ac:dyDescent="0.3">
      <c r="A1550" s="19" t="s">
        <v>150</v>
      </c>
      <c r="B1550" s="19" t="s">
        <v>8</v>
      </c>
      <c r="C1550" s="19" t="s">
        <v>9</v>
      </c>
      <c r="D1550" s="31" t="s">
        <v>151</v>
      </c>
      <c r="E1550" s="20">
        <f>E1553</f>
        <v>1</v>
      </c>
      <c r="F1550" s="20">
        <f>F1553</f>
        <v>134</v>
      </c>
      <c r="G1550" s="20">
        <f>G1553</f>
        <v>134</v>
      </c>
      <c r="H1550" s="69">
        <f t="shared" ref="H1550:J1550" si="389">H1553</f>
        <v>1</v>
      </c>
      <c r="I1550" s="70">
        <f t="shared" si="389"/>
        <v>0</v>
      </c>
      <c r="J1550" s="71">
        <f t="shared" si="389"/>
        <v>0</v>
      </c>
    </row>
    <row r="1551" spans="1:10" ht="24.9" customHeight="1" x14ac:dyDescent="0.3">
      <c r="A1551" s="13" t="s">
        <v>152</v>
      </c>
      <c r="B1551" s="14" t="s">
        <v>12</v>
      </c>
      <c r="C1551" s="14" t="s">
        <v>16</v>
      </c>
      <c r="D1551" s="29" t="s">
        <v>153</v>
      </c>
      <c r="E1551" s="15">
        <v>1</v>
      </c>
      <c r="F1551" s="15">
        <v>98.49</v>
      </c>
      <c r="G1551" s="16">
        <f>ROUND(E1551*F1551,2)</f>
        <v>98.49</v>
      </c>
      <c r="H1551" s="63">
        <v>1</v>
      </c>
      <c r="I1551" s="64"/>
      <c r="J1551" s="65">
        <f>ROUND(H1551*I1551,2)</f>
        <v>0</v>
      </c>
    </row>
    <row r="1552" spans="1:10" ht="24.9" customHeight="1" x14ac:dyDescent="0.3">
      <c r="A1552" s="13" t="s">
        <v>154</v>
      </c>
      <c r="B1552" s="14" t="s">
        <v>12</v>
      </c>
      <c r="C1552" s="14" t="s">
        <v>16</v>
      </c>
      <c r="D1552" s="29" t="s">
        <v>155</v>
      </c>
      <c r="E1552" s="15">
        <v>1</v>
      </c>
      <c r="F1552" s="15">
        <v>35.51</v>
      </c>
      <c r="G1552" s="16">
        <f>ROUND(E1552*F1552,2)</f>
        <v>35.51</v>
      </c>
      <c r="H1552" s="63">
        <v>1</v>
      </c>
      <c r="I1552" s="64"/>
      <c r="J1552" s="65">
        <f>ROUND(H1552*I1552,2)</f>
        <v>0</v>
      </c>
    </row>
    <row r="1553" spans="1:10" ht="24.9" customHeight="1" x14ac:dyDescent="0.3">
      <c r="A1553" s="17"/>
      <c r="B1553" s="17"/>
      <c r="C1553" s="17"/>
      <c r="D1553" s="30" t="s">
        <v>156</v>
      </c>
      <c r="E1553" s="15">
        <v>1</v>
      </c>
      <c r="F1553" s="18">
        <f>SUM(G1551:G1552)</f>
        <v>134</v>
      </c>
      <c r="G1553" s="18">
        <f>ROUND(E1553*F1553,2)</f>
        <v>134</v>
      </c>
      <c r="H1553" s="63">
        <v>1</v>
      </c>
      <c r="I1553" s="66">
        <f>SUM(J1551:J1552)</f>
        <v>0</v>
      </c>
      <c r="J1553" s="67">
        <f>ROUND(H1553*I1553,2)</f>
        <v>0</v>
      </c>
    </row>
    <row r="1554" spans="1:10" ht="24.9" customHeight="1" x14ac:dyDescent="0.3">
      <c r="A1554" s="19" t="s">
        <v>157</v>
      </c>
      <c r="B1554" s="19" t="s">
        <v>8</v>
      </c>
      <c r="C1554" s="19" t="s">
        <v>9</v>
      </c>
      <c r="D1554" s="31" t="s">
        <v>158</v>
      </c>
      <c r="E1554" s="20">
        <f>E1556</f>
        <v>1</v>
      </c>
      <c r="F1554" s="20">
        <f>F1556</f>
        <v>128.31</v>
      </c>
      <c r="G1554" s="20">
        <f>G1556</f>
        <v>128.31</v>
      </c>
      <c r="H1554" s="69">
        <f t="shared" ref="H1554:J1554" si="390">H1556</f>
        <v>1</v>
      </c>
      <c r="I1554" s="70">
        <f t="shared" si="390"/>
        <v>0</v>
      </c>
      <c r="J1554" s="71">
        <f t="shared" si="390"/>
        <v>0</v>
      </c>
    </row>
    <row r="1555" spans="1:10" ht="24.9" customHeight="1" x14ac:dyDescent="0.3">
      <c r="A1555" s="13" t="s">
        <v>159</v>
      </c>
      <c r="B1555" s="14" t="s">
        <v>12</v>
      </c>
      <c r="C1555" s="14" t="s">
        <v>16</v>
      </c>
      <c r="D1555" s="29" t="s">
        <v>160</v>
      </c>
      <c r="E1555" s="15">
        <v>3</v>
      </c>
      <c r="F1555" s="15">
        <v>42.77</v>
      </c>
      <c r="G1555" s="16">
        <f>ROUND(E1555*F1555,2)</f>
        <v>128.31</v>
      </c>
      <c r="H1555" s="63">
        <v>3</v>
      </c>
      <c r="I1555" s="64"/>
      <c r="J1555" s="65">
        <f>ROUND(H1555*I1555,2)</f>
        <v>0</v>
      </c>
    </row>
    <row r="1556" spans="1:10" ht="24.9" customHeight="1" x14ac:dyDescent="0.3">
      <c r="A1556" s="17"/>
      <c r="B1556" s="17"/>
      <c r="C1556" s="17"/>
      <c r="D1556" s="30" t="s">
        <v>161</v>
      </c>
      <c r="E1556" s="15">
        <v>1</v>
      </c>
      <c r="F1556" s="18">
        <f>G1555</f>
        <v>128.31</v>
      </c>
      <c r="G1556" s="18">
        <f>ROUND(E1556*F1556,2)</f>
        <v>128.31</v>
      </c>
      <c r="H1556" s="63">
        <v>1</v>
      </c>
      <c r="I1556" s="66">
        <f>J1555</f>
        <v>0</v>
      </c>
      <c r="J1556" s="67">
        <f>ROUND(H1556*I1556,2)</f>
        <v>0</v>
      </c>
    </row>
    <row r="1557" spans="1:10" ht="24.9" customHeight="1" x14ac:dyDescent="0.3">
      <c r="A1557" s="19" t="s">
        <v>162</v>
      </c>
      <c r="B1557" s="19" t="s">
        <v>8</v>
      </c>
      <c r="C1557" s="19" t="s">
        <v>9</v>
      </c>
      <c r="D1557" s="31" t="s">
        <v>163</v>
      </c>
      <c r="E1557" s="20">
        <f>E1559</f>
        <v>1</v>
      </c>
      <c r="F1557" s="20">
        <f>F1559</f>
        <v>46.68</v>
      </c>
      <c r="G1557" s="20">
        <f>G1559</f>
        <v>46.68</v>
      </c>
      <c r="H1557" s="69">
        <f t="shared" ref="H1557:J1557" si="391">H1559</f>
        <v>1</v>
      </c>
      <c r="I1557" s="70">
        <f t="shared" si="391"/>
        <v>0</v>
      </c>
      <c r="J1557" s="71">
        <f t="shared" si="391"/>
        <v>0</v>
      </c>
    </row>
    <row r="1558" spans="1:10" ht="24.9" customHeight="1" x14ac:dyDescent="0.3">
      <c r="A1558" s="13" t="s">
        <v>164</v>
      </c>
      <c r="B1558" s="14" t="s">
        <v>12</v>
      </c>
      <c r="C1558" s="14" t="s">
        <v>130</v>
      </c>
      <c r="D1558" s="29" t="s">
        <v>165</v>
      </c>
      <c r="E1558" s="15">
        <v>1</v>
      </c>
      <c r="F1558" s="15">
        <v>46.68</v>
      </c>
      <c r="G1558" s="16">
        <f>ROUND(E1558*F1558,2)</f>
        <v>46.68</v>
      </c>
      <c r="H1558" s="63">
        <v>1</v>
      </c>
      <c r="I1558" s="64"/>
      <c r="J1558" s="65">
        <f>ROUND(H1558*I1558,2)</f>
        <v>0</v>
      </c>
    </row>
    <row r="1559" spans="1:10" ht="24.9" customHeight="1" x14ac:dyDescent="0.3">
      <c r="A1559" s="17"/>
      <c r="B1559" s="17"/>
      <c r="C1559" s="17"/>
      <c r="D1559" s="30" t="s">
        <v>166</v>
      </c>
      <c r="E1559" s="15">
        <v>1</v>
      </c>
      <c r="F1559" s="18">
        <f>G1558</f>
        <v>46.68</v>
      </c>
      <c r="G1559" s="18">
        <f>ROUND(E1559*F1559,2)</f>
        <v>46.68</v>
      </c>
      <c r="H1559" s="63">
        <v>1</v>
      </c>
      <c r="I1559" s="66">
        <f>J1558</f>
        <v>0</v>
      </c>
      <c r="J1559" s="67">
        <f>ROUND(H1559*I1559,2)</f>
        <v>0</v>
      </c>
    </row>
    <row r="1560" spans="1:10" ht="24.9" customHeight="1" x14ac:dyDescent="0.3">
      <c r="A1560" s="19" t="s">
        <v>167</v>
      </c>
      <c r="B1560" s="19" t="s">
        <v>8</v>
      </c>
      <c r="C1560" s="19" t="s">
        <v>9</v>
      </c>
      <c r="D1560" s="31" t="s">
        <v>168</v>
      </c>
      <c r="E1560" s="20">
        <f>E1562</f>
        <v>1</v>
      </c>
      <c r="F1560" s="20">
        <f>F1562</f>
        <v>146.75</v>
      </c>
      <c r="G1560" s="20">
        <f>G1562</f>
        <v>146.75</v>
      </c>
      <c r="H1560" s="69">
        <f t="shared" ref="H1560:J1560" si="392">H1562</f>
        <v>1</v>
      </c>
      <c r="I1560" s="70">
        <f t="shared" si="392"/>
        <v>0</v>
      </c>
      <c r="J1560" s="71">
        <f t="shared" si="392"/>
        <v>0</v>
      </c>
    </row>
    <row r="1561" spans="1:10" ht="24.9" customHeight="1" x14ac:dyDescent="0.3">
      <c r="A1561" s="13" t="s">
        <v>169</v>
      </c>
      <c r="B1561" s="14" t="s">
        <v>12</v>
      </c>
      <c r="C1561" s="14" t="s">
        <v>130</v>
      </c>
      <c r="D1561" s="29" t="s">
        <v>170</v>
      </c>
      <c r="E1561" s="15">
        <v>1</v>
      </c>
      <c r="F1561" s="15">
        <v>146.75</v>
      </c>
      <c r="G1561" s="16">
        <f>ROUND(E1561*F1561,2)</f>
        <v>146.75</v>
      </c>
      <c r="H1561" s="63">
        <v>1</v>
      </c>
      <c r="I1561" s="64"/>
      <c r="J1561" s="65">
        <f>ROUND(H1561*I1561,2)</f>
        <v>0</v>
      </c>
    </row>
    <row r="1562" spans="1:10" ht="24.9" customHeight="1" x14ac:dyDescent="0.3">
      <c r="A1562" s="17"/>
      <c r="B1562" s="17"/>
      <c r="C1562" s="17"/>
      <c r="D1562" s="30" t="s">
        <v>171</v>
      </c>
      <c r="E1562" s="15">
        <v>1</v>
      </c>
      <c r="F1562" s="18">
        <f>G1561</f>
        <v>146.75</v>
      </c>
      <c r="G1562" s="18">
        <f>ROUND(E1562*F1562,2)</f>
        <v>146.75</v>
      </c>
      <c r="H1562" s="63">
        <v>1</v>
      </c>
      <c r="I1562" s="66">
        <f>J1561</f>
        <v>0</v>
      </c>
      <c r="J1562" s="67">
        <f>ROUND(H1562*I1562,2)</f>
        <v>0</v>
      </c>
    </row>
    <row r="1563" spans="1:10" ht="24.9" customHeight="1" x14ac:dyDescent="0.3">
      <c r="A1563" s="17"/>
      <c r="B1563" s="17"/>
      <c r="C1563" s="17"/>
      <c r="D1563" s="30" t="s">
        <v>487</v>
      </c>
      <c r="E1563" s="15">
        <v>1</v>
      </c>
      <c r="F1563" s="18">
        <f>G1534+G1537+G1540+G1543+G1546+G1550+G1554+G1557+G1560</f>
        <v>1387.88</v>
      </c>
      <c r="G1563" s="18">
        <f>ROUND(E1563*F1563,2)</f>
        <v>1387.88</v>
      </c>
      <c r="H1563" s="63">
        <v>1</v>
      </c>
      <c r="I1563" s="66">
        <f>J1534+J1537+J1540+J1543+J1546+J1550+J1554+J1557+J1560</f>
        <v>0</v>
      </c>
      <c r="J1563" s="67">
        <f>ROUND(H1563*I1563,2)</f>
        <v>0</v>
      </c>
    </row>
    <row r="1564" spans="1:10" ht="24.9" customHeight="1" x14ac:dyDescent="0.3">
      <c r="A1564" s="17"/>
      <c r="B1564" s="17"/>
      <c r="C1564" s="17"/>
      <c r="D1564" s="30" t="s">
        <v>488</v>
      </c>
      <c r="E1564" s="15">
        <v>1</v>
      </c>
      <c r="F1564" s="18">
        <f>G1510+G1513+G1533</f>
        <v>11065.77</v>
      </c>
      <c r="G1564" s="18">
        <f>ROUND(E1564*F1564,2)</f>
        <v>11065.77</v>
      </c>
      <c r="H1564" s="63">
        <v>1</v>
      </c>
      <c r="I1564" s="66">
        <f>J1510+J1513+J1533</f>
        <v>1600</v>
      </c>
      <c r="J1564" s="67">
        <f>ROUND(H1564*I1564,2)</f>
        <v>1600</v>
      </c>
    </row>
    <row r="1565" spans="1:10" ht="24.9" customHeight="1" x14ac:dyDescent="0.3">
      <c r="A1565" s="17"/>
      <c r="B1565" s="17"/>
      <c r="C1565" s="17"/>
      <c r="D1565" s="30" t="s">
        <v>489</v>
      </c>
      <c r="E1565" s="15">
        <v>1</v>
      </c>
      <c r="F1565" s="18">
        <f>G778+G875+G972+G1069+G1166+G1260+G1356+G1453+G1509</f>
        <v>156579.53</v>
      </c>
      <c r="G1565" s="18">
        <f>ROUND(E1565*F1565,2)</f>
        <v>156579.53</v>
      </c>
      <c r="H1565" s="63">
        <v>1</v>
      </c>
      <c r="I1565" s="66">
        <f>J778+J875+J972+J1069+J1166+J1260+J1356+J1453+J1509</f>
        <v>14400</v>
      </c>
      <c r="J1565" s="67">
        <f>ROUND(H1565*I1565,2)</f>
        <v>14400</v>
      </c>
    </row>
    <row r="1566" spans="1:10" ht="24.9" customHeight="1" x14ac:dyDescent="0.3">
      <c r="A1566" s="7" t="s">
        <v>490</v>
      </c>
      <c r="B1566" s="7" t="s">
        <v>8</v>
      </c>
      <c r="C1566" s="7" t="s">
        <v>9</v>
      </c>
      <c r="D1566" s="26" t="s">
        <v>491</v>
      </c>
      <c r="E1566" s="8">
        <f>E2187</f>
        <v>1</v>
      </c>
      <c r="F1566" s="8">
        <f>F2187</f>
        <v>82693.19</v>
      </c>
      <c r="G1566" s="8">
        <f>G2187</f>
        <v>82693.19</v>
      </c>
      <c r="H1566" s="54">
        <f t="shared" ref="H1566:J1566" si="393">H2187</f>
        <v>1</v>
      </c>
      <c r="I1566" s="55">
        <f t="shared" si="393"/>
        <v>6400</v>
      </c>
      <c r="J1566" s="56">
        <f t="shared" si="393"/>
        <v>6400</v>
      </c>
    </row>
    <row r="1567" spans="1:10" ht="24.9" customHeight="1" x14ac:dyDescent="0.3">
      <c r="A1567" s="9" t="s">
        <v>492</v>
      </c>
      <c r="B1567" s="9" t="s">
        <v>8</v>
      </c>
      <c r="C1567" s="9" t="s">
        <v>9</v>
      </c>
      <c r="D1567" s="27" t="s">
        <v>493</v>
      </c>
      <c r="E1567" s="10">
        <f>E1644</f>
        <v>1</v>
      </c>
      <c r="F1567" s="10">
        <f>F1644</f>
        <v>10141.56</v>
      </c>
      <c r="G1567" s="10">
        <f>G1644</f>
        <v>10141.56</v>
      </c>
      <c r="H1567" s="57">
        <f t="shared" ref="H1567:J1567" si="394">H1644</f>
        <v>1</v>
      </c>
      <c r="I1567" s="58">
        <f t="shared" si="394"/>
        <v>800</v>
      </c>
      <c r="J1567" s="59">
        <f t="shared" si="394"/>
        <v>800</v>
      </c>
    </row>
    <row r="1568" spans="1:10" ht="24.9" customHeight="1" x14ac:dyDescent="0.3">
      <c r="A1568" s="11" t="s">
        <v>494</v>
      </c>
      <c r="B1568" s="11" t="s">
        <v>8</v>
      </c>
      <c r="C1568" s="11" t="s">
        <v>9</v>
      </c>
      <c r="D1568" s="28" t="s">
        <v>10</v>
      </c>
      <c r="E1568" s="12">
        <f>E1572</f>
        <v>1</v>
      </c>
      <c r="F1568" s="12">
        <f>F1572</f>
        <v>1088.55</v>
      </c>
      <c r="G1568" s="12">
        <f>G1572</f>
        <v>1088.55</v>
      </c>
      <c r="H1568" s="60">
        <f t="shared" ref="H1568:J1568" si="395">H1572</f>
        <v>1</v>
      </c>
      <c r="I1568" s="61">
        <f t="shared" si="395"/>
        <v>0</v>
      </c>
      <c r="J1568" s="62">
        <f t="shared" si="395"/>
        <v>0</v>
      </c>
    </row>
    <row r="1569" spans="1:10" ht="24.9" customHeight="1" x14ac:dyDescent="0.3">
      <c r="A1569" s="13" t="s">
        <v>11</v>
      </c>
      <c r="B1569" s="14" t="s">
        <v>12</v>
      </c>
      <c r="C1569" s="14" t="s">
        <v>13</v>
      </c>
      <c r="D1569" s="29" t="s">
        <v>14</v>
      </c>
      <c r="E1569" s="15">
        <v>20</v>
      </c>
      <c r="F1569" s="15">
        <v>41.91</v>
      </c>
      <c r="G1569" s="16">
        <f>ROUND(E1569*F1569,2)</f>
        <v>838.2</v>
      </c>
      <c r="H1569" s="63">
        <v>20</v>
      </c>
      <c r="I1569" s="64"/>
      <c r="J1569" s="65">
        <f>ROUND(H1569*I1569,2)</f>
        <v>0</v>
      </c>
    </row>
    <row r="1570" spans="1:10" ht="24.9" customHeight="1" x14ac:dyDescent="0.3">
      <c r="A1570" s="13" t="s">
        <v>15</v>
      </c>
      <c r="B1570" s="14" t="s">
        <v>12</v>
      </c>
      <c r="C1570" s="14" t="s">
        <v>16</v>
      </c>
      <c r="D1570" s="29" t="s">
        <v>17</v>
      </c>
      <c r="E1570" s="15">
        <v>1</v>
      </c>
      <c r="F1570" s="15">
        <v>56.61</v>
      </c>
      <c r="G1570" s="16">
        <f>ROUND(E1570*F1570,2)</f>
        <v>56.61</v>
      </c>
      <c r="H1570" s="63">
        <v>1</v>
      </c>
      <c r="I1570" s="64"/>
      <c r="J1570" s="65">
        <f>ROUND(H1570*I1570,2)</f>
        <v>0</v>
      </c>
    </row>
    <row r="1571" spans="1:10" ht="24.9" customHeight="1" x14ac:dyDescent="0.3">
      <c r="A1571" s="13" t="s">
        <v>18</v>
      </c>
      <c r="B1571" s="14" t="s">
        <v>12</v>
      </c>
      <c r="C1571" s="14" t="s">
        <v>16</v>
      </c>
      <c r="D1571" s="29" t="s">
        <v>19</v>
      </c>
      <c r="E1571" s="15">
        <v>2</v>
      </c>
      <c r="F1571" s="15">
        <v>96.87</v>
      </c>
      <c r="G1571" s="16">
        <f>ROUND(E1571*F1571,2)</f>
        <v>193.74</v>
      </c>
      <c r="H1571" s="63">
        <v>2</v>
      </c>
      <c r="I1571" s="64"/>
      <c r="J1571" s="65">
        <f>ROUND(H1571*I1571,2)</f>
        <v>0</v>
      </c>
    </row>
    <row r="1572" spans="1:10" ht="24.9" customHeight="1" x14ac:dyDescent="0.3">
      <c r="A1572" s="17"/>
      <c r="B1572" s="17"/>
      <c r="C1572" s="17"/>
      <c r="D1572" s="30" t="s">
        <v>495</v>
      </c>
      <c r="E1572" s="15">
        <v>1</v>
      </c>
      <c r="F1572" s="18">
        <f>SUM(G1569:G1571)</f>
        <v>1088.55</v>
      </c>
      <c r="G1572" s="18">
        <f>ROUND(E1572*F1572,2)</f>
        <v>1088.55</v>
      </c>
      <c r="H1572" s="63">
        <v>1</v>
      </c>
      <c r="I1572" s="66">
        <f>SUM(J1569:J1571)</f>
        <v>0</v>
      </c>
      <c r="J1572" s="67">
        <f>ROUND(H1572*I1572,2)</f>
        <v>0</v>
      </c>
    </row>
    <row r="1573" spans="1:10" ht="24.9" customHeight="1" x14ac:dyDescent="0.3">
      <c r="A1573" s="11" t="s">
        <v>496</v>
      </c>
      <c r="B1573" s="11" t="s">
        <v>8</v>
      </c>
      <c r="C1573" s="11" t="s">
        <v>9</v>
      </c>
      <c r="D1573" s="28" t="s">
        <v>20</v>
      </c>
      <c r="E1573" s="12">
        <f>E1584</f>
        <v>1</v>
      </c>
      <c r="F1573" s="12">
        <f>F1584</f>
        <v>489.72</v>
      </c>
      <c r="G1573" s="12">
        <f>G1584</f>
        <v>489.72</v>
      </c>
      <c r="H1573" s="60">
        <f t="shared" ref="H1573:J1573" si="396">H1584</f>
        <v>1</v>
      </c>
      <c r="I1573" s="61">
        <f t="shared" si="396"/>
        <v>0</v>
      </c>
      <c r="J1573" s="62">
        <f t="shared" si="396"/>
        <v>0</v>
      </c>
    </row>
    <row r="1574" spans="1:10" ht="24.9" customHeight="1" x14ac:dyDescent="0.3">
      <c r="A1574" s="13" t="s">
        <v>21</v>
      </c>
      <c r="B1574" s="14" t="s">
        <v>12</v>
      </c>
      <c r="C1574" s="14" t="s">
        <v>16</v>
      </c>
      <c r="D1574" s="29" t="s">
        <v>22</v>
      </c>
      <c r="E1574" s="15">
        <v>1</v>
      </c>
      <c r="F1574" s="15">
        <v>26.42</v>
      </c>
      <c r="G1574" s="16">
        <f t="shared" ref="G1574:G1584" si="397">ROUND(E1574*F1574,2)</f>
        <v>26.42</v>
      </c>
      <c r="H1574" s="63">
        <v>1</v>
      </c>
      <c r="I1574" s="64"/>
      <c r="J1574" s="65">
        <f t="shared" ref="J1574:J1584" si="398">ROUND(H1574*I1574,2)</f>
        <v>0</v>
      </c>
    </row>
    <row r="1575" spans="1:10" ht="24.9" customHeight="1" x14ac:dyDescent="0.3">
      <c r="A1575" s="13" t="s">
        <v>23</v>
      </c>
      <c r="B1575" s="14" t="s">
        <v>12</v>
      </c>
      <c r="C1575" s="14" t="s">
        <v>16</v>
      </c>
      <c r="D1575" s="29" t="s">
        <v>24</v>
      </c>
      <c r="E1575" s="15">
        <v>1</v>
      </c>
      <c r="F1575" s="15">
        <v>26.42</v>
      </c>
      <c r="G1575" s="16">
        <f t="shared" si="397"/>
        <v>26.42</v>
      </c>
      <c r="H1575" s="63">
        <v>1</v>
      </c>
      <c r="I1575" s="64"/>
      <c r="J1575" s="65">
        <f t="shared" si="398"/>
        <v>0</v>
      </c>
    </row>
    <row r="1576" spans="1:10" ht="24.9" customHeight="1" x14ac:dyDescent="0.3">
      <c r="A1576" s="13" t="s">
        <v>25</v>
      </c>
      <c r="B1576" s="14" t="s">
        <v>12</v>
      </c>
      <c r="C1576" s="14" t="s">
        <v>16</v>
      </c>
      <c r="D1576" s="29" t="s">
        <v>26</v>
      </c>
      <c r="E1576" s="15">
        <v>2</v>
      </c>
      <c r="F1576" s="15">
        <v>13.21</v>
      </c>
      <c r="G1576" s="16">
        <f t="shared" si="397"/>
        <v>26.42</v>
      </c>
      <c r="H1576" s="63">
        <v>2</v>
      </c>
      <c r="I1576" s="64"/>
      <c r="J1576" s="65">
        <f t="shared" si="398"/>
        <v>0</v>
      </c>
    </row>
    <row r="1577" spans="1:10" ht="24.9" customHeight="1" x14ac:dyDescent="0.3">
      <c r="A1577" s="13" t="s">
        <v>27</v>
      </c>
      <c r="B1577" s="14" t="s">
        <v>12</v>
      </c>
      <c r="C1577" s="14" t="s">
        <v>16</v>
      </c>
      <c r="D1577" s="29" t="s">
        <v>28</v>
      </c>
      <c r="E1577" s="15">
        <v>2</v>
      </c>
      <c r="F1577" s="15">
        <v>13.21</v>
      </c>
      <c r="G1577" s="16">
        <f t="shared" si="397"/>
        <v>26.42</v>
      </c>
      <c r="H1577" s="63">
        <v>2</v>
      </c>
      <c r="I1577" s="64"/>
      <c r="J1577" s="65">
        <f t="shared" si="398"/>
        <v>0</v>
      </c>
    </row>
    <row r="1578" spans="1:10" ht="24.9" customHeight="1" x14ac:dyDescent="0.3">
      <c r="A1578" s="13" t="s">
        <v>29</v>
      </c>
      <c r="B1578" s="14" t="s">
        <v>12</v>
      </c>
      <c r="C1578" s="14" t="s">
        <v>16</v>
      </c>
      <c r="D1578" s="29" t="s">
        <v>30</v>
      </c>
      <c r="E1578" s="15">
        <v>4</v>
      </c>
      <c r="F1578" s="15">
        <v>13.21</v>
      </c>
      <c r="G1578" s="16">
        <f t="shared" si="397"/>
        <v>52.84</v>
      </c>
      <c r="H1578" s="63">
        <v>4</v>
      </c>
      <c r="I1578" s="64"/>
      <c r="J1578" s="65">
        <f t="shared" si="398"/>
        <v>0</v>
      </c>
    </row>
    <row r="1579" spans="1:10" ht="24.9" customHeight="1" x14ac:dyDescent="0.3">
      <c r="A1579" s="13" t="s">
        <v>31</v>
      </c>
      <c r="B1579" s="14" t="s">
        <v>12</v>
      </c>
      <c r="C1579" s="14" t="s">
        <v>16</v>
      </c>
      <c r="D1579" s="29" t="s">
        <v>32</v>
      </c>
      <c r="E1579" s="15">
        <v>1</v>
      </c>
      <c r="F1579" s="15">
        <v>26.42</v>
      </c>
      <c r="G1579" s="16">
        <f t="shared" si="397"/>
        <v>26.42</v>
      </c>
      <c r="H1579" s="63">
        <v>1</v>
      </c>
      <c r="I1579" s="64"/>
      <c r="J1579" s="65">
        <f t="shared" si="398"/>
        <v>0</v>
      </c>
    </row>
    <row r="1580" spans="1:10" ht="24.9" customHeight="1" x14ac:dyDescent="0.3">
      <c r="A1580" s="13" t="s">
        <v>33</v>
      </c>
      <c r="B1580" s="14" t="s">
        <v>12</v>
      </c>
      <c r="C1580" s="14" t="s">
        <v>13</v>
      </c>
      <c r="D1580" s="29" t="s">
        <v>34</v>
      </c>
      <c r="E1580" s="15">
        <v>5.5</v>
      </c>
      <c r="F1580" s="15">
        <v>13.21</v>
      </c>
      <c r="G1580" s="16">
        <f t="shared" si="397"/>
        <v>72.66</v>
      </c>
      <c r="H1580" s="63">
        <v>5.5</v>
      </c>
      <c r="I1580" s="64"/>
      <c r="J1580" s="65">
        <f t="shared" si="398"/>
        <v>0</v>
      </c>
    </row>
    <row r="1581" spans="1:10" ht="24.9" customHeight="1" x14ac:dyDescent="0.3">
      <c r="A1581" s="13" t="s">
        <v>35</v>
      </c>
      <c r="B1581" s="14" t="s">
        <v>12</v>
      </c>
      <c r="C1581" s="14" t="s">
        <v>36</v>
      </c>
      <c r="D1581" s="29" t="s">
        <v>37</v>
      </c>
      <c r="E1581" s="15">
        <v>3</v>
      </c>
      <c r="F1581" s="15">
        <v>13.21</v>
      </c>
      <c r="G1581" s="16">
        <f t="shared" si="397"/>
        <v>39.630000000000003</v>
      </c>
      <c r="H1581" s="63">
        <v>3</v>
      </c>
      <c r="I1581" s="64"/>
      <c r="J1581" s="65">
        <f t="shared" si="398"/>
        <v>0</v>
      </c>
    </row>
    <row r="1582" spans="1:10" ht="24.9" customHeight="1" x14ac:dyDescent="0.3">
      <c r="A1582" s="13" t="s">
        <v>38</v>
      </c>
      <c r="B1582" s="14" t="s">
        <v>12</v>
      </c>
      <c r="C1582" s="14" t="s">
        <v>13</v>
      </c>
      <c r="D1582" s="29" t="s">
        <v>39</v>
      </c>
      <c r="E1582" s="15">
        <v>5.5</v>
      </c>
      <c r="F1582" s="15">
        <v>26.42</v>
      </c>
      <c r="G1582" s="16">
        <f t="shared" si="397"/>
        <v>145.31</v>
      </c>
      <c r="H1582" s="63">
        <v>5.5</v>
      </c>
      <c r="I1582" s="64"/>
      <c r="J1582" s="65">
        <f t="shared" si="398"/>
        <v>0</v>
      </c>
    </row>
    <row r="1583" spans="1:10" ht="24.9" customHeight="1" x14ac:dyDescent="0.3">
      <c r="A1583" s="13" t="s">
        <v>40</v>
      </c>
      <c r="B1583" s="14" t="s">
        <v>12</v>
      </c>
      <c r="C1583" s="14" t="s">
        <v>41</v>
      </c>
      <c r="D1583" s="29" t="s">
        <v>42</v>
      </c>
      <c r="E1583" s="15">
        <v>2</v>
      </c>
      <c r="F1583" s="15">
        <v>23.59</v>
      </c>
      <c r="G1583" s="16">
        <f t="shared" si="397"/>
        <v>47.18</v>
      </c>
      <c r="H1583" s="63">
        <v>2</v>
      </c>
      <c r="I1583" s="64"/>
      <c r="J1583" s="65">
        <f t="shared" si="398"/>
        <v>0</v>
      </c>
    </row>
    <row r="1584" spans="1:10" ht="24.9" customHeight="1" x14ac:dyDescent="0.3">
      <c r="A1584" s="17"/>
      <c r="B1584" s="17"/>
      <c r="C1584" s="17"/>
      <c r="D1584" s="30" t="s">
        <v>497</v>
      </c>
      <c r="E1584" s="15">
        <v>1</v>
      </c>
      <c r="F1584" s="18">
        <f>SUM(G1574:G1583)</f>
        <v>489.72</v>
      </c>
      <c r="G1584" s="18">
        <f t="shared" si="397"/>
        <v>489.72</v>
      </c>
      <c r="H1584" s="63">
        <v>1</v>
      </c>
      <c r="I1584" s="66">
        <f>SUM(J1574:J1583)</f>
        <v>0</v>
      </c>
      <c r="J1584" s="67">
        <f t="shared" si="398"/>
        <v>0</v>
      </c>
    </row>
    <row r="1585" spans="1:10" ht="24.9" customHeight="1" x14ac:dyDescent="0.3">
      <c r="A1585" s="11" t="s">
        <v>498</v>
      </c>
      <c r="B1585" s="11" t="s">
        <v>8</v>
      </c>
      <c r="C1585" s="11" t="s">
        <v>9</v>
      </c>
      <c r="D1585" s="28" t="s">
        <v>43</v>
      </c>
      <c r="E1585" s="12">
        <f>E1590</f>
        <v>1</v>
      </c>
      <c r="F1585" s="12">
        <f>F1590</f>
        <v>1167.04</v>
      </c>
      <c r="G1585" s="12">
        <f>G1590</f>
        <v>1167.04</v>
      </c>
      <c r="H1585" s="60">
        <f t="shared" ref="H1585:J1585" si="399">H1590</f>
        <v>1</v>
      </c>
      <c r="I1585" s="61">
        <f t="shared" si="399"/>
        <v>800</v>
      </c>
      <c r="J1585" s="62">
        <f t="shared" si="399"/>
        <v>800</v>
      </c>
    </row>
    <row r="1586" spans="1:10" ht="24.9" customHeight="1" x14ac:dyDescent="0.3">
      <c r="A1586" s="13" t="s">
        <v>44</v>
      </c>
      <c r="B1586" s="14" t="s">
        <v>12</v>
      </c>
      <c r="C1586" s="14" t="s">
        <v>13</v>
      </c>
      <c r="D1586" s="29" t="s">
        <v>45</v>
      </c>
      <c r="E1586" s="15">
        <v>5.5</v>
      </c>
      <c r="F1586" s="15">
        <v>19.670000000000002</v>
      </c>
      <c r="G1586" s="16">
        <f>ROUND(E1586*F1586,2)</f>
        <v>108.19</v>
      </c>
      <c r="H1586" s="63">
        <v>5.5</v>
      </c>
      <c r="I1586" s="64"/>
      <c r="J1586" s="65">
        <f>ROUND(H1586*I1586,2)</f>
        <v>0</v>
      </c>
    </row>
    <row r="1587" spans="1:10" ht="24.9" customHeight="1" x14ac:dyDescent="0.3">
      <c r="A1587" s="13" t="s">
        <v>46</v>
      </c>
      <c r="B1587" s="14" t="s">
        <v>12</v>
      </c>
      <c r="C1587" s="14" t="s">
        <v>13</v>
      </c>
      <c r="D1587" s="29" t="s">
        <v>47</v>
      </c>
      <c r="E1587" s="15">
        <v>5.5</v>
      </c>
      <c r="F1587" s="15">
        <v>15.69</v>
      </c>
      <c r="G1587" s="16">
        <f>ROUND(E1587*F1587,2)</f>
        <v>86.3</v>
      </c>
      <c r="H1587" s="63">
        <v>5.5</v>
      </c>
      <c r="I1587" s="64"/>
      <c r="J1587" s="65">
        <f>ROUND(H1587*I1587,2)</f>
        <v>0</v>
      </c>
    </row>
    <row r="1588" spans="1:10" ht="24.9" customHeight="1" x14ac:dyDescent="0.3">
      <c r="A1588" s="13" t="s">
        <v>48</v>
      </c>
      <c r="B1588" s="14" t="s">
        <v>12</v>
      </c>
      <c r="C1588" s="14" t="s">
        <v>13</v>
      </c>
      <c r="D1588" s="29" t="s">
        <v>49</v>
      </c>
      <c r="E1588" s="15">
        <v>5.5</v>
      </c>
      <c r="F1588" s="15">
        <v>24.1</v>
      </c>
      <c r="G1588" s="16">
        <f>ROUND(E1588*F1588,2)</f>
        <v>132.55000000000001</v>
      </c>
      <c r="H1588" s="63">
        <v>5.5</v>
      </c>
      <c r="I1588" s="64"/>
      <c r="J1588" s="65">
        <f>ROUND(H1588*I1588,2)</f>
        <v>0</v>
      </c>
    </row>
    <row r="1589" spans="1:10" ht="24.9" customHeight="1" x14ac:dyDescent="0.3">
      <c r="A1589" s="13" t="s">
        <v>50</v>
      </c>
      <c r="B1589" s="14" t="s">
        <v>12</v>
      </c>
      <c r="C1589" s="14" t="s">
        <v>51</v>
      </c>
      <c r="D1589" s="29" t="s">
        <v>52</v>
      </c>
      <c r="E1589" s="15">
        <v>1</v>
      </c>
      <c r="F1589" s="15">
        <v>840</v>
      </c>
      <c r="G1589" s="16">
        <f>ROUND(E1589*F1589,2)</f>
        <v>840</v>
      </c>
      <c r="H1589" s="63">
        <v>1</v>
      </c>
      <c r="I1589" s="68">
        <v>800</v>
      </c>
      <c r="J1589" s="65">
        <f>ROUND(H1589*I1589,2)</f>
        <v>800</v>
      </c>
    </row>
    <row r="1590" spans="1:10" ht="24.9" customHeight="1" x14ac:dyDescent="0.3">
      <c r="A1590" s="17"/>
      <c r="B1590" s="17"/>
      <c r="C1590" s="17"/>
      <c r="D1590" s="30" t="s">
        <v>499</v>
      </c>
      <c r="E1590" s="15">
        <v>1</v>
      </c>
      <c r="F1590" s="18">
        <f>SUM(G1586:G1589)</f>
        <v>1167.04</v>
      </c>
      <c r="G1590" s="18">
        <f>ROUND(E1590*F1590,2)</f>
        <v>1167.04</v>
      </c>
      <c r="H1590" s="63">
        <v>1</v>
      </c>
      <c r="I1590" s="66">
        <f>SUM(J1586:J1589)</f>
        <v>800</v>
      </c>
      <c r="J1590" s="67">
        <f>ROUND(H1590*I1590,2)</f>
        <v>800</v>
      </c>
    </row>
    <row r="1591" spans="1:10" ht="24.9" customHeight="1" x14ac:dyDescent="0.3">
      <c r="A1591" s="11" t="s">
        <v>500</v>
      </c>
      <c r="B1591" s="11" t="s">
        <v>8</v>
      </c>
      <c r="C1591" s="11" t="s">
        <v>9</v>
      </c>
      <c r="D1591" s="28" t="s">
        <v>53</v>
      </c>
      <c r="E1591" s="12">
        <f>E1594</f>
        <v>1</v>
      </c>
      <c r="F1591" s="12">
        <f>F1594</f>
        <v>422.84</v>
      </c>
      <c r="G1591" s="12">
        <f>G1594</f>
        <v>422.84</v>
      </c>
      <c r="H1591" s="60">
        <f t="shared" ref="H1591:J1591" si="400">H1594</f>
        <v>1</v>
      </c>
      <c r="I1591" s="61">
        <f t="shared" si="400"/>
        <v>0</v>
      </c>
      <c r="J1591" s="62">
        <f t="shared" si="400"/>
        <v>0</v>
      </c>
    </row>
    <row r="1592" spans="1:10" ht="24.9" customHeight="1" x14ac:dyDescent="0.3">
      <c r="A1592" s="13" t="s">
        <v>56</v>
      </c>
      <c r="B1592" s="14" t="s">
        <v>12</v>
      </c>
      <c r="C1592" s="14" t="s">
        <v>16</v>
      </c>
      <c r="D1592" s="29" t="s">
        <v>57</v>
      </c>
      <c r="E1592" s="15">
        <v>2</v>
      </c>
      <c r="F1592" s="15">
        <v>211.42</v>
      </c>
      <c r="G1592" s="16">
        <f>ROUND(E1592*F1592,2)</f>
        <v>422.84</v>
      </c>
      <c r="H1592" s="63">
        <v>2</v>
      </c>
      <c r="I1592" s="64"/>
      <c r="J1592" s="65">
        <f>ROUND(H1592*I1592,2)</f>
        <v>0</v>
      </c>
    </row>
    <row r="1593" spans="1:10" ht="24.9" customHeight="1" x14ac:dyDescent="0.3">
      <c r="A1593" s="13" t="s">
        <v>54</v>
      </c>
      <c r="B1593" s="14" t="s">
        <v>12</v>
      </c>
      <c r="C1593" s="14" t="s">
        <v>16</v>
      </c>
      <c r="D1593" s="29" t="s">
        <v>55</v>
      </c>
      <c r="E1593" s="15">
        <v>0</v>
      </c>
      <c r="F1593" s="15">
        <v>357.25</v>
      </c>
      <c r="G1593" s="16">
        <f>ROUND(E1593*F1593,2)</f>
        <v>0</v>
      </c>
      <c r="H1593" s="63">
        <v>0</v>
      </c>
      <c r="I1593" s="64"/>
      <c r="J1593" s="65">
        <f>ROUND(H1593*I1593,2)</f>
        <v>0</v>
      </c>
    </row>
    <row r="1594" spans="1:10" ht="24.9" customHeight="1" x14ac:dyDescent="0.3">
      <c r="A1594" s="17"/>
      <c r="B1594" s="17"/>
      <c r="C1594" s="17"/>
      <c r="D1594" s="30" t="s">
        <v>501</v>
      </c>
      <c r="E1594" s="15">
        <v>1</v>
      </c>
      <c r="F1594" s="18">
        <f>SUM(G1592:G1593)</f>
        <v>422.84</v>
      </c>
      <c r="G1594" s="18">
        <f>ROUND(E1594*F1594,2)</f>
        <v>422.84</v>
      </c>
      <c r="H1594" s="63">
        <v>1</v>
      </c>
      <c r="I1594" s="66">
        <f>SUM(J1592:J1593)</f>
        <v>0</v>
      </c>
      <c r="J1594" s="67">
        <f>ROUND(H1594*I1594,2)</f>
        <v>0</v>
      </c>
    </row>
    <row r="1595" spans="1:10" ht="24.9" customHeight="1" x14ac:dyDescent="0.3">
      <c r="A1595" s="11" t="s">
        <v>502</v>
      </c>
      <c r="B1595" s="11" t="s">
        <v>8</v>
      </c>
      <c r="C1595" s="11" t="s">
        <v>9</v>
      </c>
      <c r="D1595" s="28" t="s">
        <v>58</v>
      </c>
      <c r="E1595" s="12">
        <f>E1600</f>
        <v>1</v>
      </c>
      <c r="F1595" s="12">
        <f>F1600</f>
        <v>2771.56</v>
      </c>
      <c r="G1595" s="12">
        <f>G1600</f>
        <v>2771.56</v>
      </c>
      <c r="H1595" s="60">
        <f t="shared" ref="H1595:J1595" si="401">H1600</f>
        <v>1</v>
      </c>
      <c r="I1595" s="61">
        <f t="shared" si="401"/>
        <v>0</v>
      </c>
      <c r="J1595" s="62">
        <f t="shared" si="401"/>
        <v>0</v>
      </c>
    </row>
    <row r="1596" spans="1:10" ht="24.9" customHeight="1" x14ac:dyDescent="0.3">
      <c r="A1596" s="13" t="s">
        <v>59</v>
      </c>
      <c r="B1596" s="14" t="s">
        <v>12</v>
      </c>
      <c r="C1596" s="14" t="s">
        <v>16</v>
      </c>
      <c r="D1596" s="29" t="s">
        <v>60</v>
      </c>
      <c r="E1596" s="15">
        <v>2</v>
      </c>
      <c r="F1596" s="15">
        <v>458.85</v>
      </c>
      <c r="G1596" s="16">
        <f>ROUND(E1596*F1596,2)</f>
        <v>917.7</v>
      </c>
      <c r="H1596" s="63">
        <v>2</v>
      </c>
      <c r="I1596" s="64"/>
      <c r="J1596" s="65">
        <f>ROUND(H1596*I1596,2)</f>
        <v>0</v>
      </c>
    </row>
    <row r="1597" spans="1:10" ht="24.9" customHeight="1" x14ac:dyDescent="0.3">
      <c r="A1597" s="13" t="s">
        <v>61</v>
      </c>
      <c r="B1597" s="14" t="s">
        <v>12</v>
      </c>
      <c r="C1597" s="14" t="s">
        <v>16</v>
      </c>
      <c r="D1597" s="29" t="s">
        <v>62</v>
      </c>
      <c r="E1597" s="15">
        <v>2</v>
      </c>
      <c r="F1597" s="15">
        <v>413.11</v>
      </c>
      <c r="G1597" s="16">
        <f>ROUND(E1597*F1597,2)</f>
        <v>826.22</v>
      </c>
      <c r="H1597" s="63">
        <v>2</v>
      </c>
      <c r="I1597" s="64"/>
      <c r="J1597" s="65">
        <f>ROUND(H1597*I1597,2)</f>
        <v>0</v>
      </c>
    </row>
    <row r="1598" spans="1:10" ht="24.9" customHeight="1" x14ac:dyDescent="0.3">
      <c r="A1598" s="13" t="s">
        <v>63</v>
      </c>
      <c r="B1598" s="14" t="s">
        <v>12</v>
      </c>
      <c r="C1598" s="14" t="s">
        <v>16</v>
      </c>
      <c r="D1598" s="29" t="s">
        <v>64</v>
      </c>
      <c r="E1598" s="15">
        <v>2</v>
      </c>
      <c r="F1598" s="15">
        <v>438.47</v>
      </c>
      <c r="G1598" s="16">
        <f>ROUND(E1598*F1598,2)</f>
        <v>876.94</v>
      </c>
      <c r="H1598" s="63">
        <v>2</v>
      </c>
      <c r="I1598" s="64"/>
      <c r="J1598" s="65">
        <f>ROUND(H1598*I1598,2)</f>
        <v>0</v>
      </c>
    </row>
    <row r="1599" spans="1:10" ht="24.9" customHeight="1" x14ac:dyDescent="0.3">
      <c r="A1599" s="13" t="s">
        <v>65</v>
      </c>
      <c r="B1599" s="14" t="s">
        <v>12</v>
      </c>
      <c r="C1599" s="14" t="s">
        <v>16</v>
      </c>
      <c r="D1599" s="29" t="s">
        <v>66</v>
      </c>
      <c r="E1599" s="15">
        <v>2</v>
      </c>
      <c r="F1599" s="15">
        <v>75.349999999999994</v>
      </c>
      <c r="G1599" s="16">
        <f>ROUND(E1599*F1599,2)</f>
        <v>150.69999999999999</v>
      </c>
      <c r="H1599" s="63">
        <v>2</v>
      </c>
      <c r="I1599" s="64"/>
      <c r="J1599" s="65">
        <f>ROUND(H1599*I1599,2)</f>
        <v>0</v>
      </c>
    </row>
    <row r="1600" spans="1:10" ht="24.9" customHeight="1" x14ac:dyDescent="0.3">
      <c r="A1600" s="17"/>
      <c r="B1600" s="17"/>
      <c r="C1600" s="17"/>
      <c r="D1600" s="30" t="s">
        <v>503</v>
      </c>
      <c r="E1600" s="15">
        <v>1</v>
      </c>
      <c r="F1600" s="18">
        <f>SUM(G1596:G1599)</f>
        <v>2771.56</v>
      </c>
      <c r="G1600" s="18">
        <f>ROUND(E1600*F1600,2)</f>
        <v>2771.56</v>
      </c>
      <c r="H1600" s="63">
        <v>1</v>
      </c>
      <c r="I1600" s="66">
        <f>SUM(J1596:J1599)</f>
        <v>0</v>
      </c>
      <c r="J1600" s="67">
        <f>ROUND(H1600*I1600,2)</f>
        <v>0</v>
      </c>
    </row>
    <row r="1601" spans="1:10" ht="24.9" customHeight="1" x14ac:dyDescent="0.3">
      <c r="A1601" s="11" t="s">
        <v>504</v>
      </c>
      <c r="B1601" s="11" t="s">
        <v>8</v>
      </c>
      <c r="C1601" s="11" t="s">
        <v>9</v>
      </c>
      <c r="D1601" s="28" t="s">
        <v>67</v>
      </c>
      <c r="E1601" s="12">
        <f>E1611</f>
        <v>1</v>
      </c>
      <c r="F1601" s="12">
        <f>F1611</f>
        <v>2813.97</v>
      </c>
      <c r="G1601" s="12">
        <f>G1611</f>
        <v>2813.97</v>
      </c>
      <c r="H1601" s="60">
        <f t="shared" ref="H1601:J1601" si="402">H1611</f>
        <v>1</v>
      </c>
      <c r="I1601" s="61">
        <f t="shared" si="402"/>
        <v>0</v>
      </c>
      <c r="J1601" s="62">
        <f t="shared" si="402"/>
        <v>0</v>
      </c>
    </row>
    <row r="1602" spans="1:10" ht="24.9" customHeight="1" x14ac:dyDescent="0.3">
      <c r="A1602" s="13" t="s">
        <v>68</v>
      </c>
      <c r="B1602" s="14" t="s">
        <v>12</v>
      </c>
      <c r="C1602" s="14" t="s">
        <v>13</v>
      </c>
      <c r="D1602" s="29" t="s">
        <v>69</v>
      </c>
      <c r="E1602" s="15">
        <v>2.0699999999999998</v>
      </c>
      <c r="F1602" s="15">
        <v>224.13</v>
      </c>
      <c r="G1602" s="16">
        <f t="shared" ref="G1602:G1611" si="403">ROUND(E1602*F1602,2)</f>
        <v>463.95</v>
      </c>
      <c r="H1602" s="63">
        <v>2.0699999999999998</v>
      </c>
      <c r="I1602" s="64"/>
      <c r="J1602" s="65">
        <f t="shared" ref="J1602:J1611" si="404">ROUND(H1602*I1602,2)</f>
        <v>0</v>
      </c>
    </row>
    <row r="1603" spans="1:10" ht="24.9" customHeight="1" x14ac:dyDescent="0.3">
      <c r="A1603" s="13" t="s">
        <v>70</v>
      </c>
      <c r="B1603" s="14" t="s">
        <v>12</v>
      </c>
      <c r="C1603" s="14" t="s">
        <v>16</v>
      </c>
      <c r="D1603" s="29" t="s">
        <v>71</v>
      </c>
      <c r="E1603" s="15">
        <v>2</v>
      </c>
      <c r="F1603" s="15">
        <v>504</v>
      </c>
      <c r="G1603" s="16">
        <f t="shared" si="403"/>
        <v>1008</v>
      </c>
      <c r="H1603" s="63">
        <v>2</v>
      </c>
      <c r="I1603" s="64"/>
      <c r="J1603" s="65">
        <f t="shared" si="404"/>
        <v>0</v>
      </c>
    </row>
    <row r="1604" spans="1:10" ht="24.9" customHeight="1" x14ac:dyDescent="0.3">
      <c r="A1604" s="13" t="s">
        <v>72</v>
      </c>
      <c r="B1604" s="14" t="s">
        <v>12</v>
      </c>
      <c r="C1604" s="14" t="s">
        <v>16</v>
      </c>
      <c r="D1604" s="29" t="s">
        <v>73</v>
      </c>
      <c r="E1604" s="15">
        <v>1</v>
      </c>
      <c r="F1604" s="15">
        <v>156.44</v>
      </c>
      <c r="G1604" s="16">
        <f t="shared" si="403"/>
        <v>156.44</v>
      </c>
      <c r="H1604" s="63">
        <v>1</v>
      </c>
      <c r="I1604" s="64"/>
      <c r="J1604" s="65">
        <f t="shared" si="404"/>
        <v>0</v>
      </c>
    </row>
    <row r="1605" spans="1:10" ht="24.9" customHeight="1" x14ac:dyDescent="0.3">
      <c r="A1605" s="13" t="s">
        <v>74</v>
      </c>
      <c r="B1605" s="14" t="s">
        <v>12</v>
      </c>
      <c r="C1605" s="14" t="s">
        <v>16</v>
      </c>
      <c r="D1605" s="29" t="s">
        <v>75</v>
      </c>
      <c r="E1605" s="15">
        <v>1</v>
      </c>
      <c r="F1605" s="15">
        <v>292.94</v>
      </c>
      <c r="G1605" s="16">
        <f t="shared" si="403"/>
        <v>292.94</v>
      </c>
      <c r="H1605" s="63">
        <v>1</v>
      </c>
      <c r="I1605" s="64"/>
      <c r="J1605" s="65">
        <f t="shared" si="404"/>
        <v>0</v>
      </c>
    </row>
    <row r="1606" spans="1:10" ht="24.9" customHeight="1" x14ac:dyDescent="0.3">
      <c r="A1606" s="13" t="s">
        <v>76</v>
      </c>
      <c r="B1606" s="14" t="s">
        <v>12</v>
      </c>
      <c r="C1606" s="14" t="s">
        <v>16</v>
      </c>
      <c r="D1606" s="29" t="s">
        <v>77</v>
      </c>
      <c r="E1606" s="15">
        <v>2</v>
      </c>
      <c r="F1606" s="15">
        <v>112.27</v>
      </c>
      <c r="G1606" s="16">
        <f t="shared" si="403"/>
        <v>224.54</v>
      </c>
      <c r="H1606" s="63">
        <v>2</v>
      </c>
      <c r="I1606" s="64"/>
      <c r="J1606" s="65">
        <f t="shared" si="404"/>
        <v>0</v>
      </c>
    </row>
    <row r="1607" spans="1:10" ht="24.9" customHeight="1" x14ac:dyDescent="0.3">
      <c r="A1607" s="13" t="s">
        <v>78</v>
      </c>
      <c r="B1607" s="14" t="s">
        <v>12</v>
      </c>
      <c r="C1607" s="14" t="s">
        <v>16</v>
      </c>
      <c r="D1607" s="29" t="s">
        <v>79</v>
      </c>
      <c r="E1607" s="15">
        <v>1</v>
      </c>
      <c r="F1607" s="15">
        <v>89.84</v>
      </c>
      <c r="G1607" s="16">
        <f t="shared" si="403"/>
        <v>89.84</v>
      </c>
      <c r="H1607" s="63">
        <v>1</v>
      </c>
      <c r="I1607" s="64"/>
      <c r="J1607" s="65">
        <f t="shared" si="404"/>
        <v>0</v>
      </c>
    </row>
    <row r="1608" spans="1:10" ht="24.9" customHeight="1" x14ac:dyDescent="0.3">
      <c r="A1608" s="13" t="s">
        <v>80</v>
      </c>
      <c r="B1608" s="14" t="s">
        <v>12</v>
      </c>
      <c r="C1608" s="14" t="s">
        <v>16</v>
      </c>
      <c r="D1608" s="29" t="s">
        <v>81</v>
      </c>
      <c r="E1608" s="15">
        <v>1</v>
      </c>
      <c r="F1608" s="15">
        <v>68.45</v>
      </c>
      <c r="G1608" s="16">
        <f t="shared" si="403"/>
        <v>68.45</v>
      </c>
      <c r="H1608" s="63">
        <v>1</v>
      </c>
      <c r="I1608" s="64"/>
      <c r="J1608" s="65">
        <f t="shared" si="404"/>
        <v>0</v>
      </c>
    </row>
    <row r="1609" spans="1:10" ht="24.9" customHeight="1" x14ac:dyDescent="0.3">
      <c r="A1609" s="13" t="s">
        <v>82</v>
      </c>
      <c r="B1609" s="14" t="s">
        <v>12</v>
      </c>
      <c r="C1609" s="14" t="s">
        <v>16</v>
      </c>
      <c r="D1609" s="29" t="s">
        <v>83</v>
      </c>
      <c r="E1609" s="15">
        <v>1</v>
      </c>
      <c r="F1609" s="15">
        <v>465.73</v>
      </c>
      <c r="G1609" s="16">
        <f t="shared" si="403"/>
        <v>465.73</v>
      </c>
      <c r="H1609" s="63">
        <v>1</v>
      </c>
      <c r="I1609" s="64"/>
      <c r="J1609" s="65">
        <f t="shared" si="404"/>
        <v>0</v>
      </c>
    </row>
    <row r="1610" spans="1:10" ht="24.9" customHeight="1" x14ac:dyDescent="0.3">
      <c r="A1610" s="13" t="s">
        <v>84</v>
      </c>
      <c r="B1610" s="14" t="s">
        <v>12</v>
      </c>
      <c r="C1610" s="14" t="s">
        <v>16</v>
      </c>
      <c r="D1610" s="29" t="s">
        <v>85</v>
      </c>
      <c r="E1610" s="15">
        <v>1</v>
      </c>
      <c r="F1610" s="15">
        <v>44.08</v>
      </c>
      <c r="G1610" s="16">
        <f t="shared" si="403"/>
        <v>44.08</v>
      </c>
      <c r="H1610" s="63">
        <v>1</v>
      </c>
      <c r="I1610" s="64"/>
      <c r="J1610" s="65">
        <f t="shared" si="404"/>
        <v>0</v>
      </c>
    </row>
    <row r="1611" spans="1:10" ht="24.9" customHeight="1" x14ac:dyDescent="0.3">
      <c r="A1611" s="17"/>
      <c r="B1611" s="17"/>
      <c r="C1611" s="17"/>
      <c r="D1611" s="30" t="s">
        <v>505</v>
      </c>
      <c r="E1611" s="15">
        <v>1</v>
      </c>
      <c r="F1611" s="18">
        <f>SUM(G1602:G1610)</f>
        <v>2813.97</v>
      </c>
      <c r="G1611" s="18">
        <f t="shared" si="403"/>
        <v>2813.97</v>
      </c>
      <c r="H1611" s="63">
        <v>1</v>
      </c>
      <c r="I1611" s="66">
        <f>SUM(J1602:J1610)</f>
        <v>0</v>
      </c>
      <c r="J1611" s="67">
        <f t="shared" si="404"/>
        <v>0</v>
      </c>
    </row>
    <row r="1612" spans="1:10" ht="24.9" customHeight="1" x14ac:dyDescent="0.3">
      <c r="A1612" s="11" t="s">
        <v>506</v>
      </c>
      <c r="B1612" s="11" t="s">
        <v>8</v>
      </c>
      <c r="C1612" s="11" t="s">
        <v>9</v>
      </c>
      <c r="D1612" s="28" t="s">
        <v>86</v>
      </c>
      <c r="E1612" s="23">
        <v>1</v>
      </c>
      <c r="F1612" s="23">
        <v>0</v>
      </c>
      <c r="G1612" s="12">
        <f>ROUND(E1612*F1612,2)</f>
        <v>0</v>
      </c>
      <c r="H1612" s="81">
        <v>1</v>
      </c>
      <c r="I1612" s="82">
        <v>0</v>
      </c>
      <c r="J1612" s="62">
        <f>ROUND(H1612*I1612,2)</f>
        <v>0</v>
      </c>
    </row>
    <row r="1613" spans="1:10" ht="24.9" customHeight="1" x14ac:dyDescent="0.3">
      <c r="A1613" s="11" t="s">
        <v>507</v>
      </c>
      <c r="B1613" s="11" t="s">
        <v>8</v>
      </c>
      <c r="C1613" s="11" t="s">
        <v>9</v>
      </c>
      <c r="D1613" s="28" t="s">
        <v>122</v>
      </c>
      <c r="E1613" s="12">
        <f>E1643</f>
        <v>1</v>
      </c>
      <c r="F1613" s="12">
        <f>F1643</f>
        <v>1387.88</v>
      </c>
      <c r="G1613" s="12">
        <f>G1643</f>
        <v>1387.88</v>
      </c>
      <c r="H1613" s="60">
        <f t="shared" ref="H1613:J1613" si="405">H1643</f>
        <v>1</v>
      </c>
      <c r="I1613" s="61">
        <f t="shared" si="405"/>
        <v>0</v>
      </c>
      <c r="J1613" s="62">
        <f t="shared" si="405"/>
        <v>0</v>
      </c>
    </row>
    <row r="1614" spans="1:10" ht="24.9" customHeight="1" x14ac:dyDescent="0.3">
      <c r="A1614" s="19" t="s">
        <v>123</v>
      </c>
      <c r="B1614" s="19" t="s">
        <v>8</v>
      </c>
      <c r="C1614" s="19" t="s">
        <v>9</v>
      </c>
      <c r="D1614" s="31" t="s">
        <v>20</v>
      </c>
      <c r="E1614" s="20">
        <f>E1616</f>
        <v>1</v>
      </c>
      <c r="F1614" s="20">
        <f>F1616</f>
        <v>94.77</v>
      </c>
      <c r="G1614" s="20">
        <f>G1616</f>
        <v>94.77</v>
      </c>
      <c r="H1614" s="69">
        <f t="shared" ref="H1614:J1614" si="406">H1616</f>
        <v>1</v>
      </c>
      <c r="I1614" s="70">
        <f t="shared" si="406"/>
        <v>0</v>
      </c>
      <c r="J1614" s="71">
        <f t="shared" si="406"/>
        <v>0</v>
      </c>
    </row>
    <row r="1615" spans="1:10" ht="24.9" customHeight="1" x14ac:dyDescent="0.3">
      <c r="A1615" s="13" t="s">
        <v>124</v>
      </c>
      <c r="B1615" s="14" t="s">
        <v>12</v>
      </c>
      <c r="C1615" s="14" t="s">
        <v>41</v>
      </c>
      <c r="D1615" s="29" t="s">
        <v>125</v>
      </c>
      <c r="E1615" s="15">
        <v>1</v>
      </c>
      <c r="F1615" s="15">
        <v>94.77</v>
      </c>
      <c r="G1615" s="16">
        <f>ROUND(E1615*F1615,2)</f>
        <v>94.77</v>
      </c>
      <c r="H1615" s="63">
        <v>1</v>
      </c>
      <c r="I1615" s="64"/>
      <c r="J1615" s="65">
        <f>ROUND(H1615*I1615,2)</f>
        <v>0</v>
      </c>
    </row>
    <row r="1616" spans="1:10" ht="24.9" customHeight="1" x14ac:dyDescent="0.3">
      <c r="A1616" s="17"/>
      <c r="B1616" s="17"/>
      <c r="C1616" s="17"/>
      <c r="D1616" s="30" t="s">
        <v>126</v>
      </c>
      <c r="E1616" s="15">
        <v>1</v>
      </c>
      <c r="F1616" s="18">
        <f>G1615</f>
        <v>94.77</v>
      </c>
      <c r="G1616" s="18">
        <f>ROUND(E1616*F1616,2)</f>
        <v>94.77</v>
      </c>
      <c r="H1616" s="63">
        <v>1</v>
      </c>
      <c r="I1616" s="66">
        <f>J1615</f>
        <v>0</v>
      </c>
      <c r="J1616" s="67">
        <f>ROUND(H1616*I1616,2)</f>
        <v>0</v>
      </c>
    </row>
    <row r="1617" spans="1:10" ht="24.9" customHeight="1" x14ac:dyDescent="0.3">
      <c r="A1617" s="19" t="s">
        <v>127</v>
      </c>
      <c r="B1617" s="19" t="s">
        <v>8</v>
      </c>
      <c r="C1617" s="19" t="s">
        <v>9</v>
      </c>
      <c r="D1617" s="31" t="s">
        <v>128</v>
      </c>
      <c r="E1617" s="20">
        <f>E1619</f>
        <v>1</v>
      </c>
      <c r="F1617" s="20">
        <f>F1619</f>
        <v>246.9</v>
      </c>
      <c r="G1617" s="20">
        <f>G1619</f>
        <v>246.9</v>
      </c>
      <c r="H1617" s="69">
        <f t="shared" ref="H1617:J1617" si="407">H1619</f>
        <v>1</v>
      </c>
      <c r="I1617" s="70">
        <f t="shared" si="407"/>
        <v>0</v>
      </c>
      <c r="J1617" s="71">
        <f t="shared" si="407"/>
        <v>0</v>
      </c>
    </row>
    <row r="1618" spans="1:10" ht="24.9" customHeight="1" x14ac:dyDescent="0.3">
      <c r="A1618" s="13" t="s">
        <v>129</v>
      </c>
      <c r="B1618" s="14" t="s">
        <v>12</v>
      </c>
      <c r="C1618" s="14" t="s">
        <v>130</v>
      </c>
      <c r="D1618" s="29" t="s">
        <v>131</v>
      </c>
      <c r="E1618" s="15">
        <v>1</v>
      </c>
      <c r="F1618" s="15">
        <v>246.9</v>
      </c>
      <c r="G1618" s="16">
        <f>ROUND(E1618*F1618,2)</f>
        <v>246.9</v>
      </c>
      <c r="H1618" s="63">
        <v>1</v>
      </c>
      <c r="I1618" s="64"/>
      <c r="J1618" s="65">
        <f>ROUND(H1618*I1618,2)</f>
        <v>0</v>
      </c>
    </row>
    <row r="1619" spans="1:10" ht="24.9" customHeight="1" x14ac:dyDescent="0.3">
      <c r="A1619" s="17"/>
      <c r="B1619" s="17"/>
      <c r="C1619" s="17"/>
      <c r="D1619" s="30" t="s">
        <v>132</v>
      </c>
      <c r="E1619" s="15">
        <v>1</v>
      </c>
      <c r="F1619" s="18">
        <f>G1618</f>
        <v>246.9</v>
      </c>
      <c r="G1619" s="18">
        <f>ROUND(E1619*F1619,2)</f>
        <v>246.9</v>
      </c>
      <c r="H1619" s="63">
        <v>1</v>
      </c>
      <c r="I1619" s="66">
        <f>J1618</f>
        <v>0</v>
      </c>
      <c r="J1619" s="67">
        <f>ROUND(H1619*I1619,2)</f>
        <v>0</v>
      </c>
    </row>
    <row r="1620" spans="1:10" ht="24.9" customHeight="1" x14ac:dyDescent="0.3">
      <c r="A1620" s="19" t="s">
        <v>133</v>
      </c>
      <c r="B1620" s="19" t="s">
        <v>8</v>
      </c>
      <c r="C1620" s="19" t="s">
        <v>9</v>
      </c>
      <c r="D1620" s="31" t="s">
        <v>134</v>
      </c>
      <c r="E1620" s="20">
        <f>E1622</f>
        <v>1</v>
      </c>
      <c r="F1620" s="20">
        <f>F1622</f>
        <v>96.6</v>
      </c>
      <c r="G1620" s="20">
        <f>G1622</f>
        <v>96.6</v>
      </c>
      <c r="H1620" s="69">
        <f t="shared" ref="H1620:J1620" si="408">H1622</f>
        <v>1</v>
      </c>
      <c r="I1620" s="70">
        <f t="shared" si="408"/>
        <v>0</v>
      </c>
      <c r="J1620" s="71">
        <f t="shared" si="408"/>
        <v>0</v>
      </c>
    </row>
    <row r="1621" spans="1:10" ht="24.9" customHeight="1" x14ac:dyDescent="0.3">
      <c r="A1621" s="13" t="s">
        <v>135</v>
      </c>
      <c r="B1621" s="14" t="s">
        <v>12</v>
      </c>
      <c r="C1621" s="14" t="s">
        <v>41</v>
      </c>
      <c r="D1621" s="29" t="s">
        <v>136</v>
      </c>
      <c r="E1621" s="15">
        <v>20</v>
      </c>
      <c r="F1621" s="15">
        <v>4.83</v>
      </c>
      <c r="G1621" s="16">
        <f>ROUND(E1621*F1621,2)</f>
        <v>96.6</v>
      </c>
      <c r="H1621" s="63">
        <v>20</v>
      </c>
      <c r="I1621" s="64"/>
      <c r="J1621" s="65">
        <f>ROUND(H1621*I1621,2)</f>
        <v>0</v>
      </c>
    </row>
    <row r="1622" spans="1:10" ht="24.9" customHeight="1" x14ac:dyDescent="0.3">
      <c r="A1622" s="17"/>
      <c r="B1622" s="17"/>
      <c r="C1622" s="17"/>
      <c r="D1622" s="30" t="s">
        <v>137</v>
      </c>
      <c r="E1622" s="15">
        <v>1</v>
      </c>
      <c r="F1622" s="18">
        <f>G1621</f>
        <v>96.6</v>
      </c>
      <c r="G1622" s="18">
        <f>ROUND(E1622*F1622,2)</f>
        <v>96.6</v>
      </c>
      <c r="H1622" s="63">
        <v>1</v>
      </c>
      <c r="I1622" s="66">
        <f>J1621</f>
        <v>0</v>
      </c>
      <c r="J1622" s="67">
        <f>ROUND(H1622*I1622,2)</f>
        <v>0</v>
      </c>
    </row>
    <row r="1623" spans="1:10" ht="24.9" customHeight="1" x14ac:dyDescent="0.3">
      <c r="A1623" s="19" t="s">
        <v>138</v>
      </c>
      <c r="B1623" s="19" t="s">
        <v>8</v>
      </c>
      <c r="C1623" s="19" t="s">
        <v>9</v>
      </c>
      <c r="D1623" s="31" t="s">
        <v>139</v>
      </c>
      <c r="E1623" s="20">
        <f>E1625</f>
        <v>1</v>
      </c>
      <c r="F1623" s="20">
        <f>F1625</f>
        <v>447.67</v>
      </c>
      <c r="G1623" s="20">
        <f>G1625</f>
        <v>447.67</v>
      </c>
      <c r="H1623" s="69">
        <f t="shared" ref="H1623:J1623" si="409">H1625</f>
        <v>1</v>
      </c>
      <c r="I1623" s="70">
        <f t="shared" si="409"/>
        <v>0</v>
      </c>
      <c r="J1623" s="71">
        <f t="shared" si="409"/>
        <v>0</v>
      </c>
    </row>
    <row r="1624" spans="1:10" ht="24.9" customHeight="1" x14ac:dyDescent="0.3">
      <c r="A1624" s="13" t="s">
        <v>140</v>
      </c>
      <c r="B1624" s="14" t="s">
        <v>12</v>
      </c>
      <c r="C1624" s="14" t="s">
        <v>130</v>
      </c>
      <c r="D1624" s="29" t="s">
        <v>141</v>
      </c>
      <c r="E1624" s="15">
        <v>1</v>
      </c>
      <c r="F1624" s="15">
        <v>447.67</v>
      </c>
      <c r="G1624" s="16">
        <f>ROUND(E1624*F1624,2)</f>
        <v>447.67</v>
      </c>
      <c r="H1624" s="63">
        <v>1</v>
      </c>
      <c r="I1624" s="64"/>
      <c r="J1624" s="65">
        <f>ROUND(H1624*I1624,2)</f>
        <v>0</v>
      </c>
    </row>
    <row r="1625" spans="1:10" ht="24.9" customHeight="1" x14ac:dyDescent="0.3">
      <c r="A1625" s="17"/>
      <c r="B1625" s="17"/>
      <c r="C1625" s="17"/>
      <c r="D1625" s="30" t="s">
        <v>142</v>
      </c>
      <c r="E1625" s="15">
        <v>1</v>
      </c>
      <c r="F1625" s="18">
        <f>G1624</f>
        <v>447.67</v>
      </c>
      <c r="G1625" s="18">
        <f>ROUND(E1625*F1625,2)</f>
        <v>447.67</v>
      </c>
      <c r="H1625" s="63">
        <v>1</v>
      </c>
      <c r="I1625" s="66">
        <f>J1624</f>
        <v>0</v>
      </c>
      <c r="J1625" s="67">
        <f>ROUND(H1625*I1625,2)</f>
        <v>0</v>
      </c>
    </row>
    <row r="1626" spans="1:10" ht="24.9" customHeight="1" x14ac:dyDescent="0.3">
      <c r="A1626" s="19" t="s">
        <v>143</v>
      </c>
      <c r="B1626" s="19" t="s">
        <v>8</v>
      </c>
      <c r="C1626" s="19" t="s">
        <v>9</v>
      </c>
      <c r="D1626" s="31" t="s">
        <v>144</v>
      </c>
      <c r="E1626" s="20">
        <f>E1629</f>
        <v>1</v>
      </c>
      <c r="F1626" s="20">
        <f>F1629</f>
        <v>46.2</v>
      </c>
      <c r="G1626" s="20">
        <f>G1629</f>
        <v>46.2</v>
      </c>
      <c r="H1626" s="69">
        <f t="shared" ref="H1626:J1626" si="410">H1629</f>
        <v>1</v>
      </c>
      <c r="I1626" s="70">
        <f t="shared" si="410"/>
        <v>0</v>
      </c>
      <c r="J1626" s="71">
        <f t="shared" si="410"/>
        <v>0</v>
      </c>
    </row>
    <row r="1627" spans="1:10" ht="24.9" customHeight="1" x14ac:dyDescent="0.3">
      <c r="A1627" s="13" t="s">
        <v>145</v>
      </c>
      <c r="B1627" s="14" t="s">
        <v>12</v>
      </c>
      <c r="C1627" s="14" t="s">
        <v>41</v>
      </c>
      <c r="D1627" s="29" t="s">
        <v>146</v>
      </c>
      <c r="E1627" s="15">
        <v>10</v>
      </c>
      <c r="F1627" s="15">
        <v>2.0299999999999998</v>
      </c>
      <c r="G1627" s="16">
        <f>ROUND(E1627*F1627,2)</f>
        <v>20.3</v>
      </c>
      <c r="H1627" s="63">
        <v>10</v>
      </c>
      <c r="I1627" s="64"/>
      <c r="J1627" s="65">
        <f>ROUND(H1627*I1627,2)</f>
        <v>0</v>
      </c>
    </row>
    <row r="1628" spans="1:10" ht="24.9" customHeight="1" x14ac:dyDescent="0.3">
      <c r="A1628" s="13" t="s">
        <v>147</v>
      </c>
      <c r="B1628" s="14" t="s">
        <v>12</v>
      </c>
      <c r="C1628" s="14" t="s">
        <v>41</v>
      </c>
      <c r="D1628" s="29" t="s">
        <v>148</v>
      </c>
      <c r="E1628" s="15">
        <v>10</v>
      </c>
      <c r="F1628" s="15">
        <v>2.59</v>
      </c>
      <c r="G1628" s="16">
        <f>ROUND(E1628*F1628,2)</f>
        <v>25.9</v>
      </c>
      <c r="H1628" s="63">
        <v>10</v>
      </c>
      <c r="I1628" s="64"/>
      <c r="J1628" s="65">
        <f>ROUND(H1628*I1628,2)</f>
        <v>0</v>
      </c>
    </row>
    <row r="1629" spans="1:10" ht="24.9" customHeight="1" x14ac:dyDescent="0.3">
      <c r="A1629" s="17"/>
      <c r="B1629" s="17"/>
      <c r="C1629" s="17"/>
      <c r="D1629" s="30" t="s">
        <v>149</v>
      </c>
      <c r="E1629" s="15">
        <v>1</v>
      </c>
      <c r="F1629" s="18">
        <f>SUM(G1627:G1628)</f>
        <v>46.2</v>
      </c>
      <c r="G1629" s="18">
        <f>ROUND(E1629*F1629,2)</f>
        <v>46.2</v>
      </c>
      <c r="H1629" s="63">
        <v>1</v>
      </c>
      <c r="I1629" s="66">
        <f>SUM(J1627:J1628)</f>
        <v>0</v>
      </c>
      <c r="J1629" s="67">
        <f>ROUND(H1629*I1629,2)</f>
        <v>0</v>
      </c>
    </row>
    <row r="1630" spans="1:10" ht="24.9" customHeight="1" x14ac:dyDescent="0.3">
      <c r="A1630" s="19" t="s">
        <v>150</v>
      </c>
      <c r="B1630" s="19" t="s">
        <v>8</v>
      </c>
      <c r="C1630" s="19" t="s">
        <v>9</v>
      </c>
      <c r="D1630" s="31" t="s">
        <v>151</v>
      </c>
      <c r="E1630" s="20">
        <f>E1633</f>
        <v>1</v>
      </c>
      <c r="F1630" s="20">
        <f>F1633</f>
        <v>134</v>
      </c>
      <c r="G1630" s="20">
        <f>G1633</f>
        <v>134</v>
      </c>
      <c r="H1630" s="69">
        <f t="shared" ref="H1630:J1630" si="411">H1633</f>
        <v>1</v>
      </c>
      <c r="I1630" s="70">
        <f t="shared" si="411"/>
        <v>0</v>
      </c>
      <c r="J1630" s="71">
        <f t="shared" si="411"/>
        <v>0</v>
      </c>
    </row>
    <row r="1631" spans="1:10" ht="24.9" customHeight="1" x14ac:dyDescent="0.3">
      <c r="A1631" s="13" t="s">
        <v>152</v>
      </c>
      <c r="B1631" s="14" t="s">
        <v>12</v>
      </c>
      <c r="C1631" s="14" t="s">
        <v>16</v>
      </c>
      <c r="D1631" s="29" t="s">
        <v>153</v>
      </c>
      <c r="E1631" s="15">
        <v>1</v>
      </c>
      <c r="F1631" s="15">
        <v>98.49</v>
      </c>
      <c r="G1631" s="16">
        <f>ROUND(E1631*F1631,2)</f>
        <v>98.49</v>
      </c>
      <c r="H1631" s="63">
        <v>1</v>
      </c>
      <c r="I1631" s="64"/>
      <c r="J1631" s="65">
        <f>ROUND(H1631*I1631,2)</f>
        <v>0</v>
      </c>
    </row>
    <row r="1632" spans="1:10" ht="24.9" customHeight="1" x14ac:dyDescent="0.3">
      <c r="A1632" s="13" t="s">
        <v>154</v>
      </c>
      <c r="B1632" s="14" t="s">
        <v>12</v>
      </c>
      <c r="C1632" s="14" t="s">
        <v>16</v>
      </c>
      <c r="D1632" s="29" t="s">
        <v>155</v>
      </c>
      <c r="E1632" s="15">
        <v>1</v>
      </c>
      <c r="F1632" s="15">
        <v>35.51</v>
      </c>
      <c r="G1632" s="16">
        <f>ROUND(E1632*F1632,2)</f>
        <v>35.51</v>
      </c>
      <c r="H1632" s="63">
        <v>1</v>
      </c>
      <c r="I1632" s="64"/>
      <c r="J1632" s="65">
        <f>ROUND(H1632*I1632,2)</f>
        <v>0</v>
      </c>
    </row>
    <row r="1633" spans="1:10" ht="24.9" customHeight="1" x14ac:dyDescent="0.3">
      <c r="A1633" s="17"/>
      <c r="B1633" s="17"/>
      <c r="C1633" s="17"/>
      <c r="D1633" s="30" t="s">
        <v>156</v>
      </c>
      <c r="E1633" s="15">
        <v>1</v>
      </c>
      <c r="F1633" s="18">
        <f>SUM(G1631:G1632)</f>
        <v>134</v>
      </c>
      <c r="G1633" s="18">
        <f>ROUND(E1633*F1633,2)</f>
        <v>134</v>
      </c>
      <c r="H1633" s="63">
        <v>1</v>
      </c>
      <c r="I1633" s="66">
        <f>SUM(J1631:J1632)</f>
        <v>0</v>
      </c>
      <c r="J1633" s="67">
        <f>ROUND(H1633*I1633,2)</f>
        <v>0</v>
      </c>
    </row>
    <row r="1634" spans="1:10" ht="24.9" customHeight="1" x14ac:dyDescent="0.3">
      <c r="A1634" s="19" t="s">
        <v>157</v>
      </c>
      <c r="B1634" s="19" t="s">
        <v>8</v>
      </c>
      <c r="C1634" s="19" t="s">
        <v>9</v>
      </c>
      <c r="D1634" s="31" t="s">
        <v>158</v>
      </c>
      <c r="E1634" s="20">
        <f>E1636</f>
        <v>1</v>
      </c>
      <c r="F1634" s="20">
        <f>F1636</f>
        <v>128.31</v>
      </c>
      <c r="G1634" s="20">
        <f>G1636</f>
        <v>128.31</v>
      </c>
      <c r="H1634" s="69">
        <f t="shared" ref="H1634:J1634" si="412">H1636</f>
        <v>1</v>
      </c>
      <c r="I1634" s="70">
        <f t="shared" si="412"/>
        <v>0</v>
      </c>
      <c r="J1634" s="71">
        <f t="shared" si="412"/>
        <v>0</v>
      </c>
    </row>
    <row r="1635" spans="1:10" ht="24.9" customHeight="1" x14ac:dyDescent="0.3">
      <c r="A1635" s="13" t="s">
        <v>159</v>
      </c>
      <c r="B1635" s="14" t="s">
        <v>12</v>
      </c>
      <c r="C1635" s="14" t="s">
        <v>16</v>
      </c>
      <c r="D1635" s="29" t="s">
        <v>160</v>
      </c>
      <c r="E1635" s="15">
        <v>3</v>
      </c>
      <c r="F1635" s="15">
        <v>42.77</v>
      </c>
      <c r="G1635" s="16">
        <f>ROUND(E1635*F1635,2)</f>
        <v>128.31</v>
      </c>
      <c r="H1635" s="63">
        <v>3</v>
      </c>
      <c r="I1635" s="64"/>
      <c r="J1635" s="65">
        <f>ROUND(H1635*I1635,2)</f>
        <v>0</v>
      </c>
    </row>
    <row r="1636" spans="1:10" ht="24.9" customHeight="1" x14ac:dyDescent="0.3">
      <c r="A1636" s="17"/>
      <c r="B1636" s="17"/>
      <c r="C1636" s="17"/>
      <c r="D1636" s="30" t="s">
        <v>161</v>
      </c>
      <c r="E1636" s="15">
        <v>1</v>
      </c>
      <c r="F1636" s="18">
        <f>G1635</f>
        <v>128.31</v>
      </c>
      <c r="G1636" s="18">
        <f>ROUND(E1636*F1636,2)</f>
        <v>128.31</v>
      </c>
      <c r="H1636" s="63">
        <v>1</v>
      </c>
      <c r="I1636" s="66">
        <f>J1635</f>
        <v>0</v>
      </c>
      <c r="J1636" s="67">
        <f>ROUND(H1636*I1636,2)</f>
        <v>0</v>
      </c>
    </row>
    <row r="1637" spans="1:10" ht="24.9" customHeight="1" x14ac:dyDescent="0.3">
      <c r="A1637" s="19" t="s">
        <v>162</v>
      </c>
      <c r="B1637" s="19" t="s">
        <v>8</v>
      </c>
      <c r="C1637" s="19" t="s">
        <v>9</v>
      </c>
      <c r="D1637" s="31" t="s">
        <v>163</v>
      </c>
      <c r="E1637" s="20">
        <f>E1639</f>
        <v>1</v>
      </c>
      <c r="F1637" s="20">
        <f>F1639</f>
        <v>46.68</v>
      </c>
      <c r="G1637" s="20">
        <f>G1639</f>
        <v>46.68</v>
      </c>
      <c r="H1637" s="69">
        <f t="shared" ref="H1637:J1637" si="413">H1639</f>
        <v>1</v>
      </c>
      <c r="I1637" s="70">
        <f t="shared" si="413"/>
        <v>0</v>
      </c>
      <c r="J1637" s="71">
        <f t="shared" si="413"/>
        <v>0</v>
      </c>
    </row>
    <row r="1638" spans="1:10" ht="24.9" customHeight="1" x14ac:dyDescent="0.3">
      <c r="A1638" s="13" t="s">
        <v>164</v>
      </c>
      <c r="B1638" s="14" t="s">
        <v>12</v>
      </c>
      <c r="C1638" s="14" t="s">
        <v>130</v>
      </c>
      <c r="D1638" s="29" t="s">
        <v>165</v>
      </c>
      <c r="E1638" s="15">
        <v>1</v>
      </c>
      <c r="F1638" s="15">
        <v>46.68</v>
      </c>
      <c r="G1638" s="16">
        <f>ROUND(E1638*F1638,2)</f>
        <v>46.68</v>
      </c>
      <c r="H1638" s="63">
        <v>1</v>
      </c>
      <c r="I1638" s="64"/>
      <c r="J1638" s="65">
        <f>ROUND(H1638*I1638,2)</f>
        <v>0</v>
      </c>
    </row>
    <row r="1639" spans="1:10" ht="24.9" customHeight="1" x14ac:dyDescent="0.3">
      <c r="A1639" s="17"/>
      <c r="B1639" s="17"/>
      <c r="C1639" s="17"/>
      <c r="D1639" s="30" t="s">
        <v>166</v>
      </c>
      <c r="E1639" s="15">
        <v>1</v>
      </c>
      <c r="F1639" s="18">
        <f>G1638</f>
        <v>46.68</v>
      </c>
      <c r="G1639" s="18">
        <f>ROUND(E1639*F1639,2)</f>
        <v>46.68</v>
      </c>
      <c r="H1639" s="63">
        <v>1</v>
      </c>
      <c r="I1639" s="66">
        <f>J1638</f>
        <v>0</v>
      </c>
      <c r="J1639" s="67">
        <f>ROUND(H1639*I1639,2)</f>
        <v>0</v>
      </c>
    </row>
    <row r="1640" spans="1:10" ht="24.9" customHeight="1" x14ac:dyDescent="0.3">
      <c r="A1640" s="19" t="s">
        <v>167</v>
      </c>
      <c r="B1640" s="19" t="s">
        <v>8</v>
      </c>
      <c r="C1640" s="19" t="s">
        <v>9</v>
      </c>
      <c r="D1640" s="31" t="s">
        <v>168</v>
      </c>
      <c r="E1640" s="20">
        <f>E1642</f>
        <v>1</v>
      </c>
      <c r="F1640" s="20">
        <f>F1642</f>
        <v>146.75</v>
      </c>
      <c r="G1640" s="20">
        <f>G1642</f>
        <v>146.75</v>
      </c>
      <c r="H1640" s="69">
        <f t="shared" ref="H1640:J1640" si="414">H1642</f>
        <v>1</v>
      </c>
      <c r="I1640" s="70">
        <f t="shared" si="414"/>
        <v>0</v>
      </c>
      <c r="J1640" s="71">
        <f t="shared" si="414"/>
        <v>0</v>
      </c>
    </row>
    <row r="1641" spans="1:10" ht="24.9" customHeight="1" x14ac:dyDescent="0.3">
      <c r="A1641" s="13" t="s">
        <v>169</v>
      </c>
      <c r="B1641" s="14" t="s">
        <v>12</v>
      </c>
      <c r="C1641" s="14" t="s">
        <v>130</v>
      </c>
      <c r="D1641" s="29" t="s">
        <v>170</v>
      </c>
      <c r="E1641" s="15">
        <v>1</v>
      </c>
      <c r="F1641" s="15">
        <v>146.75</v>
      </c>
      <c r="G1641" s="16">
        <f>ROUND(E1641*F1641,2)</f>
        <v>146.75</v>
      </c>
      <c r="H1641" s="63">
        <v>1</v>
      </c>
      <c r="I1641" s="64"/>
      <c r="J1641" s="65">
        <f>ROUND(H1641*I1641,2)</f>
        <v>0</v>
      </c>
    </row>
    <row r="1642" spans="1:10" ht="24.9" customHeight="1" x14ac:dyDescent="0.3">
      <c r="A1642" s="17"/>
      <c r="B1642" s="17"/>
      <c r="C1642" s="17"/>
      <c r="D1642" s="30" t="s">
        <v>171</v>
      </c>
      <c r="E1642" s="15">
        <v>1</v>
      </c>
      <c r="F1642" s="18">
        <f>G1641</f>
        <v>146.75</v>
      </c>
      <c r="G1642" s="18">
        <f>ROUND(E1642*F1642,2)</f>
        <v>146.75</v>
      </c>
      <c r="H1642" s="63">
        <v>1</v>
      </c>
      <c r="I1642" s="66">
        <f>J1641</f>
        <v>0</v>
      </c>
      <c r="J1642" s="67">
        <f>ROUND(H1642*I1642,2)</f>
        <v>0</v>
      </c>
    </row>
    <row r="1643" spans="1:10" ht="24.9" customHeight="1" x14ac:dyDescent="0.3">
      <c r="A1643" s="17"/>
      <c r="B1643" s="17"/>
      <c r="C1643" s="17"/>
      <c r="D1643" s="30" t="s">
        <v>508</v>
      </c>
      <c r="E1643" s="15">
        <v>1</v>
      </c>
      <c r="F1643" s="18">
        <f>G1614+G1617+G1620+G1623+G1626+G1630+G1634+G1637+G1640</f>
        <v>1387.88</v>
      </c>
      <c r="G1643" s="18">
        <f>ROUND(E1643*F1643,2)</f>
        <v>1387.88</v>
      </c>
      <c r="H1643" s="63">
        <v>1</v>
      </c>
      <c r="I1643" s="66">
        <f>J1614+J1617+J1620+J1623+J1626+J1630+J1634+J1637+J1640</f>
        <v>0</v>
      </c>
      <c r="J1643" s="67">
        <f>ROUND(H1643*I1643,2)</f>
        <v>0</v>
      </c>
    </row>
    <row r="1644" spans="1:10" ht="24.9" customHeight="1" x14ac:dyDescent="0.3">
      <c r="A1644" s="17"/>
      <c r="B1644" s="17"/>
      <c r="C1644" s="17"/>
      <c r="D1644" s="30" t="s">
        <v>509</v>
      </c>
      <c r="E1644" s="15">
        <v>1</v>
      </c>
      <c r="F1644" s="18">
        <f>G1568+G1573+G1585+G1591+G1595+G1601+G1612+G1613</f>
        <v>10141.56</v>
      </c>
      <c r="G1644" s="18">
        <f>ROUND(E1644*F1644,2)</f>
        <v>10141.56</v>
      </c>
      <c r="H1644" s="63">
        <v>1</v>
      </c>
      <c r="I1644" s="66">
        <f>J1568+J1573+J1585+J1591+J1595+J1601+J1612+J1613</f>
        <v>800</v>
      </c>
      <c r="J1644" s="67">
        <f>ROUND(H1644*I1644,2)</f>
        <v>800</v>
      </c>
    </row>
    <row r="1645" spans="1:10" ht="24.9" customHeight="1" x14ac:dyDescent="0.3">
      <c r="A1645" s="9" t="s">
        <v>510</v>
      </c>
      <c r="B1645" s="9" t="s">
        <v>8</v>
      </c>
      <c r="C1645" s="9" t="s">
        <v>9</v>
      </c>
      <c r="D1645" s="27" t="s">
        <v>511</v>
      </c>
      <c r="E1645" s="10">
        <f>E1722</f>
        <v>1</v>
      </c>
      <c r="F1645" s="10">
        <f>F1722</f>
        <v>10498.81</v>
      </c>
      <c r="G1645" s="10">
        <f>G1722</f>
        <v>10498.81</v>
      </c>
      <c r="H1645" s="57">
        <f t="shared" ref="H1645:J1645" si="415">H1722</f>
        <v>1</v>
      </c>
      <c r="I1645" s="58">
        <f t="shared" si="415"/>
        <v>800</v>
      </c>
      <c r="J1645" s="59">
        <f t="shared" si="415"/>
        <v>800</v>
      </c>
    </row>
    <row r="1646" spans="1:10" ht="24.9" customHeight="1" x14ac:dyDescent="0.3">
      <c r="A1646" s="11" t="s">
        <v>512</v>
      </c>
      <c r="B1646" s="11" t="s">
        <v>8</v>
      </c>
      <c r="C1646" s="11" t="s">
        <v>9</v>
      </c>
      <c r="D1646" s="28" t="s">
        <v>10</v>
      </c>
      <c r="E1646" s="12">
        <f>E1650</f>
        <v>1</v>
      </c>
      <c r="F1646" s="12">
        <f>F1650</f>
        <v>1088.55</v>
      </c>
      <c r="G1646" s="12">
        <f>G1650</f>
        <v>1088.55</v>
      </c>
      <c r="H1646" s="60">
        <f t="shared" ref="H1646:J1646" si="416">H1650</f>
        <v>1</v>
      </c>
      <c r="I1646" s="61">
        <f t="shared" si="416"/>
        <v>0</v>
      </c>
      <c r="J1646" s="62">
        <f t="shared" si="416"/>
        <v>0</v>
      </c>
    </row>
    <row r="1647" spans="1:10" ht="24.9" customHeight="1" x14ac:dyDescent="0.3">
      <c r="A1647" s="13" t="s">
        <v>11</v>
      </c>
      <c r="B1647" s="14" t="s">
        <v>12</v>
      </c>
      <c r="C1647" s="14" t="s">
        <v>13</v>
      </c>
      <c r="D1647" s="29" t="s">
        <v>14</v>
      </c>
      <c r="E1647" s="15">
        <v>20</v>
      </c>
      <c r="F1647" s="15">
        <v>41.91</v>
      </c>
      <c r="G1647" s="16">
        <f>ROUND(E1647*F1647,2)</f>
        <v>838.2</v>
      </c>
      <c r="H1647" s="63">
        <v>20</v>
      </c>
      <c r="I1647" s="64"/>
      <c r="J1647" s="65">
        <f>ROUND(H1647*I1647,2)</f>
        <v>0</v>
      </c>
    </row>
    <row r="1648" spans="1:10" ht="24.9" customHeight="1" x14ac:dyDescent="0.3">
      <c r="A1648" s="13" t="s">
        <v>15</v>
      </c>
      <c r="B1648" s="14" t="s">
        <v>12</v>
      </c>
      <c r="C1648" s="14" t="s">
        <v>16</v>
      </c>
      <c r="D1648" s="29" t="s">
        <v>17</v>
      </c>
      <c r="E1648" s="15">
        <v>1</v>
      </c>
      <c r="F1648" s="15">
        <v>56.61</v>
      </c>
      <c r="G1648" s="16">
        <f>ROUND(E1648*F1648,2)</f>
        <v>56.61</v>
      </c>
      <c r="H1648" s="63">
        <v>1</v>
      </c>
      <c r="I1648" s="64"/>
      <c r="J1648" s="65">
        <f>ROUND(H1648*I1648,2)</f>
        <v>0</v>
      </c>
    </row>
    <row r="1649" spans="1:10" ht="24.9" customHeight="1" x14ac:dyDescent="0.3">
      <c r="A1649" s="13" t="s">
        <v>18</v>
      </c>
      <c r="B1649" s="14" t="s">
        <v>12</v>
      </c>
      <c r="C1649" s="14" t="s">
        <v>16</v>
      </c>
      <c r="D1649" s="29" t="s">
        <v>19</v>
      </c>
      <c r="E1649" s="15">
        <v>2</v>
      </c>
      <c r="F1649" s="15">
        <v>96.87</v>
      </c>
      <c r="G1649" s="16">
        <f>ROUND(E1649*F1649,2)</f>
        <v>193.74</v>
      </c>
      <c r="H1649" s="63">
        <v>2</v>
      </c>
      <c r="I1649" s="64"/>
      <c r="J1649" s="65">
        <f>ROUND(H1649*I1649,2)</f>
        <v>0</v>
      </c>
    </row>
    <row r="1650" spans="1:10" ht="24.9" customHeight="1" x14ac:dyDescent="0.3">
      <c r="A1650" s="17"/>
      <c r="B1650" s="17"/>
      <c r="C1650" s="17"/>
      <c r="D1650" s="30" t="s">
        <v>513</v>
      </c>
      <c r="E1650" s="15">
        <v>1</v>
      </c>
      <c r="F1650" s="18">
        <f>SUM(G1647:G1649)</f>
        <v>1088.55</v>
      </c>
      <c r="G1650" s="18">
        <f>ROUND(E1650*F1650,2)</f>
        <v>1088.55</v>
      </c>
      <c r="H1650" s="63">
        <v>1</v>
      </c>
      <c r="I1650" s="66">
        <f>SUM(J1647:J1649)</f>
        <v>0</v>
      </c>
      <c r="J1650" s="67">
        <f>ROUND(H1650*I1650,2)</f>
        <v>0</v>
      </c>
    </row>
    <row r="1651" spans="1:10" ht="24.9" customHeight="1" x14ac:dyDescent="0.3">
      <c r="A1651" s="11" t="s">
        <v>514</v>
      </c>
      <c r="B1651" s="11" t="s">
        <v>8</v>
      </c>
      <c r="C1651" s="11" t="s">
        <v>9</v>
      </c>
      <c r="D1651" s="28" t="s">
        <v>20</v>
      </c>
      <c r="E1651" s="12">
        <f>E1662</f>
        <v>1</v>
      </c>
      <c r="F1651" s="12">
        <f>F1662</f>
        <v>489.72</v>
      </c>
      <c r="G1651" s="12">
        <f>G1662</f>
        <v>489.72</v>
      </c>
      <c r="H1651" s="60">
        <f t="shared" ref="H1651:J1651" si="417">H1662</f>
        <v>1</v>
      </c>
      <c r="I1651" s="61">
        <f t="shared" si="417"/>
        <v>0</v>
      </c>
      <c r="J1651" s="62">
        <f t="shared" si="417"/>
        <v>0</v>
      </c>
    </row>
    <row r="1652" spans="1:10" ht="24.9" customHeight="1" x14ac:dyDescent="0.3">
      <c r="A1652" s="13" t="s">
        <v>21</v>
      </c>
      <c r="B1652" s="14" t="s">
        <v>12</v>
      </c>
      <c r="C1652" s="14" t="s">
        <v>16</v>
      </c>
      <c r="D1652" s="29" t="s">
        <v>22</v>
      </c>
      <c r="E1652" s="15">
        <v>1</v>
      </c>
      <c r="F1652" s="15">
        <v>26.42</v>
      </c>
      <c r="G1652" s="16">
        <f t="shared" ref="G1652:G1662" si="418">ROUND(E1652*F1652,2)</f>
        <v>26.42</v>
      </c>
      <c r="H1652" s="63">
        <v>1</v>
      </c>
      <c r="I1652" s="64"/>
      <c r="J1652" s="65">
        <f t="shared" ref="J1652:J1662" si="419">ROUND(H1652*I1652,2)</f>
        <v>0</v>
      </c>
    </row>
    <row r="1653" spans="1:10" ht="24.9" customHeight="1" x14ac:dyDescent="0.3">
      <c r="A1653" s="13" t="s">
        <v>23</v>
      </c>
      <c r="B1653" s="14" t="s">
        <v>12</v>
      </c>
      <c r="C1653" s="14" t="s">
        <v>16</v>
      </c>
      <c r="D1653" s="29" t="s">
        <v>24</v>
      </c>
      <c r="E1653" s="15">
        <v>1</v>
      </c>
      <c r="F1653" s="15">
        <v>26.42</v>
      </c>
      <c r="G1653" s="16">
        <f t="shared" si="418"/>
        <v>26.42</v>
      </c>
      <c r="H1653" s="63">
        <v>1</v>
      </c>
      <c r="I1653" s="64"/>
      <c r="J1653" s="65">
        <f t="shared" si="419"/>
        <v>0</v>
      </c>
    </row>
    <row r="1654" spans="1:10" ht="24.9" customHeight="1" x14ac:dyDescent="0.3">
      <c r="A1654" s="13" t="s">
        <v>25</v>
      </c>
      <c r="B1654" s="14" t="s">
        <v>12</v>
      </c>
      <c r="C1654" s="14" t="s">
        <v>16</v>
      </c>
      <c r="D1654" s="29" t="s">
        <v>26</v>
      </c>
      <c r="E1654" s="15">
        <v>2</v>
      </c>
      <c r="F1654" s="15">
        <v>13.21</v>
      </c>
      <c r="G1654" s="16">
        <f t="shared" si="418"/>
        <v>26.42</v>
      </c>
      <c r="H1654" s="63">
        <v>2</v>
      </c>
      <c r="I1654" s="64"/>
      <c r="J1654" s="65">
        <f t="shared" si="419"/>
        <v>0</v>
      </c>
    </row>
    <row r="1655" spans="1:10" ht="24.9" customHeight="1" x14ac:dyDescent="0.3">
      <c r="A1655" s="13" t="s">
        <v>27</v>
      </c>
      <c r="B1655" s="14" t="s">
        <v>12</v>
      </c>
      <c r="C1655" s="14" t="s">
        <v>16</v>
      </c>
      <c r="D1655" s="29" t="s">
        <v>28</v>
      </c>
      <c r="E1655" s="15">
        <v>2</v>
      </c>
      <c r="F1655" s="15">
        <v>13.21</v>
      </c>
      <c r="G1655" s="16">
        <f t="shared" si="418"/>
        <v>26.42</v>
      </c>
      <c r="H1655" s="63">
        <v>2</v>
      </c>
      <c r="I1655" s="64"/>
      <c r="J1655" s="65">
        <f t="shared" si="419"/>
        <v>0</v>
      </c>
    </row>
    <row r="1656" spans="1:10" ht="24.9" customHeight="1" x14ac:dyDescent="0.3">
      <c r="A1656" s="13" t="s">
        <v>29</v>
      </c>
      <c r="B1656" s="14" t="s">
        <v>12</v>
      </c>
      <c r="C1656" s="14" t="s">
        <v>16</v>
      </c>
      <c r="D1656" s="29" t="s">
        <v>30</v>
      </c>
      <c r="E1656" s="15">
        <v>4</v>
      </c>
      <c r="F1656" s="15">
        <v>13.21</v>
      </c>
      <c r="G1656" s="16">
        <f t="shared" si="418"/>
        <v>52.84</v>
      </c>
      <c r="H1656" s="63">
        <v>4</v>
      </c>
      <c r="I1656" s="64"/>
      <c r="J1656" s="65">
        <f t="shared" si="419"/>
        <v>0</v>
      </c>
    </row>
    <row r="1657" spans="1:10" ht="24.9" customHeight="1" x14ac:dyDescent="0.3">
      <c r="A1657" s="13" t="s">
        <v>31</v>
      </c>
      <c r="B1657" s="14" t="s">
        <v>12</v>
      </c>
      <c r="C1657" s="14" t="s">
        <v>16</v>
      </c>
      <c r="D1657" s="29" t="s">
        <v>32</v>
      </c>
      <c r="E1657" s="15">
        <v>1</v>
      </c>
      <c r="F1657" s="15">
        <v>26.42</v>
      </c>
      <c r="G1657" s="16">
        <f t="shared" si="418"/>
        <v>26.42</v>
      </c>
      <c r="H1657" s="63">
        <v>1</v>
      </c>
      <c r="I1657" s="64"/>
      <c r="J1657" s="65">
        <f t="shared" si="419"/>
        <v>0</v>
      </c>
    </row>
    <row r="1658" spans="1:10" ht="24.9" customHeight="1" x14ac:dyDescent="0.3">
      <c r="A1658" s="13" t="s">
        <v>33</v>
      </c>
      <c r="B1658" s="14" t="s">
        <v>12</v>
      </c>
      <c r="C1658" s="14" t="s">
        <v>13</v>
      </c>
      <c r="D1658" s="29" t="s">
        <v>34</v>
      </c>
      <c r="E1658" s="15">
        <v>5.5</v>
      </c>
      <c r="F1658" s="15">
        <v>13.21</v>
      </c>
      <c r="G1658" s="16">
        <f t="shared" si="418"/>
        <v>72.66</v>
      </c>
      <c r="H1658" s="63">
        <v>5.5</v>
      </c>
      <c r="I1658" s="64"/>
      <c r="J1658" s="65">
        <f t="shared" si="419"/>
        <v>0</v>
      </c>
    </row>
    <row r="1659" spans="1:10" ht="24.9" customHeight="1" x14ac:dyDescent="0.3">
      <c r="A1659" s="13" t="s">
        <v>35</v>
      </c>
      <c r="B1659" s="14" t="s">
        <v>12</v>
      </c>
      <c r="C1659" s="14" t="s">
        <v>36</v>
      </c>
      <c r="D1659" s="29" t="s">
        <v>37</v>
      </c>
      <c r="E1659" s="15">
        <v>3</v>
      </c>
      <c r="F1659" s="15">
        <v>13.21</v>
      </c>
      <c r="G1659" s="16">
        <f t="shared" si="418"/>
        <v>39.630000000000003</v>
      </c>
      <c r="H1659" s="63">
        <v>3</v>
      </c>
      <c r="I1659" s="64"/>
      <c r="J1659" s="65">
        <f t="shared" si="419"/>
        <v>0</v>
      </c>
    </row>
    <row r="1660" spans="1:10" ht="24.9" customHeight="1" x14ac:dyDescent="0.3">
      <c r="A1660" s="13" t="s">
        <v>38</v>
      </c>
      <c r="B1660" s="14" t="s">
        <v>12</v>
      </c>
      <c r="C1660" s="14" t="s">
        <v>13</v>
      </c>
      <c r="D1660" s="29" t="s">
        <v>39</v>
      </c>
      <c r="E1660" s="15">
        <v>5.5</v>
      </c>
      <c r="F1660" s="15">
        <v>26.42</v>
      </c>
      <c r="G1660" s="16">
        <f t="shared" si="418"/>
        <v>145.31</v>
      </c>
      <c r="H1660" s="63">
        <v>5.5</v>
      </c>
      <c r="I1660" s="64"/>
      <c r="J1660" s="65">
        <f t="shared" si="419"/>
        <v>0</v>
      </c>
    </row>
    <row r="1661" spans="1:10" ht="24.9" customHeight="1" x14ac:dyDescent="0.3">
      <c r="A1661" s="13" t="s">
        <v>40</v>
      </c>
      <c r="B1661" s="14" t="s">
        <v>12</v>
      </c>
      <c r="C1661" s="14" t="s">
        <v>41</v>
      </c>
      <c r="D1661" s="29" t="s">
        <v>42</v>
      </c>
      <c r="E1661" s="15">
        <v>2</v>
      </c>
      <c r="F1661" s="15">
        <v>23.59</v>
      </c>
      <c r="G1661" s="16">
        <f t="shared" si="418"/>
        <v>47.18</v>
      </c>
      <c r="H1661" s="63">
        <v>2</v>
      </c>
      <c r="I1661" s="64"/>
      <c r="J1661" s="65">
        <f t="shared" si="419"/>
        <v>0</v>
      </c>
    </row>
    <row r="1662" spans="1:10" ht="24.9" customHeight="1" x14ac:dyDescent="0.3">
      <c r="A1662" s="17"/>
      <c r="B1662" s="17"/>
      <c r="C1662" s="17"/>
      <c r="D1662" s="30" t="s">
        <v>515</v>
      </c>
      <c r="E1662" s="15">
        <v>1</v>
      </c>
      <c r="F1662" s="18">
        <f>SUM(G1652:G1661)</f>
        <v>489.72</v>
      </c>
      <c r="G1662" s="18">
        <f t="shared" si="418"/>
        <v>489.72</v>
      </c>
      <c r="H1662" s="63">
        <v>1</v>
      </c>
      <c r="I1662" s="66">
        <f>SUM(J1652:J1661)</f>
        <v>0</v>
      </c>
      <c r="J1662" s="67">
        <f t="shared" si="419"/>
        <v>0</v>
      </c>
    </row>
    <row r="1663" spans="1:10" ht="24.9" customHeight="1" x14ac:dyDescent="0.3">
      <c r="A1663" s="11" t="s">
        <v>516</v>
      </c>
      <c r="B1663" s="11" t="s">
        <v>8</v>
      </c>
      <c r="C1663" s="11" t="s">
        <v>9</v>
      </c>
      <c r="D1663" s="28" t="s">
        <v>43</v>
      </c>
      <c r="E1663" s="12">
        <f>E1668</f>
        <v>1</v>
      </c>
      <c r="F1663" s="12">
        <f>F1668</f>
        <v>1167.04</v>
      </c>
      <c r="G1663" s="12">
        <f>G1668</f>
        <v>1167.04</v>
      </c>
      <c r="H1663" s="60">
        <f t="shared" ref="H1663:J1663" si="420">H1668</f>
        <v>1</v>
      </c>
      <c r="I1663" s="61">
        <f t="shared" si="420"/>
        <v>800</v>
      </c>
      <c r="J1663" s="62">
        <f t="shared" si="420"/>
        <v>800</v>
      </c>
    </row>
    <row r="1664" spans="1:10" ht="24.9" customHeight="1" x14ac:dyDescent="0.3">
      <c r="A1664" s="13" t="s">
        <v>44</v>
      </c>
      <c r="B1664" s="14" t="s">
        <v>12</v>
      </c>
      <c r="C1664" s="14" t="s">
        <v>13</v>
      </c>
      <c r="D1664" s="29" t="s">
        <v>45</v>
      </c>
      <c r="E1664" s="15">
        <v>5.5</v>
      </c>
      <c r="F1664" s="15">
        <v>19.670000000000002</v>
      </c>
      <c r="G1664" s="16">
        <f>ROUND(E1664*F1664,2)</f>
        <v>108.19</v>
      </c>
      <c r="H1664" s="63">
        <v>5.5</v>
      </c>
      <c r="I1664" s="64"/>
      <c r="J1664" s="65">
        <f>ROUND(H1664*I1664,2)</f>
        <v>0</v>
      </c>
    </row>
    <row r="1665" spans="1:10" ht="24.9" customHeight="1" x14ac:dyDescent="0.3">
      <c r="A1665" s="13" t="s">
        <v>46</v>
      </c>
      <c r="B1665" s="14" t="s">
        <v>12</v>
      </c>
      <c r="C1665" s="14" t="s">
        <v>13</v>
      </c>
      <c r="D1665" s="29" t="s">
        <v>47</v>
      </c>
      <c r="E1665" s="15">
        <v>5.5</v>
      </c>
      <c r="F1665" s="15">
        <v>15.69</v>
      </c>
      <c r="G1665" s="16">
        <f>ROUND(E1665*F1665,2)</f>
        <v>86.3</v>
      </c>
      <c r="H1665" s="63">
        <v>5.5</v>
      </c>
      <c r="I1665" s="64"/>
      <c r="J1665" s="65">
        <f>ROUND(H1665*I1665,2)</f>
        <v>0</v>
      </c>
    </row>
    <row r="1666" spans="1:10" ht="24.9" customHeight="1" x14ac:dyDescent="0.3">
      <c r="A1666" s="13" t="s">
        <v>48</v>
      </c>
      <c r="B1666" s="14" t="s">
        <v>12</v>
      </c>
      <c r="C1666" s="14" t="s">
        <v>13</v>
      </c>
      <c r="D1666" s="29" t="s">
        <v>49</v>
      </c>
      <c r="E1666" s="15">
        <v>5.5</v>
      </c>
      <c r="F1666" s="15">
        <v>24.1</v>
      </c>
      <c r="G1666" s="16">
        <f>ROUND(E1666*F1666,2)</f>
        <v>132.55000000000001</v>
      </c>
      <c r="H1666" s="63">
        <v>5.5</v>
      </c>
      <c r="I1666" s="64"/>
      <c r="J1666" s="65">
        <f>ROUND(H1666*I1666,2)</f>
        <v>0</v>
      </c>
    </row>
    <row r="1667" spans="1:10" ht="24.9" customHeight="1" x14ac:dyDescent="0.3">
      <c r="A1667" s="13" t="s">
        <v>50</v>
      </c>
      <c r="B1667" s="14" t="s">
        <v>12</v>
      </c>
      <c r="C1667" s="14" t="s">
        <v>51</v>
      </c>
      <c r="D1667" s="29" t="s">
        <v>52</v>
      </c>
      <c r="E1667" s="15">
        <v>1</v>
      </c>
      <c r="F1667" s="15">
        <v>840</v>
      </c>
      <c r="G1667" s="16">
        <f>ROUND(E1667*F1667,2)</f>
        <v>840</v>
      </c>
      <c r="H1667" s="63">
        <v>1</v>
      </c>
      <c r="I1667" s="68">
        <v>800</v>
      </c>
      <c r="J1667" s="65">
        <f>ROUND(H1667*I1667,2)</f>
        <v>800</v>
      </c>
    </row>
    <row r="1668" spans="1:10" ht="24.9" customHeight="1" x14ac:dyDescent="0.3">
      <c r="A1668" s="17"/>
      <c r="B1668" s="17"/>
      <c r="C1668" s="17"/>
      <c r="D1668" s="30" t="s">
        <v>517</v>
      </c>
      <c r="E1668" s="15">
        <v>1</v>
      </c>
      <c r="F1668" s="18">
        <f>SUM(G1664:G1667)</f>
        <v>1167.04</v>
      </c>
      <c r="G1668" s="18">
        <f>ROUND(E1668*F1668,2)</f>
        <v>1167.04</v>
      </c>
      <c r="H1668" s="63">
        <v>1</v>
      </c>
      <c r="I1668" s="66">
        <f>SUM(J1664:J1667)</f>
        <v>800</v>
      </c>
      <c r="J1668" s="67">
        <f>ROUND(H1668*I1668,2)</f>
        <v>800</v>
      </c>
    </row>
    <row r="1669" spans="1:10" ht="24.9" customHeight="1" x14ac:dyDescent="0.3">
      <c r="A1669" s="11" t="s">
        <v>518</v>
      </c>
      <c r="B1669" s="11" t="s">
        <v>8</v>
      </c>
      <c r="C1669" s="11" t="s">
        <v>9</v>
      </c>
      <c r="D1669" s="28" t="s">
        <v>53</v>
      </c>
      <c r="E1669" s="12">
        <f>E1672</f>
        <v>1</v>
      </c>
      <c r="F1669" s="12">
        <f>F1672</f>
        <v>780.09</v>
      </c>
      <c r="G1669" s="12">
        <f>G1672</f>
        <v>780.09</v>
      </c>
      <c r="H1669" s="60">
        <f t="shared" ref="H1669:J1669" si="421">H1672</f>
        <v>1</v>
      </c>
      <c r="I1669" s="61">
        <f t="shared" si="421"/>
        <v>0</v>
      </c>
      <c r="J1669" s="62">
        <f t="shared" si="421"/>
        <v>0</v>
      </c>
    </row>
    <row r="1670" spans="1:10" ht="24.9" customHeight="1" x14ac:dyDescent="0.3">
      <c r="A1670" s="13" t="s">
        <v>54</v>
      </c>
      <c r="B1670" s="14" t="s">
        <v>12</v>
      </c>
      <c r="C1670" s="14" t="s">
        <v>16</v>
      </c>
      <c r="D1670" s="29" t="s">
        <v>55</v>
      </c>
      <c r="E1670" s="15">
        <v>1</v>
      </c>
      <c r="F1670" s="15">
        <v>357.25</v>
      </c>
      <c r="G1670" s="16">
        <f>ROUND(E1670*F1670,2)</f>
        <v>357.25</v>
      </c>
      <c r="H1670" s="63">
        <v>1</v>
      </c>
      <c r="I1670" s="64"/>
      <c r="J1670" s="65">
        <f>ROUND(H1670*I1670,2)</f>
        <v>0</v>
      </c>
    </row>
    <row r="1671" spans="1:10" ht="24.9" customHeight="1" x14ac:dyDescent="0.3">
      <c r="A1671" s="13" t="s">
        <v>56</v>
      </c>
      <c r="B1671" s="14" t="s">
        <v>12</v>
      </c>
      <c r="C1671" s="14" t="s">
        <v>16</v>
      </c>
      <c r="D1671" s="29" t="s">
        <v>57</v>
      </c>
      <c r="E1671" s="15">
        <v>2</v>
      </c>
      <c r="F1671" s="15">
        <v>211.42</v>
      </c>
      <c r="G1671" s="16">
        <f>ROUND(E1671*F1671,2)</f>
        <v>422.84</v>
      </c>
      <c r="H1671" s="63">
        <v>2</v>
      </c>
      <c r="I1671" s="64"/>
      <c r="J1671" s="65">
        <f>ROUND(H1671*I1671,2)</f>
        <v>0</v>
      </c>
    </row>
    <row r="1672" spans="1:10" ht="24.9" customHeight="1" x14ac:dyDescent="0.3">
      <c r="A1672" s="17"/>
      <c r="B1672" s="17"/>
      <c r="C1672" s="17"/>
      <c r="D1672" s="30" t="s">
        <v>519</v>
      </c>
      <c r="E1672" s="15">
        <v>1</v>
      </c>
      <c r="F1672" s="18">
        <f>SUM(G1670:G1671)</f>
        <v>780.09</v>
      </c>
      <c r="G1672" s="18">
        <f>ROUND(E1672*F1672,2)</f>
        <v>780.09</v>
      </c>
      <c r="H1672" s="63">
        <v>1</v>
      </c>
      <c r="I1672" s="66">
        <f>SUM(J1670:J1671)</f>
        <v>0</v>
      </c>
      <c r="J1672" s="67">
        <f>ROUND(H1672*I1672,2)</f>
        <v>0</v>
      </c>
    </row>
    <row r="1673" spans="1:10" ht="24.9" customHeight="1" x14ac:dyDescent="0.3">
      <c r="A1673" s="11" t="s">
        <v>520</v>
      </c>
      <c r="B1673" s="11" t="s">
        <v>8</v>
      </c>
      <c r="C1673" s="11" t="s">
        <v>9</v>
      </c>
      <c r="D1673" s="28" t="s">
        <v>58</v>
      </c>
      <c r="E1673" s="12">
        <f>E1678</f>
        <v>1</v>
      </c>
      <c r="F1673" s="12">
        <f>F1678</f>
        <v>2771.56</v>
      </c>
      <c r="G1673" s="12">
        <f>G1678</f>
        <v>2771.56</v>
      </c>
      <c r="H1673" s="60">
        <f t="shared" ref="H1673:J1673" si="422">H1678</f>
        <v>1</v>
      </c>
      <c r="I1673" s="61">
        <f t="shared" si="422"/>
        <v>0</v>
      </c>
      <c r="J1673" s="62">
        <f t="shared" si="422"/>
        <v>0</v>
      </c>
    </row>
    <row r="1674" spans="1:10" ht="24.9" customHeight="1" x14ac:dyDescent="0.3">
      <c r="A1674" s="13" t="s">
        <v>59</v>
      </c>
      <c r="B1674" s="14" t="s">
        <v>12</v>
      </c>
      <c r="C1674" s="14" t="s">
        <v>16</v>
      </c>
      <c r="D1674" s="29" t="s">
        <v>60</v>
      </c>
      <c r="E1674" s="15">
        <v>2</v>
      </c>
      <c r="F1674" s="15">
        <v>458.85</v>
      </c>
      <c r="G1674" s="16">
        <f>ROUND(E1674*F1674,2)</f>
        <v>917.7</v>
      </c>
      <c r="H1674" s="63">
        <v>2</v>
      </c>
      <c r="I1674" s="64"/>
      <c r="J1674" s="65">
        <f>ROUND(H1674*I1674,2)</f>
        <v>0</v>
      </c>
    </row>
    <row r="1675" spans="1:10" ht="24.9" customHeight="1" x14ac:dyDescent="0.3">
      <c r="A1675" s="13" t="s">
        <v>61</v>
      </c>
      <c r="B1675" s="14" t="s">
        <v>12</v>
      </c>
      <c r="C1675" s="14" t="s">
        <v>16</v>
      </c>
      <c r="D1675" s="29" t="s">
        <v>62</v>
      </c>
      <c r="E1675" s="15">
        <v>2</v>
      </c>
      <c r="F1675" s="15">
        <v>413.11</v>
      </c>
      <c r="G1675" s="16">
        <f>ROUND(E1675*F1675,2)</f>
        <v>826.22</v>
      </c>
      <c r="H1675" s="63">
        <v>2</v>
      </c>
      <c r="I1675" s="64"/>
      <c r="J1675" s="65">
        <f>ROUND(H1675*I1675,2)</f>
        <v>0</v>
      </c>
    </row>
    <row r="1676" spans="1:10" ht="24.9" customHeight="1" x14ac:dyDescent="0.3">
      <c r="A1676" s="13" t="s">
        <v>63</v>
      </c>
      <c r="B1676" s="14" t="s">
        <v>12</v>
      </c>
      <c r="C1676" s="14" t="s">
        <v>16</v>
      </c>
      <c r="D1676" s="29" t="s">
        <v>64</v>
      </c>
      <c r="E1676" s="15">
        <v>2</v>
      </c>
      <c r="F1676" s="15">
        <v>438.47</v>
      </c>
      <c r="G1676" s="16">
        <f>ROUND(E1676*F1676,2)</f>
        <v>876.94</v>
      </c>
      <c r="H1676" s="63">
        <v>2</v>
      </c>
      <c r="I1676" s="64"/>
      <c r="J1676" s="65">
        <f>ROUND(H1676*I1676,2)</f>
        <v>0</v>
      </c>
    </row>
    <row r="1677" spans="1:10" ht="24.9" customHeight="1" x14ac:dyDescent="0.3">
      <c r="A1677" s="13" t="s">
        <v>65</v>
      </c>
      <c r="B1677" s="14" t="s">
        <v>12</v>
      </c>
      <c r="C1677" s="14" t="s">
        <v>16</v>
      </c>
      <c r="D1677" s="29" t="s">
        <v>66</v>
      </c>
      <c r="E1677" s="15">
        <v>2</v>
      </c>
      <c r="F1677" s="15">
        <v>75.349999999999994</v>
      </c>
      <c r="G1677" s="16">
        <f>ROUND(E1677*F1677,2)</f>
        <v>150.69999999999999</v>
      </c>
      <c r="H1677" s="63">
        <v>2</v>
      </c>
      <c r="I1677" s="64"/>
      <c r="J1677" s="65">
        <f>ROUND(H1677*I1677,2)</f>
        <v>0</v>
      </c>
    </row>
    <row r="1678" spans="1:10" ht="24.9" customHeight="1" x14ac:dyDescent="0.3">
      <c r="A1678" s="17"/>
      <c r="B1678" s="17"/>
      <c r="C1678" s="17"/>
      <c r="D1678" s="30" t="s">
        <v>521</v>
      </c>
      <c r="E1678" s="15">
        <v>1</v>
      </c>
      <c r="F1678" s="18">
        <f>SUM(G1674:G1677)</f>
        <v>2771.56</v>
      </c>
      <c r="G1678" s="18">
        <f>ROUND(E1678*F1678,2)</f>
        <v>2771.56</v>
      </c>
      <c r="H1678" s="63">
        <v>1</v>
      </c>
      <c r="I1678" s="66">
        <f>SUM(J1674:J1677)</f>
        <v>0</v>
      </c>
      <c r="J1678" s="67">
        <f>ROUND(H1678*I1678,2)</f>
        <v>0</v>
      </c>
    </row>
    <row r="1679" spans="1:10" ht="24.9" customHeight="1" x14ac:dyDescent="0.3">
      <c r="A1679" s="11" t="s">
        <v>522</v>
      </c>
      <c r="B1679" s="11" t="s">
        <v>8</v>
      </c>
      <c r="C1679" s="11" t="s">
        <v>9</v>
      </c>
      <c r="D1679" s="28" t="s">
        <v>67</v>
      </c>
      <c r="E1679" s="12">
        <f>E1689</f>
        <v>1</v>
      </c>
      <c r="F1679" s="12">
        <f>F1689</f>
        <v>2813.97</v>
      </c>
      <c r="G1679" s="12">
        <f>G1689</f>
        <v>2813.97</v>
      </c>
      <c r="H1679" s="60">
        <f t="shared" ref="H1679:J1679" si="423">H1689</f>
        <v>1</v>
      </c>
      <c r="I1679" s="61">
        <f t="shared" si="423"/>
        <v>0</v>
      </c>
      <c r="J1679" s="62">
        <f t="shared" si="423"/>
        <v>0</v>
      </c>
    </row>
    <row r="1680" spans="1:10" ht="24.9" customHeight="1" x14ac:dyDescent="0.3">
      <c r="A1680" s="13" t="s">
        <v>68</v>
      </c>
      <c r="B1680" s="14" t="s">
        <v>12</v>
      </c>
      <c r="C1680" s="14" t="s">
        <v>13</v>
      </c>
      <c r="D1680" s="29" t="s">
        <v>69</v>
      </c>
      <c r="E1680" s="15">
        <v>2.0699999999999998</v>
      </c>
      <c r="F1680" s="15">
        <v>224.13</v>
      </c>
      <c r="G1680" s="16">
        <f t="shared" ref="G1680:G1689" si="424">ROUND(E1680*F1680,2)</f>
        <v>463.95</v>
      </c>
      <c r="H1680" s="63">
        <v>2.0699999999999998</v>
      </c>
      <c r="I1680" s="64"/>
      <c r="J1680" s="65">
        <f t="shared" ref="J1680:J1689" si="425">ROUND(H1680*I1680,2)</f>
        <v>0</v>
      </c>
    </row>
    <row r="1681" spans="1:10" ht="24.9" customHeight="1" x14ac:dyDescent="0.3">
      <c r="A1681" s="13" t="s">
        <v>70</v>
      </c>
      <c r="B1681" s="14" t="s">
        <v>12</v>
      </c>
      <c r="C1681" s="14" t="s">
        <v>16</v>
      </c>
      <c r="D1681" s="29" t="s">
        <v>71</v>
      </c>
      <c r="E1681" s="15">
        <v>2</v>
      </c>
      <c r="F1681" s="15">
        <v>504</v>
      </c>
      <c r="G1681" s="16">
        <f t="shared" si="424"/>
        <v>1008</v>
      </c>
      <c r="H1681" s="63">
        <v>2</v>
      </c>
      <c r="I1681" s="64"/>
      <c r="J1681" s="65">
        <f t="shared" si="425"/>
        <v>0</v>
      </c>
    </row>
    <row r="1682" spans="1:10" ht="24.9" customHeight="1" x14ac:dyDescent="0.3">
      <c r="A1682" s="13" t="s">
        <v>72</v>
      </c>
      <c r="B1682" s="14" t="s">
        <v>12</v>
      </c>
      <c r="C1682" s="14" t="s">
        <v>16</v>
      </c>
      <c r="D1682" s="29" t="s">
        <v>73</v>
      </c>
      <c r="E1682" s="15">
        <v>1</v>
      </c>
      <c r="F1682" s="15">
        <v>156.44</v>
      </c>
      <c r="G1682" s="16">
        <f t="shared" si="424"/>
        <v>156.44</v>
      </c>
      <c r="H1682" s="63">
        <v>1</v>
      </c>
      <c r="I1682" s="64"/>
      <c r="J1682" s="65">
        <f t="shared" si="425"/>
        <v>0</v>
      </c>
    </row>
    <row r="1683" spans="1:10" ht="24.9" customHeight="1" x14ac:dyDescent="0.3">
      <c r="A1683" s="13" t="s">
        <v>74</v>
      </c>
      <c r="B1683" s="14" t="s">
        <v>12</v>
      </c>
      <c r="C1683" s="14" t="s">
        <v>16</v>
      </c>
      <c r="D1683" s="29" t="s">
        <v>75</v>
      </c>
      <c r="E1683" s="15">
        <v>1</v>
      </c>
      <c r="F1683" s="15">
        <v>292.94</v>
      </c>
      <c r="G1683" s="16">
        <f t="shared" si="424"/>
        <v>292.94</v>
      </c>
      <c r="H1683" s="63">
        <v>1</v>
      </c>
      <c r="I1683" s="64"/>
      <c r="J1683" s="65">
        <f t="shared" si="425"/>
        <v>0</v>
      </c>
    </row>
    <row r="1684" spans="1:10" ht="24.9" customHeight="1" x14ac:dyDescent="0.3">
      <c r="A1684" s="13" t="s">
        <v>76</v>
      </c>
      <c r="B1684" s="14" t="s">
        <v>12</v>
      </c>
      <c r="C1684" s="14" t="s">
        <v>16</v>
      </c>
      <c r="D1684" s="29" t="s">
        <v>77</v>
      </c>
      <c r="E1684" s="15">
        <v>2</v>
      </c>
      <c r="F1684" s="15">
        <v>112.27</v>
      </c>
      <c r="G1684" s="16">
        <f t="shared" si="424"/>
        <v>224.54</v>
      </c>
      <c r="H1684" s="63">
        <v>2</v>
      </c>
      <c r="I1684" s="64"/>
      <c r="J1684" s="65">
        <f t="shared" si="425"/>
        <v>0</v>
      </c>
    </row>
    <row r="1685" spans="1:10" ht="24.9" customHeight="1" x14ac:dyDescent="0.3">
      <c r="A1685" s="13" t="s">
        <v>78</v>
      </c>
      <c r="B1685" s="14" t="s">
        <v>12</v>
      </c>
      <c r="C1685" s="14" t="s">
        <v>16</v>
      </c>
      <c r="D1685" s="29" t="s">
        <v>79</v>
      </c>
      <c r="E1685" s="15">
        <v>1</v>
      </c>
      <c r="F1685" s="15">
        <v>89.84</v>
      </c>
      <c r="G1685" s="16">
        <f t="shared" si="424"/>
        <v>89.84</v>
      </c>
      <c r="H1685" s="63">
        <v>1</v>
      </c>
      <c r="I1685" s="64"/>
      <c r="J1685" s="65">
        <f t="shared" si="425"/>
        <v>0</v>
      </c>
    </row>
    <row r="1686" spans="1:10" ht="24.9" customHeight="1" x14ac:dyDescent="0.3">
      <c r="A1686" s="13" t="s">
        <v>80</v>
      </c>
      <c r="B1686" s="14" t="s">
        <v>12</v>
      </c>
      <c r="C1686" s="14" t="s">
        <v>16</v>
      </c>
      <c r="D1686" s="29" t="s">
        <v>81</v>
      </c>
      <c r="E1686" s="15">
        <v>1</v>
      </c>
      <c r="F1686" s="15">
        <v>68.45</v>
      </c>
      <c r="G1686" s="16">
        <f t="shared" si="424"/>
        <v>68.45</v>
      </c>
      <c r="H1686" s="63">
        <v>1</v>
      </c>
      <c r="I1686" s="64"/>
      <c r="J1686" s="65">
        <f t="shared" si="425"/>
        <v>0</v>
      </c>
    </row>
    <row r="1687" spans="1:10" ht="24.9" customHeight="1" x14ac:dyDescent="0.3">
      <c r="A1687" s="13" t="s">
        <v>82</v>
      </c>
      <c r="B1687" s="14" t="s">
        <v>12</v>
      </c>
      <c r="C1687" s="14" t="s">
        <v>16</v>
      </c>
      <c r="D1687" s="29" t="s">
        <v>83</v>
      </c>
      <c r="E1687" s="15">
        <v>1</v>
      </c>
      <c r="F1687" s="15">
        <v>465.73</v>
      </c>
      <c r="G1687" s="16">
        <f t="shared" si="424"/>
        <v>465.73</v>
      </c>
      <c r="H1687" s="63">
        <v>1</v>
      </c>
      <c r="I1687" s="64"/>
      <c r="J1687" s="65">
        <f t="shared" si="425"/>
        <v>0</v>
      </c>
    </row>
    <row r="1688" spans="1:10" ht="24.9" customHeight="1" x14ac:dyDescent="0.3">
      <c r="A1688" s="13" t="s">
        <v>84</v>
      </c>
      <c r="B1688" s="14" t="s">
        <v>12</v>
      </c>
      <c r="C1688" s="14" t="s">
        <v>16</v>
      </c>
      <c r="D1688" s="29" t="s">
        <v>85</v>
      </c>
      <c r="E1688" s="15">
        <v>1</v>
      </c>
      <c r="F1688" s="15">
        <v>44.08</v>
      </c>
      <c r="G1688" s="16">
        <f t="shared" si="424"/>
        <v>44.08</v>
      </c>
      <c r="H1688" s="63">
        <v>1</v>
      </c>
      <c r="I1688" s="64"/>
      <c r="J1688" s="65">
        <f t="shared" si="425"/>
        <v>0</v>
      </c>
    </row>
    <row r="1689" spans="1:10" ht="24.9" customHeight="1" x14ac:dyDescent="0.3">
      <c r="A1689" s="17"/>
      <c r="B1689" s="17"/>
      <c r="C1689" s="17"/>
      <c r="D1689" s="30" t="s">
        <v>523</v>
      </c>
      <c r="E1689" s="15">
        <v>1</v>
      </c>
      <c r="F1689" s="18">
        <f>SUM(G1680:G1688)</f>
        <v>2813.97</v>
      </c>
      <c r="G1689" s="18">
        <f t="shared" si="424"/>
        <v>2813.97</v>
      </c>
      <c r="H1689" s="63">
        <v>1</v>
      </c>
      <c r="I1689" s="66">
        <f>SUM(J1680:J1688)</f>
        <v>0</v>
      </c>
      <c r="J1689" s="67">
        <f t="shared" si="425"/>
        <v>0</v>
      </c>
    </row>
    <row r="1690" spans="1:10" ht="24.9" customHeight="1" x14ac:dyDescent="0.3">
      <c r="A1690" s="11" t="s">
        <v>524</v>
      </c>
      <c r="B1690" s="11" t="s">
        <v>8</v>
      </c>
      <c r="C1690" s="11" t="s">
        <v>9</v>
      </c>
      <c r="D1690" s="28" t="s">
        <v>86</v>
      </c>
      <c r="E1690" s="23">
        <v>1</v>
      </c>
      <c r="F1690" s="23">
        <v>0</v>
      </c>
      <c r="G1690" s="12">
        <f>ROUND(E1690*F1690,2)</f>
        <v>0</v>
      </c>
      <c r="H1690" s="81">
        <v>1</v>
      </c>
      <c r="I1690" s="82">
        <v>0</v>
      </c>
      <c r="J1690" s="62">
        <f>ROUND(H1690*I1690,2)</f>
        <v>0</v>
      </c>
    </row>
    <row r="1691" spans="1:10" ht="24.9" customHeight="1" x14ac:dyDescent="0.3">
      <c r="A1691" s="11" t="s">
        <v>525</v>
      </c>
      <c r="B1691" s="11" t="s">
        <v>8</v>
      </c>
      <c r="C1691" s="11" t="s">
        <v>9</v>
      </c>
      <c r="D1691" s="28" t="s">
        <v>122</v>
      </c>
      <c r="E1691" s="12">
        <f>E1721</f>
        <v>1</v>
      </c>
      <c r="F1691" s="12">
        <f>F1721</f>
        <v>1387.88</v>
      </c>
      <c r="G1691" s="12">
        <f>G1721</f>
        <v>1387.88</v>
      </c>
      <c r="H1691" s="60">
        <f t="shared" ref="H1691:J1691" si="426">H1721</f>
        <v>1</v>
      </c>
      <c r="I1691" s="61">
        <f t="shared" si="426"/>
        <v>0</v>
      </c>
      <c r="J1691" s="62">
        <f t="shared" si="426"/>
        <v>0</v>
      </c>
    </row>
    <row r="1692" spans="1:10" ht="24.9" customHeight="1" x14ac:dyDescent="0.3">
      <c r="A1692" s="19" t="s">
        <v>123</v>
      </c>
      <c r="B1692" s="19" t="s">
        <v>8</v>
      </c>
      <c r="C1692" s="19" t="s">
        <v>9</v>
      </c>
      <c r="D1692" s="31" t="s">
        <v>20</v>
      </c>
      <c r="E1692" s="20">
        <f>E1694</f>
        <v>1</v>
      </c>
      <c r="F1692" s="20">
        <f>F1694</f>
        <v>94.77</v>
      </c>
      <c r="G1692" s="20">
        <f>G1694</f>
        <v>94.77</v>
      </c>
      <c r="H1692" s="69">
        <f t="shared" ref="H1692:J1692" si="427">H1694</f>
        <v>1</v>
      </c>
      <c r="I1692" s="70">
        <f t="shared" si="427"/>
        <v>0</v>
      </c>
      <c r="J1692" s="71">
        <f t="shared" si="427"/>
        <v>0</v>
      </c>
    </row>
    <row r="1693" spans="1:10" ht="24.9" customHeight="1" x14ac:dyDescent="0.3">
      <c r="A1693" s="13" t="s">
        <v>124</v>
      </c>
      <c r="B1693" s="14" t="s">
        <v>12</v>
      </c>
      <c r="C1693" s="14" t="s">
        <v>41</v>
      </c>
      <c r="D1693" s="29" t="s">
        <v>125</v>
      </c>
      <c r="E1693" s="15">
        <v>1</v>
      </c>
      <c r="F1693" s="15">
        <v>94.77</v>
      </c>
      <c r="G1693" s="16">
        <f>ROUND(E1693*F1693,2)</f>
        <v>94.77</v>
      </c>
      <c r="H1693" s="63">
        <v>1</v>
      </c>
      <c r="I1693" s="64"/>
      <c r="J1693" s="65">
        <f>ROUND(H1693*I1693,2)</f>
        <v>0</v>
      </c>
    </row>
    <row r="1694" spans="1:10" ht="24.9" customHeight="1" x14ac:dyDescent="0.3">
      <c r="A1694" s="17"/>
      <c r="B1694" s="17"/>
      <c r="C1694" s="17"/>
      <c r="D1694" s="30" t="s">
        <v>126</v>
      </c>
      <c r="E1694" s="15">
        <v>1</v>
      </c>
      <c r="F1694" s="18">
        <f>G1693</f>
        <v>94.77</v>
      </c>
      <c r="G1694" s="18">
        <f>ROUND(E1694*F1694,2)</f>
        <v>94.77</v>
      </c>
      <c r="H1694" s="63">
        <v>1</v>
      </c>
      <c r="I1694" s="66">
        <f>J1693</f>
        <v>0</v>
      </c>
      <c r="J1694" s="67">
        <f>ROUND(H1694*I1694,2)</f>
        <v>0</v>
      </c>
    </row>
    <row r="1695" spans="1:10" ht="24.9" customHeight="1" x14ac:dyDescent="0.3">
      <c r="A1695" s="19" t="s">
        <v>127</v>
      </c>
      <c r="B1695" s="19" t="s">
        <v>8</v>
      </c>
      <c r="C1695" s="19" t="s">
        <v>9</v>
      </c>
      <c r="D1695" s="31" t="s">
        <v>128</v>
      </c>
      <c r="E1695" s="20">
        <f>E1697</f>
        <v>1</v>
      </c>
      <c r="F1695" s="20">
        <f>F1697</f>
        <v>246.9</v>
      </c>
      <c r="G1695" s="20">
        <f>G1697</f>
        <v>246.9</v>
      </c>
      <c r="H1695" s="69">
        <f t="shared" ref="H1695:J1695" si="428">H1697</f>
        <v>1</v>
      </c>
      <c r="I1695" s="70">
        <f t="shared" si="428"/>
        <v>0</v>
      </c>
      <c r="J1695" s="71">
        <f t="shared" si="428"/>
        <v>0</v>
      </c>
    </row>
    <row r="1696" spans="1:10" ht="24.9" customHeight="1" x14ac:dyDescent="0.3">
      <c r="A1696" s="13" t="s">
        <v>129</v>
      </c>
      <c r="B1696" s="14" t="s">
        <v>12</v>
      </c>
      <c r="C1696" s="14" t="s">
        <v>130</v>
      </c>
      <c r="D1696" s="29" t="s">
        <v>131</v>
      </c>
      <c r="E1696" s="15">
        <v>1</v>
      </c>
      <c r="F1696" s="15">
        <v>246.9</v>
      </c>
      <c r="G1696" s="16">
        <f>ROUND(E1696*F1696,2)</f>
        <v>246.9</v>
      </c>
      <c r="H1696" s="63">
        <v>1</v>
      </c>
      <c r="I1696" s="64"/>
      <c r="J1696" s="65">
        <f>ROUND(H1696*I1696,2)</f>
        <v>0</v>
      </c>
    </row>
    <row r="1697" spans="1:10" ht="24.9" customHeight="1" x14ac:dyDescent="0.3">
      <c r="A1697" s="17"/>
      <c r="B1697" s="17"/>
      <c r="C1697" s="17"/>
      <c r="D1697" s="30" t="s">
        <v>132</v>
      </c>
      <c r="E1697" s="15">
        <v>1</v>
      </c>
      <c r="F1697" s="18">
        <f>G1696</f>
        <v>246.9</v>
      </c>
      <c r="G1697" s="18">
        <f>ROUND(E1697*F1697,2)</f>
        <v>246.9</v>
      </c>
      <c r="H1697" s="63">
        <v>1</v>
      </c>
      <c r="I1697" s="66">
        <f>J1696</f>
        <v>0</v>
      </c>
      <c r="J1697" s="67">
        <f>ROUND(H1697*I1697,2)</f>
        <v>0</v>
      </c>
    </row>
    <row r="1698" spans="1:10" ht="24.9" customHeight="1" x14ac:dyDescent="0.3">
      <c r="A1698" s="19" t="s">
        <v>133</v>
      </c>
      <c r="B1698" s="19" t="s">
        <v>8</v>
      </c>
      <c r="C1698" s="19" t="s">
        <v>9</v>
      </c>
      <c r="D1698" s="31" t="s">
        <v>134</v>
      </c>
      <c r="E1698" s="20">
        <f>E1700</f>
        <v>1</v>
      </c>
      <c r="F1698" s="20">
        <f>F1700</f>
        <v>96.6</v>
      </c>
      <c r="G1698" s="20">
        <f>G1700</f>
        <v>96.6</v>
      </c>
      <c r="H1698" s="69">
        <f t="shared" ref="H1698:J1698" si="429">H1700</f>
        <v>1</v>
      </c>
      <c r="I1698" s="70">
        <f t="shared" si="429"/>
        <v>0</v>
      </c>
      <c r="J1698" s="71">
        <f t="shared" si="429"/>
        <v>0</v>
      </c>
    </row>
    <row r="1699" spans="1:10" ht="24.9" customHeight="1" x14ac:dyDescent="0.3">
      <c r="A1699" s="13" t="s">
        <v>135</v>
      </c>
      <c r="B1699" s="14" t="s">
        <v>12</v>
      </c>
      <c r="C1699" s="14" t="s">
        <v>41</v>
      </c>
      <c r="D1699" s="29" t="s">
        <v>136</v>
      </c>
      <c r="E1699" s="15">
        <v>20</v>
      </c>
      <c r="F1699" s="15">
        <v>4.83</v>
      </c>
      <c r="G1699" s="16">
        <f>ROUND(E1699*F1699,2)</f>
        <v>96.6</v>
      </c>
      <c r="H1699" s="63">
        <v>20</v>
      </c>
      <c r="I1699" s="64"/>
      <c r="J1699" s="65">
        <f>ROUND(H1699*I1699,2)</f>
        <v>0</v>
      </c>
    </row>
    <row r="1700" spans="1:10" ht="24.9" customHeight="1" x14ac:dyDescent="0.3">
      <c r="A1700" s="17"/>
      <c r="B1700" s="17"/>
      <c r="C1700" s="17"/>
      <c r="D1700" s="30" t="s">
        <v>137</v>
      </c>
      <c r="E1700" s="15">
        <v>1</v>
      </c>
      <c r="F1700" s="18">
        <f>G1699</f>
        <v>96.6</v>
      </c>
      <c r="G1700" s="18">
        <f>ROUND(E1700*F1700,2)</f>
        <v>96.6</v>
      </c>
      <c r="H1700" s="63">
        <v>1</v>
      </c>
      <c r="I1700" s="66">
        <f>J1699</f>
        <v>0</v>
      </c>
      <c r="J1700" s="67">
        <f>ROUND(H1700*I1700,2)</f>
        <v>0</v>
      </c>
    </row>
    <row r="1701" spans="1:10" ht="24.9" customHeight="1" x14ac:dyDescent="0.3">
      <c r="A1701" s="19" t="s">
        <v>138</v>
      </c>
      <c r="B1701" s="19" t="s">
        <v>8</v>
      </c>
      <c r="C1701" s="19" t="s">
        <v>9</v>
      </c>
      <c r="D1701" s="31" t="s">
        <v>139</v>
      </c>
      <c r="E1701" s="20">
        <f>E1703</f>
        <v>1</v>
      </c>
      <c r="F1701" s="20">
        <f>F1703</f>
        <v>447.67</v>
      </c>
      <c r="G1701" s="20">
        <f>G1703</f>
        <v>447.67</v>
      </c>
      <c r="H1701" s="69">
        <f t="shared" ref="H1701:J1701" si="430">H1703</f>
        <v>1</v>
      </c>
      <c r="I1701" s="70">
        <f t="shared" si="430"/>
        <v>0</v>
      </c>
      <c r="J1701" s="71">
        <f t="shared" si="430"/>
        <v>0</v>
      </c>
    </row>
    <row r="1702" spans="1:10" ht="24.9" customHeight="1" x14ac:dyDescent="0.3">
      <c r="A1702" s="13" t="s">
        <v>140</v>
      </c>
      <c r="B1702" s="14" t="s">
        <v>12</v>
      </c>
      <c r="C1702" s="14" t="s">
        <v>130</v>
      </c>
      <c r="D1702" s="29" t="s">
        <v>141</v>
      </c>
      <c r="E1702" s="15">
        <v>1</v>
      </c>
      <c r="F1702" s="15">
        <v>447.67</v>
      </c>
      <c r="G1702" s="16">
        <f>ROUND(E1702*F1702,2)</f>
        <v>447.67</v>
      </c>
      <c r="H1702" s="63">
        <v>1</v>
      </c>
      <c r="I1702" s="64"/>
      <c r="J1702" s="65">
        <f>ROUND(H1702*I1702,2)</f>
        <v>0</v>
      </c>
    </row>
    <row r="1703" spans="1:10" ht="24.9" customHeight="1" x14ac:dyDescent="0.3">
      <c r="A1703" s="17"/>
      <c r="B1703" s="17"/>
      <c r="C1703" s="17"/>
      <c r="D1703" s="30" t="s">
        <v>142</v>
      </c>
      <c r="E1703" s="15">
        <v>1</v>
      </c>
      <c r="F1703" s="18">
        <f>G1702</f>
        <v>447.67</v>
      </c>
      <c r="G1703" s="18">
        <f>ROUND(E1703*F1703,2)</f>
        <v>447.67</v>
      </c>
      <c r="H1703" s="63">
        <v>1</v>
      </c>
      <c r="I1703" s="66">
        <f>J1702</f>
        <v>0</v>
      </c>
      <c r="J1703" s="67">
        <f>ROUND(H1703*I1703,2)</f>
        <v>0</v>
      </c>
    </row>
    <row r="1704" spans="1:10" ht="24.9" customHeight="1" x14ac:dyDescent="0.3">
      <c r="A1704" s="19" t="s">
        <v>143</v>
      </c>
      <c r="B1704" s="19" t="s">
        <v>8</v>
      </c>
      <c r="C1704" s="19" t="s">
        <v>9</v>
      </c>
      <c r="D1704" s="31" t="s">
        <v>144</v>
      </c>
      <c r="E1704" s="20">
        <f>E1707</f>
        <v>1</v>
      </c>
      <c r="F1704" s="20">
        <f>F1707</f>
        <v>46.2</v>
      </c>
      <c r="G1704" s="20">
        <f>G1707</f>
        <v>46.2</v>
      </c>
      <c r="H1704" s="69">
        <f t="shared" ref="H1704:J1704" si="431">H1707</f>
        <v>1</v>
      </c>
      <c r="I1704" s="70">
        <f t="shared" si="431"/>
        <v>0</v>
      </c>
      <c r="J1704" s="71">
        <f t="shared" si="431"/>
        <v>0</v>
      </c>
    </row>
    <row r="1705" spans="1:10" ht="24.9" customHeight="1" x14ac:dyDescent="0.3">
      <c r="A1705" s="13" t="s">
        <v>145</v>
      </c>
      <c r="B1705" s="14" t="s">
        <v>12</v>
      </c>
      <c r="C1705" s="14" t="s">
        <v>41</v>
      </c>
      <c r="D1705" s="29" t="s">
        <v>146</v>
      </c>
      <c r="E1705" s="15">
        <v>10</v>
      </c>
      <c r="F1705" s="15">
        <v>2.0299999999999998</v>
      </c>
      <c r="G1705" s="16">
        <f>ROUND(E1705*F1705,2)</f>
        <v>20.3</v>
      </c>
      <c r="H1705" s="63">
        <v>10</v>
      </c>
      <c r="I1705" s="64"/>
      <c r="J1705" s="65">
        <f>ROUND(H1705*I1705,2)</f>
        <v>0</v>
      </c>
    </row>
    <row r="1706" spans="1:10" ht="24.9" customHeight="1" x14ac:dyDescent="0.3">
      <c r="A1706" s="13" t="s">
        <v>147</v>
      </c>
      <c r="B1706" s="14" t="s">
        <v>12</v>
      </c>
      <c r="C1706" s="14" t="s">
        <v>41</v>
      </c>
      <c r="D1706" s="29" t="s">
        <v>148</v>
      </c>
      <c r="E1706" s="15">
        <v>10</v>
      </c>
      <c r="F1706" s="15">
        <v>2.59</v>
      </c>
      <c r="G1706" s="16">
        <f>ROUND(E1706*F1706,2)</f>
        <v>25.9</v>
      </c>
      <c r="H1706" s="63">
        <v>10</v>
      </c>
      <c r="I1706" s="64"/>
      <c r="J1706" s="65">
        <f>ROUND(H1706*I1706,2)</f>
        <v>0</v>
      </c>
    </row>
    <row r="1707" spans="1:10" ht="24.9" customHeight="1" x14ac:dyDescent="0.3">
      <c r="A1707" s="17"/>
      <c r="B1707" s="17"/>
      <c r="C1707" s="17"/>
      <c r="D1707" s="30" t="s">
        <v>149</v>
      </c>
      <c r="E1707" s="15">
        <v>1</v>
      </c>
      <c r="F1707" s="18">
        <f>SUM(G1705:G1706)</f>
        <v>46.2</v>
      </c>
      <c r="G1707" s="18">
        <f>ROUND(E1707*F1707,2)</f>
        <v>46.2</v>
      </c>
      <c r="H1707" s="63">
        <v>1</v>
      </c>
      <c r="I1707" s="66">
        <f>SUM(J1705:J1706)</f>
        <v>0</v>
      </c>
      <c r="J1707" s="67">
        <f>ROUND(H1707*I1707,2)</f>
        <v>0</v>
      </c>
    </row>
    <row r="1708" spans="1:10" ht="24.9" customHeight="1" x14ac:dyDescent="0.3">
      <c r="A1708" s="19" t="s">
        <v>150</v>
      </c>
      <c r="B1708" s="19" t="s">
        <v>8</v>
      </c>
      <c r="C1708" s="19" t="s">
        <v>9</v>
      </c>
      <c r="D1708" s="31" t="s">
        <v>151</v>
      </c>
      <c r="E1708" s="20">
        <f>E1711</f>
        <v>1</v>
      </c>
      <c r="F1708" s="20">
        <f>F1711</f>
        <v>134</v>
      </c>
      <c r="G1708" s="20">
        <f>G1711</f>
        <v>134</v>
      </c>
      <c r="H1708" s="69">
        <f t="shared" ref="H1708:J1708" si="432">H1711</f>
        <v>1</v>
      </c>
      <c r="I1708" s="70">
        <f t="shared" si="432"/>
        <v>0</v>
      </c>
      <c r="J1708" s="71">
        <f t="shared" si="432"/>
        <v>0</v>
      </c>
    </row>
    <row r="1709" spans="1:10" ht="24.9" customHeight="1" x14ac:dyDescent="0.3">
      <c r="A1709" s="13" t="s">
        <v>152</v>
      </c>
      <c r="B1709" s="14" t="s">
        <v>12</v>
      </c>
      <c r="C1709" s="14" t="s">
        <v>16</v>
      </c>
      <c r="D1709" s="29" t="s">
        <v>153</v>
      </c>
      <c r="E1709" s="15">
        <v>1</v>
      </c>
      <c r="F1709" s="15">
        <v>98.49</v>
      </c>
      <c r="G1709" s="16">
        <f>ROUND(E1709*F1709,2)</f>
        <v>98.49</v>
      </c>
      <c r="H1709" s="63">
        <v>1</v>
      </c>
      <c r="I1709" s="64"/>
      <c r="J1709" s="65">
        <f>ROUND(H1709*I1709,2)</f>
        <v>0</v>
      </c>
    </row>
    <row r="1710" spans="1:10" ht="24.9" customHeight="1" x14ac:dyDescent="0.3">
      <c r="A1710" s="13" t="s">
        <v>154</v>
      </c>
      <c r="B1710" s="14" t="s">
        <v>12</v>
      </c>
      <c r="C1710" s="14" t="s">
        <v>16</v>
      </c>
      <c r="D1710" s="29" t="s">
        <v>155</v>
      </c>
      <c r="E1710" s="15">
        <v>1</v>
      </c>
      <c r="F1710" s="15">
        <v>35.51</v>
      </c>
      <c r="G1710" s="16">
        <f>ROUND(E1710*F1710,2)</f>
        <v>35.51</v>
      </c>
      <c r="H1710" s="63">
        <v>1</v>
      </c>
      <c r="I1710" s="64"/>
      <c r="J1710" s="65">
        <f>ROUND(H1710*I1710,2)</f>
        <v>0</v>
      </c>
    </row>
    <row r="1711" spans="1:10" ht="24.9" customHeight="1" x14ac:dyDescent="0.3">
      <c r="A1711" s="17"/>
      <c r="B1711" s="17"/>
      <c r="C1711" s="17"/>
      <c r="D1711" s="30" t="s">
        <v>156</v>
      </c>
      <c r="E1711" s="15">
        <v>1</v>
      </c>
      <c r="F1711" s="18">
        <f>SUM(G1709:G1710)</f>
        <v>134</v>
      </c>
      <c r="G1711" s="18">
        <f>ROUND(E1711*F1711,2)</f>
        <v>134</v>
      </c>
      <c r="H1711" s="63">
        <v>1</v>
      </c>
      <c r="I1711" s="66">
        <f>SUM(J1709:J1710)</f>
        <v>0</v>
      </c>
      <c r="J1711" s="67">
        <f>ROUND(H1711*I1711,2)</f>
        <v>0</v>
      </c>
    </row>
    <row r="1712" spans="1:10" ht="24.9" customHeight="1" x14ac:dyDescent="0.3">
      <c r="A1712" s="19" t="s">
        <v>157</v>
      </c>
      <c r="B1712" s="19" t="s">
        <v>8</v>
      </c>
      <c r="C1712" s="19" t="s">
        <v>9</v>
      </c>
      <c r="D1712" s="31" t="s">
        <v>158</v>
      </c>
      <c r="E1712" s="20">
        <f>E1714</f>
        <v>1</v>
      </c>
      <c r="F1712" s="20">
        <f>F1714</f>
        <v>128.31</v>
      </c>
      <c r="G1712" s="20">
        <f>G1714</f>
        <v>128.31</v>
      </c>
      <c r="H1712" s="69">
        <f t="shared" ref="H1712:J1712" si="433">H1714</f>
        <v>1</v>
      </c>
      <c r="I1712" s="70">
        <f t="shared" si="433"/>
        <v>0</v>
      </c>
      <c r="J1712" s="71">
        <f t="shared" si="433"/>
        <v>0</v>
      </c>
    </row>
    <row r="1713" spans="1:10" ht="24.9" customHeight="1" x14ac:dyDescent="0.3">
      <c r="A1713" s="13" t="s">
        <v>159</v>
      </c>
      <c r="B1713" s="14" t="s">
        <v>12</v>
      </c>
      <c r="C1713" s="14" t="s">
        <v>16</v>
      </c>
      <c r="D1713" s="29" t="s">
        <v>160</v>
      </c>
      <c r="E1713" s="15">
        <v>3</v>
      </c>
      <c r="F1713" s="15">
        <v>42.77</v>
      </c>
      <c r="G1713" s="16">
        <f>ROUND(E1713*F1713,2)</f>
        <v>128.31</v>
      </c>
      <c r="H1713" s="63">
        <v>3</v>
      </c>
      <c r="I1713" s="64"/>
      <c r="J1713" s="65">
        <f>ROUND(H1713*I1713,2)</f>
        <v>0</v>
      </c>
    </row>
    <row r="1714" spans="1:10" ht="24.9" customHeight="1" x14ac:dyDescent="0.3">
      <c r="A1714" s="17"/>
      <c r="B1714" s="17"/>
      <c r="C1714" s="17"/>
      <c r="D1714" s="30" t="s">
        <v>161</v>
      </c>
      <c r="E1714" s="15">
        <v>1</v>
      </c>
      <c r="F1714" s="18">
        <f>G1713</f>
        <v>128.31</v>
      </c>
      <c r="G1714" s="18">
        <f>ROUND(E1714*F1714,2)</f>
        <v>128.31</v>
      </c>
      <c r="H1714" s="63">
        <v>1</v>
      </c>
      <c r="I1714" s="66">
        <f>J1713</f>
        <v>0</v>
      </c>
      <c r="J1714" s="67">
        <f>ROUND(H1714*I1714,2)</f>
        <v>0</v>
      </c>
    </row>
    <row r="1715" spans="1:10" ht="24.9" customHeight="1" x14ac:dyDescent="0.3">
      <c r="A1715" s="19" t="s">
        <v>162</v>
      </c>
      <c r="B1715" s="19" t="s">
        <v>8</v>
      </c>
      <c r="C1715" s="19" t="s">
        <v>9</v>
      </c>
      <c r="D1715" s="31" t="s">
        <v>163</v>
      </c>
      <c r="E1715" s="20">
        <f>E1717</f>
        <v>1</v>
      </c>
      <c r="F1715" s="20">
        <f>F1717</f>
        <v>46.68</v>
      </c>
      <c r="G1715" s="20">
        <f>G1717</f>
        <v>46.68</v>
      </c>
      <c r="H1715" s="69">
        <f t="shared" ref="H1715:J1715" si="434">H1717</f>
        <v>1</v>
      </c>
      <c r="I1715" s="70">
        <f t="shared" si="434"/>
        <v>0</v>
      </c>
      <c r="J1715" s="71">
        <f t="shared" si="434"/>
        <v>0</v>
      </c>
    </row>
    <row r="1716" spans="1:10" ht="24.9" customHeight="1" x14ac:dyDescent="0.3">
      <c r="A1716" s="13" t="s">
        <v>164</v>
      </c>
      <c r="B1716" s="14" t="s">
        <v>12</v>
      </c>
      <c r="C1716" s="14" t="s">
        <v>130</v>
      </c>
      <c r="D1716" s="29" t="s">
        <v>165</v>
      </c>
      <c r="E1716" s="15">
        <v>1</v>
      </c>
      <c r="F1716" s="15">
        <v>46.68</v>
      </c>
      <c r="G1716" s="16">
        <f>ROUND(E1716*F1716,2)</f>
        <v>46.68</v>
      </c>
      <c r="H1716" s="63">
        <v>1</v>
      </c>
      <c r="I1716" s="64"/>
      <c r="J1716" s="65">
        <f>ROUND(H1716*I1716,2)</f>
        <v>0</v>
      </c>
    </row>
    <row r="1717" spans="1:10" ht="24.9" customHeight="1" x14ac:dyDescent="0.3">
      <c r="A1717" s="17"/>
      <c r="B1717" s="17"/>
      <c r="C1717" s="17"/>
      <c r="D1717" s="30" t="s">
        <v>166</v>
      </c>
      <c r="E1717" s="15">
        <v>1</v>
      </c>
      <c r="F1717" s="18">
        <f>G1716</f>
        <v>46.68</v>
      </c>
      <c r="G1717" s="18">
        <f>ROUND(E1717*F1717,2)</f>
        <v>46.68</v>
      </c>
      <c r="H1717" s="63">
        <v>1</v>
      </c>
      <c r="I1717" s="66">
        <f>J1716</f>
        <v>0</v>
      </c>
      <c r="J1717" s="67">
        <f>ROUND(H1717*I1717,2)</f>
        <v>0</v>
      </c>
    </row>
    <row r="1718" spans="1:10" ht="24.9" customHeight="1" x14ac:dyDescent="0.3">
      <c r="A1718" s="19" t="s">
        <v>167</v>
      </c>
      <c r="B1718" s="19" t="s">
        <v>8</v>
      </c>
      <c r="C1718" s="19" t="s">
        <v>9</v>
      </c>
      <c r="D1718" s="31" t="s">
        <v>168</v>
      </c>
      <c r="E1718" s="20">
        <f>E1720</f>
        <v>1</v>
      </c>
      <c r="F1718" s="20">
        <f>F1720</f>
        <v>146.75</v>
      </c>
      <c r="G1718" s="20">
        <f>G1720</f>
        <v>146.75</v>
      </c>
      <c r="H1718" s="69">
        <f t="shared" ref="H1718:J1718" si="435">H1720</f>
        <v>1</v>
      </c>
      <c r="I1718" s="70">
        <f t="shared" si="435"/>
        <v>0</v>
      </c>
      <c r="J1718" s="71">
        <f t="shared" si="435"/>
        <v>0</v>
      </c>
    </row>
    <row r="1719" spans="1:10" ht="24.9" customHeight="1" x14ac:dyDescent="0.3">
      <c r="A1719" s="13" t="s">
        <v>169</v>
      </c>
      <c r="B1719" s="14" t="s">
        <v>12</v>
      </c>
      <c r="C1719" s="14" t="s">
        <v>130</v>
      </c>
      <c r="D1719" s="29" t="s">
        <v>170</v>
      </c>
      <c r="E1719" s="15">
        <v>1</v>
      </c>
      <c r="F1719" s="15">
        <v>146.75</v>
      </c>
      <c r="G1719" s="16">
        <f>ROUND(E1719*F1719,2)</f>
        <v>146.75</v>
      </c>
      <c r="H1719" s="63">
        <v>1</v>
      </c>
      <c r="I1719" s="64"/>
      <c r="J1719" s="65">
        <f>ROUND(H1719*I1719,2)</f>
        <v>0</v>
      </c>
    </row>
    <row r="1720" spans="1:10" ht="24.9" customHeight="1" x14ac:dyDescent="0.3">
      <c r="A1720" s="17"/>
      <c r="B1720" s="17"/>
      <c r="C1720" s="17"/>
      <c r="D1720" s="30" t="s">
        <v>171</v>
      </c>
      <c r="E1720" s="15">
        <v>1</v>
      </c>
      <c r="F1720" s="18">
        <f>G1719</f>
        <v>146.75</v>
      </c>
      <c r="G1720" s="18">
        <f>ROUND(E1720*F1720,2)</f>
        <v>146.75</v>
      </c>
      <c r="H1720" s="63">
        <v>1</v>
      </c>
      <c r="I1720" s="66">
        <f>J1719</f>
        <v>0</v>
      </c>
      <c r="J1720" s="67">
        <f>ROUND(H1720*I1720,2)</f>
        <v>0</v>
      </c>
    </row>
    <row r="1721" spans="1:10" ht="24.9" customHeight="1" x14ac:dyDescent="0.3">
      <c r="A1721" s="17"/>
      <c r="B1721" s="17"/>
      <c r="C1721" s="17"/>
      <c r="D1721" s="30" t="s">
        <v>526</v>
      </c>
      <c r="E1721" s="15">
        <v>1</v>
      </c>
      <c r="F1721" s="18">
        <f>G1692+G1695+G1698+G1701+G1704+G1708+G1712+G1715+G1718</f>
        <v>1387.88</v>
      </c>
      <c r="G1721" s="18">
        <f>ROUND(E1721*F1721,2)</f>
        <v>1387.88</v>
      </c>
      <c r="H1721" s="63">
        <v>1</v>
      </c>
      <c r="I1721" s="66">
        <f>J1692+J1695+J1698+J1701+J1704+J1708+J1712+J1715+J1718</f>
        <v>0</v>
      </c>
      <c r="J1721" s="67">
        <f>ROUND(H1721*I1721,2)</f>
        <v>0</v>
      </c>
    </row>
    <row r="1722" spans="1:10" ht="24.9" customHeight="1" x14ac:dyDescent="0.3">
      <c r="A1722" s="17"/>
      <c r="B1722" s="17"/>
      <c r="C1722" s="17"/>
      <c r="D1722" s="30" t="s">
        <v>527</v>
      </c>
      <c r="E1722" s="15">
        <v>1</v>
      </c>
      <c r="F1722" s="18">
        <f>G1646+G1651+G1663+G1669+G1673+G1679+G1690+G1691</f>
        <v>10498.81</v>
      </c>
      <c r="G1722" s="18">
        <f>ROUND(E1722*F1722,2)</f>
        <v>10498.81</v>
      </c>
      <c r="H1722" s="63">
        <v>1</v>
      </c>
      <c r="I1722" s="66">
        <f>J1646+J1651+J1663+J1669+J1673+J1679+J1690+J1691</f>
        <v>800</v>
      </c>
      <c r="J1722" s="67">
        <f>ROUND(H1722*I1722,2)</f>
        <v>800</v>
      </c>
    </row>
    <row r="1723" spans="1:10" ht="24.9" customHeight="1" x14ac:dyDescent="0.3">
      <c r="A1723" s="9" t="s">
        <v>528</v>
      </c>
      <c r="B1723" s="9" t="s">
        <v>8</v>
      </c>
      <c r="C1723" s="9" t="s">
        <v>9</v>
      </c>
      <c r="D1723" s="27" t="s">
        <v>529</v>
      </c>
      <c r="E1723" s="10">
        <f>E1798</f>
        <v>1</v>
      </c>
      <c r="F1723" s="10">
        <f>F1798</f>
        <v>10028.790000000001</v>
      </c>
      <c r="G1723" s="10">
        <f>G1798</f>
        <v>10028.790000000001</v>
      </c>
      <c r="H1723" s="57">
        <f t="shared" ref="H1723:J1723" si="436">H1798</f>
        <v>1</v>
      </c>
      <c r="I1723" s="58">
        <f t="shared" si="436"/>
        <v>800</v>
      </c>
      <c r="J1723" s="59">
        <f t="shared" si="436"/>
        <v>800</v>
      </c>
    </row>
    <row r="1724" spans="1:10" ht="24.9" customHeight="1" x14ac:dyDescent="0.3">
      <c r="A1724" s="11" t="s">
        <v>530</v>
      </c>
      <c r="B1724" s="11" t="s">
        <v>8</v>
      </c>
      <c r="C1724" s="11" t="s">
        <v>9</v>
      </c>
      <c r="D1724" s="28" t="s">
        <v>10</v>
      </c>
      <c r="E1724" s="12">
        <f>E1728</f>
        <v>1</v>
      </c>
      <c r="F1724" s="12">
        <f>F1728</f>
        <v>1088.55</v>
      </c>
      <c r="G1724" s="12">
        <f>G1728</f>
        <v>1088.55</v>
      </c>
      <c r="H1724" s="60">
        <f t="shared" ref="H1724:J1724" si="437">H1728</f>
        <v>1</v>
      </c>
      <c r="I1724" s="61">
        <f t="shared" si="437"/>
        <v>0</v>
      </c>
      <c r="J1724" s="62">
        <f t="shared" si="437"/>
        <v>0</v>
      </c>
    </row>
    <row r="1725" spans="1:10" ht="24.9" customHeight="1" x14ac:dyDescent="0.3">
      <c r="A1725" s="13" t="s">
        <v>11</v>
      </c>
      <c r="B1725" s="14" t="s">
        <v>12</v>
      </c>
      <c r="C1725" s="14" t="s">
        <v>13</v>
      </c>
      <c r="D1725" s="29" t="s">
        <v>14</v>
      </c>
      <c r="E1725" s="15">
        <v>20</v>
      </c>
      <c r="F1725" s="15">
        <v>41.91</v>
      </c>
      <c r="G1725" s="16">
        <f>ROUND(E1725*F1725,2)</f>
        <v>838.2</v>
      </c>
      <c r="H1725" s="63">
        <v>20</v>
      </c>
      <c r="I1725" s="64"/>
      <c r="J1725" s="65">
        <f>ROUND(H1725*I1725,2)</f>
        <v>0</v>
      </c>
    </row>
    <row r="1726" spans="1:10" ht="24.9" customHeight="1" x14ac:dyDescent="0.3">
      <c r="A1726" s="13" t="s">
        <v>15</v>
      </c>
      <c r="B1726" s="14" t="s">
        <v>12</v>
      </c>
      <c r="C1726" s="14" t="s">
        <v>16</v>
      </c>
      <c r="D1726" s="29" t="s">
        <v>17</v>
      </c>
      <c r="E1726" s="15">
        <v>1</v>
      </c>
      <c r="F1726" s="15">
        <v>56.61</v>
      </c>
      <c r="G1726" s="16">
        <f>ROUND(E1726*F1726,2)</f>
        <v>56.61</v>
      </c>
      <c r="H1726" s="63">
        <v>1</v>
      </c>
      <c r="I1726" s="64"/>
      <c r="J1726" s="65">
        <f>ROUND(H1726*I1726,2)</f>
        <v>0</v>
      </c>
    </row>
    <row r="1727" spans="1:10" ht="24.9" customHeight="1" x14ac:dyDescent="0.3">
      <c r="A1727" s="13" t="s">
        <v>18</v>
      </c>
      <c r="B1727" s="14" t="s">
        <v>12</v>
      </c>
      <c r="C1727" s="14" t="s">
        <v>16</v>
      </c>
      <c r="D1727" s="29" t="s">
        <v>19</v>
      </c>
      <c r="E1727" s="15">
        <v>2</v>
      </c>
      <c r="F1727" s="15">
        <v>96.87</v>
      </c>
      <c r="G1727" s="16">
        <f>ROUND(E1727*F1727,2)</f>
        <v>193.74</v>
      </c>
      <c r="H1727" s="63">
        <v>2</v>
      </c>
      <c r="I1727" s="64"/>
      <c r="J1727" s="65">
        <f>ROUND(H1727*I1727,2)</f>
        <v>0</v>
      </c>
    </row>
    <row r="1728" spans="1:10" ht="24.9" customHeight="1" x14ac:dyDescent="0.3">
      <c r="A1728" s="17"/>
      <c r="B1728" s="17"/>
      <c r="C1728" s="17"/>
      <c r="D1728" s="30" t="s">
        <v>531</v>
      </c>
      <c r="E1728" s="15">
        <v>1</v>
      </c>
      <c r="F1728" s="18">
        <f>SUM(G1725:G1727)</f>
        <v>1088.55</v>
      </c>
      <c r="G1728" s="18">
        <f>ROUND(E1728*F1728,2)</f>
        <v>1088.55</v>
      </c>
      <c r="H1728" s="63">
        <v>1</v>
      </c>
      <c r="I1728" s="66">
        <f>SUM(J1725:J1727)</f>
        <v>0</v>
      </c>
      <c r="J1728" s="67">
        <f>ROUND(H1728*I1728,2)</f>
        <v>0</v>
      </c>
    </row>
    <row r="1729" spans="1:10" ht="24.9" customHeight="1" x14ac:dyDescent="0.3">
      <c r="A1729" s="11" t="s">
        <v>532</v>
      </c>
      <c r="B1729" s="11" t="s">
        <v>8</v>
      </c>
      <c r="C1729" s="11" t="s">
        <v>9</v>
      </c>
      <c r="D1729" s="28" t="s">
        <v>20</v>
      </c>
      <c r="E1729" s="12">
        <f>E1739</f>
        <v>1</v>
      </c>
      <c r="F1729" s="12">
        <f>F1739</f>
        <v>442.54</v>
      </c>
      <c r="G1729" s="12">
        <f>G1739</f>
        <v>442.54</v>
      </c>
      <c r="H1729" s="60">
        <f t="shared" ref="H1729:J1729" si="438">H1739</f>
        <v>1</v>
      </c>
      <c r="I1729" s="61">
        <f t="shared" si="438"/>
        <v>0</v>
      </c>
      <c r="J1729" s="62">
        <f t="shared" si="438"/>
        <v>0</v>
      </c>
    </row>
    <row r="1730" spans="1:10" ht="24.9" customHeight="1" x14ac:dyDescent="0.3">
      <c r="A1730" s="13" t="s">
        <v>21</v>
      </c>
      <c r="B1730" s="14" t="s">
        <v>12</v>
      </c>
      <c r="C1730" s="14" t="s">
        <v>16</v>
      </c>
      <c r="D1730" s="29" t="s">
        <v>22</v>
      </c>
      <c r="E1730" s="15">
        <v>1</v>
      </c>
      <c r="F1730" s="15">
        <v>26.42</v>
      </c>
      <c r="G1730" s="16">
        <f t="shared" ref="G1730:G1739" si="439">ROUND(E1730*F1730,2)</f>
        <v>26.42</v>
      </c>
      <c r="H1730" s="63">
        <v>1</v>
      </c>
      <c r="I1730" s="64"/>
      <c r="J1730" s="65">
        <f t="shared" ref="J1730:J1739" si="440">ROUND(H1730*I1730,2)</f>
        <v>0</v>
      </c>
    </row>
    <row r="1731" spans="1:10" ht="24.9" customHeight="1" x14ac:dyDescent="0.3">
      <c r="A1731" s="13" t="s">
        <v>23</v>
      </c>
      <c r="B1731" s="14" t="s">
        <v>12</v>
      </c>
      <c r="C1731" s="14" t="s">
        <v>16</v>
      </c>
      <c r="D1731" s="29" t="s">
        <v>24</v>
      </c>
      <c r="E1731" s="15">
        <v>1</v>
      </c>
      <c r="F1731" s="15">
        <v>26.42</v>
      </c>
      <c r="G1731" s="16">
        <f t="shared" si="439"/>
        <v>26.42</v>
      </c>
      <c r="H1731" s="63">
        <v>1</v>
      </c>
      <c r="I1731" s="64"/>
      <c r="J1731" s="65">
        <f t="shared" si="440"/>
        <v>0</v>
      </c>
    </row>
    <row r="1732" spans="1:10" ht="24.9" customHeight="1" x14ac:dyDescent="0.3">
      <c r="A1732" s="13" t="s">
        <v>25</v>
      </c>
      <c r="B1732" s="14" t="s">
        <v>12</v>
      </c>
      <c r="C1732" s="14" t="s">
        <v>16</v>
      </c>
      <c r="D1732" s="29" t="s">
        <v>26</v>
      </c>
      <c r="E1732" s="15">
        <v>2</v>
      </c>
      <c r="F1732" s="15">
        <v>13.21</v>
      </c>
      <c r="G1732" s="16">
        <f t="shared" si="439"/>
        <v>26.42</v>
      </c>
      <c r="H1732" s="63">
        <v>2</v>
      </c>
      <c r="I1732" s="64"/>
      <c r="J1732" s="65">
        <f t="shared" si="440"/>
        <v>0</v>
      </c>
    </row>
    <row r="1733" spans="1:10" ht="24.9" customHeight="1" x14ac:dyDescent="0.3">
      <c r="A1733" s="13" t="s">
        <v>27</v>
      </c>
      <c r="B1733" s="14" t="s">
        <v>12</v>
      </c>
      <c r="C1733" s="14" t="s">
        <v>16</v>
      </c>
      <c r="D1733" s="29" t="s">
        <v>28</v>
      </c>
      <c r="E1733" s="15">
        <v>2</v>
      </c>
      <c r="F1733" s="15">
        <v>13.21</v>
      </c>
      <c r="G1733" s="16">
        <f t="shared" si="439"/>
        <v>26.42</v>
      </c>
      <c r="H1733" s="63">
        <v>2</v>
      </c>
      <c r="I1733" s="64"/>
      <c r="J1733" s="65">
        <f t="shared" si="440"/>
        <v>0</v>
      </c>
    </row>
    <row r="1734" spans="1:10" ht="24.9" customHeight="1" x14ac:dyDescent="0.3">
      <c r="A1734" s="13" t="s">
        <v>29</v>
      </c>
      <c r="B1734" s="14" t="s">
        <v>12</v>
      </c>
      <c r="C1734" s="14" t="s">
        <v>16</v>
      </c>
      <c r="D1734" s="29" t="s">
        <v>30</v>
      </c>
      <c r="E1734" s="15">
        <v>4</v>
      </c>
      <c r="F1734" s="15">
        <v>13.21</v>
      </c>
      <c r="G1734" s="16">
        <f t="shared" si="439"/>
        <v>52.84</v>
      </c>
      <c r="H1734" s="63">
        <v>4</v>
      </c>
      <c r="I1734" s="64"/>
      <c r="J1734" s="65">
        <f t="shared" si="440"/>
        <v>0</v>
      </c>
    </row>
    <row r="1735" spans="1:10" ht="24.9" customHeight="1" x14ac:dyDescent="0.3">
      <c r="A1735" s="13" t="s">
        <v>31</v>
      </c>
      <c r="B1735" s="14" t="s">
        <v>12</v>
      </c>
      <c r="C1735" s="14" t="s">
        <v>16</v>
      </c>
      <c r="D1735" s="29" t="s">
        <v>32</v>
      </c>
      <c r="E1735" s="15">
        <v>1</v>
      </c>
      <c r="F1735" s="15">
        <v>26.42</v>
      </c>
      <c r="G1735" s="16">
        <f t="shared" si="439"/>
        <v>26.42</v>
      </c>
      <c r="H1735" s="63">
        <v>1</v>
      </c>
      <c r="I1735" s="64"/>
      <c r="J1735" s="65">
        <f t="shared" si="440"/>
        <v>0</v>
      </c>
    </row>
    <row r="1736" spans="1:10" ht="24.9" customHeight="1" x14ac:dyDescent="0.3">
      <c r="A1736" s="13" t="s">
        <v>33</v>
      </c>
      <c r="B1736" s="14" t="s">
        <v>12</v>
      </c>
      <c r="C1736" s="14" t="s">
        <v>13</v>
      </c>
      <c r="D1736" s="29" t="s">
        <v>34</v>
      </c>
      <c r="E1736" s="15">
        <v>5.5</v>
      </c>
      <c r="F1736" s="15">
        <v>13.21</v>
      </c>
      <c r="G1736" s="16">
        <f t="shared" si="439"/>
        <v>72.66</v>
      </c>
      <c r="H1736" s="63">
        <v>5.5</v>
      </c>
      <c r="I1736" s="64"/>
      <c r="J1736" s="65">
        <f t="shared" si="440"/>
        <v>0</v>
      </c>
    </row>
    <row r="1737" spans="1:10" ht="24.9" customHeight="1" x14ac:dyDescent="0.3">
      <c r="A1737" s="13" t="s">
        <v>35</v>
      </c>
      <c r="B1737" s="14" t="s">
        <v>12</v>
      </c>
      <c r="C1737" s="14" t="s">
        <v>36</v>
      </c>
      <c r="D1737" s="29" t="s">
        <v>37</v>
      </c>
      <c r="E1737" s="15">
        <v>3</v>
      </c>
      <c r="F1737" s="15">
        <v>13.21</v>
      </c>
      <c r="G1737" s="16">
        <f t="shared" si="439"/>
        <v>39.630000000000003</v>
      </c>
      <c r="H1737" s="63">
        <v>3</v>
      </c>
      <c r="I1737" s="64"/>
      <c r="J1737" s="65">
        <f t="shared" si="440"/>
        <v>0</v>
      </c>
    </row>
    <row r="1738" spans="1:10" ht="24.9" customHeight="1" x14ac:dyDescent="0.3">
      <c r="A1738" s="13" t="s">
        <v>38</v>
      </c>
      <c r="B1738" s="14" t="s">
        <v>12</v>
      </c>
      <c r="C1738" s="14" t="s">
        <v>13</v>
      </c>
      <c r="D1738" s="29" t="s">
        <v>39</v>
      </c>
      <c r="E1738" s="15">
        <v>5.5</v>
      </c>
      <c r="F1738" s="15">
        <v>26.42</v>
      </c>
      <c r="G1738" s="16">
        <f t="shared" si="439"/>
        <v>145.31</v>
      </c>
      <c r="H1738" s="63">
        <v>5.5</v>
      </c>
      <c r="I1738" s="64"/>
      <c r="J1738" s="65">
        <f t="shared" si="440"/>
        <v>0</v>
      </c>
    </row>
    <row r="1739" spans="1:10" ht="24.9" customHeight="1" x14ac:dyDescent="0.3">
      <c r="A1739" s="17"/>
      <c r="B1739" s="17"/>
      <c r="C1739" s="17"/>
      <c r="D1739" s="30" t="s">
        <v>533</v>
      </c>
      <c r="E1739" s="15">
        <v>1</v>
      </c>
      <c r="F1739" s="18">
        <f>SUM(G1730:G1738)</f>
        <v>442.54</v>
      </c>
      <c r="G1739" s="18">
        <f t="shared" si="439"/>
        <v>442.54</v>
      </c>
      <c r="H1739" s="63">
        <v>1</v>
      </c>
      <c r="I1739" s="66">
        <f>SUM(J1730:J1738)</f>
        <v>0</v>
      </c>
      <c r="J1739" s="67">
        <f t="shared" si="440"/>
        <v>0</v>
      </c>
    </row>
    <row r="1740" spans="1:10" ht="24.9" customHeight="1" x14ac:dyDescent="0.3">
      <c r="A1740" s="11" t="s">
        <v>534</v>
      </c>
      <c r="B1740" s="11" t="s">
        <v>8</v>
      </c>
      <c r="C1740" s="11" t="s">
        <v>9</v>
      </c>
      <c r="D1740" s="28" t="s">
        <v>43</v>
      </c>
      <c r="E1740" s="12">
        <f>E1745</f>
        <v>1</v>
      </c>
      <c r="F1740" s="12">
        <f>F1745</f>
        <v>1167.04</v>
      </c>
      <c r="G1740" s="12">
        <f>G1745</f>
        <v>1167.04</v>
      </c>
      <c r="H1740" s="60">
        <f t="shared" ref="H1740:J1740" si="441">H1745</f>
        <v>1</v>
      </c>
      <c r="I1740" s="61">
        <f t="shared" si="441"/>
        <v>800</v>
      </c>
      <c r="J1740" s="62">
        <f t="shared" si="441"/>
        <v>800</v>
      </c>
    </row>
    <row r="1741" spans="1:10" ht="24.9" customHeight="1" x14ac:dyDescent="0.3">
      <c r="A1741" s="13" t="s">
        <v>44</v>
      </c>
      <c r="B1741" s="14" t="s">
        <v>12</v>
      </c>
      <c r="C1741" s="14" t="s">
        <v>13</v>
      </c>
      <c r="D1741" s="29" t="s">
        <v>45</v>
      </c>
      <c r="E1741" s="15">
        <v>5.5</v>
      </c>
      <c r="F1741" s="15">
        <v>19.670000000000002</v>
      </c>
      <c r="G1741" s="16">
        <f>ROUND(E1741*F1741,2)</f>
        <v>108.19</v>
      </c>
      <c r="H1741" s="63">
        <v>5.5</v>
      </c>
      <c r="I1741" s="64"/>
      <c r="J1741" s="65">
        <f>ROUND(H1741*I1741,2)</f>
        <v>0</v>
      </c>
    </row>
    <row r="1742" spans="1:10" ht="24.9" customHeight="1" x14ac:dyDescent="0.3">
      <c r="A1742" s="13" t="s">
        <v>46</v>
      </c>
      <c r="B1742" s="14" t="s">
        <v>12</v>
      </c>
      <c r="C1742" s="14" t="s">
        <v>13</v>
      </c>
      <c r="D1742" s="29" t="s">
        <v>47</v>
      </c>
      <c r="E1742" s="15">
        <v>5.5</v>
      </c>
      <c r="F1742" s="15">
        <v>15.69</v>
      </c>
      <c r="G1742" s="16">
        <f>ROUND(E1742*F1742,2)</f>
        <v>86.3</v>
      </c>
      <c r="H1742" s="63">
        <v>5.5</v>
      </c>
      <c r="I1742" s="64"/>
      <c r="J1742" s="65">
        <f>ROUND(H1742*I1742,2)</f>
        <v>0</v>
      </c>
    </row>
    <row r="1743" spans="1:10" ht="24.9" customHeight="1" x14ac:dyDescent="0.3">
      <c r="A1743" s="13" t="s">
        <v>48</v>
      </c>
      <c r="B1743" s="14" t="s">
        <v>12</v>
      </c>
      <c r="C1743" s="14" t="s">
        <v>13</v>
      </c>
      <c r="D1743" s="29" t="s">
        <v>49</v>
      </c>
      <c r="E1743" s="15">
        <v>5.5</v>
      </c>
      <c r="F1743" s="15">
        <v>24.1</v>
      </c>
      <c r="G1743" s="16">
        <f>ROUND(E1743*F1743,2)</f>
        <v>132.55000000000001</v>
      </c>
      <c r="H1743" s="63">
        <v>5.5</v>
      </c>
      <c r="I1743" s="64"/>
      <c r="J1743" s="65">
        <f>ROUND(H1743*I1743,2)</f>
        <v>0</v>
      </c>
    </row>
    <row r="1744" spans="1:10" ht="24.9" customHeight="1" x14ac:dyDescent="0.3">
      <c r="A1744" s="13" t="s">
        <v>50</v>
      </c>
      <c r="B1744" s="14" t="s">
        <v>12</v>
      </c>
      <c r="C1744" s="14" t="s">
        <v>51</v>
      </c>
      <c r="D1744" s="29" t="s">
        <v>52</v>
      </c>
      <c r="E1744" s="15">
        <v>1</v>
      </c>
      <c r="F1744" s="15">
        <v>840</v>
      </c>
      <c r="G1744" s="16">
        <f>ROUND(E1744*F1744,2)</f>
        <v>840</v>
      </c>
      <c r="H1744" s="63">
        <v>1</v>
      </c>
      <c r="I1744" s="68">
        <v>800</v>
      </c>
      <c r="J1744" s="65">
        <f>ROUND(H1744*I1744,2)</f>
        <v>800</v>
      </c>
    </row>
    <row r="1745" spans="1:10" ht="24.9" customHeight="1" x14ac:dyDescent="0.3">
      <c r="A1745" s="17"/>
      <c r="B1745" s="17"/>
      <c r="C1745" s="17"/>
      <c r="D1745" s="30" t="s">
        <v>535</v>
      </c>
      <c r="E1745" s="15">
        <v>1</v>
      </c>
      <c r="F1745" s="18">
        <f>SUM(G1741:G1744)</f>
        <v>1167.04</v>
      </c>
      <c r="G1745" s="18">
        <f>ROUND(E1745*F1745,2)</f>
        <v>1167.04</v>
      </c>
      <c r="H1745" s="63">
        <v>1</v>
      </c>
      <c r="I1745" s="66">
        <f>SUM(J1741:J1744)</f>
        <v>800</v>
      </c>
      <c r="J1745" s="67">
        <f>ROUND(H1745*I1745,2)</f>
        <v>800</v>
      </c>
    </row>
    <row r="1746" spans="1:10" ht="24.9" customHeight="1" x14ac:dyDescent="0.3">
      <c r="A1746" s="11" t="s">
        <v>536</v>
      </c>
      <c r="B1746" s="11" t="s">
        <v>8</v>
      </c>
      <c r="C1746" s="11" t="s">
        <v>9</v>
      </c>
      <c r="D1746" s="28" t="s">
        <v>53</v>
      </c>
      <c r="E1746" s="12">
        <f>E1748</f>
        <v>1</v>
      </c>
      <c r="F1746" s="12">
        <f>F1748</f>
        <v>357.25</v>
      </c>
      <c r="G1746" s="12">
        <f>G1748</f>
        <v>357.25</v>
      </c>
      <c r="H1746" s="60">
        <f t="shared" ref="H1746:J1746" si="442">H1748</f>
        <v>1</v>
      </c>
      <c r="I1746" s="61">
        <f t="shared" si="442"/>
        <v>0</v>
      </c>
      <c r="J1746" s="62">
        <f t="shared" si="442"/>
        <v>0</v>
      </c>
    </row>
    <row r="1747" spans="1:10" ht="24.9" customHeight="1" x14ac:dyDescent="0.3">
      <c r="A1747" s="13" t="s">
        <v>54</v>
      </c>
      <c r="B1747" s="14" t="s">
        <v>12</v>
      </c>
      <c r="C1747" s="14" t="s">
        <v>16</v>
      </c>
      <c r="D1747" s="29" t="s">
        <v>55</v>
      </c>
      <c r="E1747" s="15">
        <v>1</v>
      </c>
      <c r="F1747" s="15">
        <v>357.25</v>
      </c>
      <c r="G1747" s="16">
        <f>ROUND(E1747*F1747,2)</f>
        <v>357.25</v>
      </c>
      <c r="H1747" s="63">
        <v>1</v>
      </c>
      <c r="I1747" s="64"/>
      <c r="J1747" s="65">
        <f>ROUND(H1747*I1747,2)</f>
        <v>0</v>
      </c>
    </row>
    <row r="1748" spans="1:10" ht="24.9" customHeight="1" x14ac:dyDescent="0.3">
      <c r="A1748" s="17"/>
      <c r="B1748" s="17"/>
      <c r="C1748" s="17"/>
      <c r="D1748" s="30" t="s">
        <v>537</v>
      </c>
      <c r="E1748" s="15">
        <v>1</v>
      </c>
      <c r="F1748" s="18">
        <f>G1747</f>
        <v>357.25</v>
      </c>
      <c r="G1748" s="18">
        <f>ROUND(E1748*F1748,2)</f>
        <v>357.25</v>
      </c>
      <c r="H1748" s="63">
        <v>1</v>
      </c>
      <c r="I1748" s="66">
        <f>J1747</f>
        <v>0</v>
      </c>
      <c r="J1748" s="67">
        <f>ROUND(H1748*I1748,2)</f>
        <v>0</v>
      </c>
    </row>
    <row r="1749" spans="1:10" ht="24.9" customHeight="1" x14ac:dyDescent="0.3">
      <c r="A1749" s="11" t="s">
        <v>538</v>
      </c>
      <c r="B1749" s="11" t="s">
        <v>8</v>
      </c>
      <c r="C1749" s="11" t="s">
        <v>9</v>
      </c>
      <c r="D1749" s="28" t="s">
        <v>58</v>
      </c>
      <c r="E1749" s="12">
        <f>E1754</f>
        <v>1</v>
      </c>
      <c r="F1749" s="12">
        <f>F1754</f>
        <v>2771.56</v>
      </c>
      <c r="G1749" s="12">
        <f>G1754</f>
        <v>2771.56</v>
      </c>
      <c r="H1749" s="60">
        <f t="shared" ref="H1749:J1749" si="443">H1754</f>
        <v>1</v>
      </c>
      <c r="I1749" s="61">
        <f t="shared" si="443"/>
        <v>0</v>
      </c>
      <c r="J1749" s="62">
        <f t="shared" si="443"/>
        <v>0</v>
      </c>
    </row>
    <row r="1750" spans="1:10" ht="24.9" customHeight="1" x14ac:dyDescent="0.3">
      <c r="A1750" s="13" t="s">
        <v>59</v>
      </c>
      <c r="B1750" s="14" t="s">
        <v>12</v>
      </c>
      <c r="C1750" s="14" t="s">
        <v>16</v>
      </c>
      <c r="D1750" s="29" t="s">
        <v>60</v>
      </c>
      <c r="E1750" s="15">
        <v>2</v>
      </c>
      <c r="F1750" s="15">
        <v>458.85</v>
      </c>
      <c r="G1750" s="16">
        <f>ROUND(E1750*F1750,2)</f>
        <v>917.7</v>
      </c>
      <c r="H1750" s="63">
        <v>2</v>
      </c>
      <c r="I1750" s="64"/>
      <c r="J1750" s="65">
        <f>ROUND(H1750*I1750,2)</f>
        <v>0</v>
      </c>
    </row>
    <row r="1751" spans="1:10" ht="24.9" customHeight="1" x14ac:dyDescent="0.3">
      <c r="A1751" s="13" t="s">
        <v>61</v>
      </c>
      <c r="B1751" s="14" t="s">
        <v>12</v>
      </c>
      <c r="C1751" s="14" t="s">
        <v>16</v>
      </c>
      <c r="D1751" s="29" t="s">
        <v>62</v>
      </c>
      <c r="E1751" s="15">
        <v>2</v>
      </c>
      <c r="F1751" s="15">
        <v>413.11</v>
      </c>
      <c r="G1751" s="16">
        <f>ROUND(E1751*F1751,2)</f>
        <v>826.22</v>
      </c>
      <c r="H1751" s="63">
        <v>2</v>
      </c>
      <c r="I1751" s="64"/>
      <c r="J1751" s="65">
        <f>ROUND(H1751*I1751,2)</f>
        <v>0</v>
      </c>
    </row>
    <row r="1752" spans="1:10" ht="24.9" customHeight="1" x14ac:dyDescent="0.3">
      <c r="A1752" s="13" t="s">
        <v>63</v>
      </c>
      <c r="B1752" s="14" t="s">
        <v>12</v>
      </c>
      <c r="C1752" s="14" t="s">
        <v>16</v>
      </c>
      <c r="D1752" s="29" t="s">
        <v>64</v>
      </c>
      <c r="E1752" s="15">
        <v>2</v>
      </c>
      <c r="F1752" s="15">
        <v>438.47</v>
      </c>
      <c r="G1752" s="16">
        <f>ROUND(E1752*F1752,2)</f>
        <v>876.94</v>
      </c>
      <c r="H1752" s="63">
        <v>2</v>
      </c>
      <c r="I1752" s="64"/>
      <c r="J1752" s="65">
        <f>ROUND(H1752*I1752,2)</f>
        <v>0</v>
      </c>
    </row>
    <row r="1753" spans="1:10" ht="24.9" customHeight="1" x14ac:dyDescent="0.3">
      <c r="A1753" s="13" t="s">
        <v>65</v>
      </c>
      <c r="B1753" s="14" t="s">
        <v>12</v>
      </c>
      <c r="C1753" s="14" t="s">
        <v>16</v>
      </c>
      <c r="D1753" s="29" t="s">
        <v>66</v>
      </c>
      <c r="E1753" s="15">
        <v>2</v>
      </c>
      <c r="F1753" s="15">
        <v>75.349999999999994</v>
      </c>
      <c r="G1753" s="16">
        <f>ROUND(E1753*F1753,2)</f>
        <v>150.69999999999999</v>
      </c>
      <c r="H1753" s="63">
        <v>2</v>
      </c>
      <c r="I1753" s="64"/>
      <c r="J1753" s="65">
        <f>ROUND(H1753*I1753,2)</f>
        <v>0</v>
      </c>
    </row>
    <row r="1754" spans="1:10" ht="24.9" customHeight="1" x14ac:dyDescent="0.3">
      <c r="A1754" s="17"/>
      <c r="B1754" s="17"/>
      <c r="C1754" s="17"/>
      <c r="D1754" s="30" t="s">
        <v>539</v>
      </c>
      <c r="E1754" s="15">
        <v>1</v>
      </c>
      <c r="F1754" s="18">
        <f>SUM(G1750:G1753)</f>
        <v>2771.56</v>
      </c>
      <c r="G1754" s="18">
        <f>ROUND(E1754*F1754,2)</f>
        <v>2771.56</v>
      </c>
      <c r="H1754" s="63">
        <v>1</v>
      </c>
      <c r="I1754" s="66">
        <f>SUM(J1750:J1753)</f>
        <v>0</v>
      </c>
      <c r="J1754" s="67">
        <f>ROUND(H1754*I1754,2)</f>
        <v>0</v>
      </c>
    </row>
    <row r="1755" spans="1:10" ht="24.9" customHeight="1" x14ac:dyDescent="0.3">
      <c r="A1755" s="11" t="s">
        <v>540</v>
      </c>
      <c r="B1755" s="11" t="s">
        <v>8</v>
      </c>
      <c r="C1755" s="11" t="s">
        <v>9</v>
      </c>
      <c r="D1755" s="28" t="s">
        <v>541</v>
      </c>
      <c r="E1755" s="12">
        <f>E1765</f>
        <v>1</v>
      </c>
      <c r="F1755" s="12">
        <f>F1765</f>
        <v>2813.97</v>
      </c>
      <c r="G1755" s="12">
        <f>G1765</f>
        <v>2813.97</v>
      </c>
      <c r="H1755" s="60">
        <f t="shared" ref="H1755:J1755" si="444">H1765</f>
        <v>1</v>
      </c>
      <c r="I1755" s="61">
        <f t="shared" si="444"/>
        <v>0</v>
      </c>
      <c r="J1755" s="62">
        <f t="shared" si="444"/>
        <v>0</v>
      </c>
    </row>
    <row r="1756" spans="1:10" ht="24.9" customHeight="1" x14ac:dyDescent="0.3">
      <c r="A1756" s="13" t="s">
        <v>68</v>
      </c>
      <c r="B1756" s="14" t="s">
        <v>12</v>
      </c>
      <c r="C1756" s="14" t="s">
        <v>13</v>
      </c>
      <c r="D1756" s="29" t="s">
        <v>69</v>
      </c>
      <c r="E1756" s="15">
        <v>2.0699999999999998</v>
      </c>
      <c r="F1756" s="15">
        <v>224.13</v>
      </c>
      <c r="G1756" s="16">
        <f t="shared" ref="G1756:G1765" si="445">ROUND(E1756*F1756,2)</f>
        <v>463.95</v>
      </c>
      <c r="H1756" s="63">
        <v>2.0699999999999998</v>
      </c>
      <c r="I1756" s="64"/>
      <c r="J1756" s="65">
        <f t="shared" ref="J1756:J1765" si="446">ROUND(H1756*I1756,2)</f>
        <v>0</v>
      </c>
    </row>
    <row r="1757" spans="1:10" ht="24.9" customHeight="1" x14ac:dyDescent="0.3">
      <c r="A1757" s="13" t="s">
        <v>70</v>
      </c>
      <c r="B1757" s="14" t="s">
        <v>12</v>
      </c>
      <c r="C1757" s="14" t="s">
        <v>16</v>
      </c>
      <c r="D1757" s="29" t="s">
        <v>71</v>
      </c>
      <c r="E1757" s="15">
        <v>2</v>
      </c>
      <c r="F1757" s="15">
        <v>504</v>
      </c>
      <c r="G1757" s="16">
        <f t="shared" si="445"/>
        <v>1008</v>
      </c>
      <c r="H1757" s="63">
        <v>2</v>
      </c>
      <c r="I1757" s="64"/>
      <c r="J1757" s="65">
        <f t="shared" si="446"/>
        <v>0</v>
      </c>
    </row>
    <row r="1758" spans="1:10" ht="24.9" customHeight="1" x14ac:dyDescent="0.3">
      <c r="A1758" s="13" t="s">
        <v>72</v>
      </c>
      <c r="B1758" s="14" t="s">
        <v>12</v>
      </c>
      <c r="C1758" s="14" t="s">
        <v>16</v>
      </c>
      <c r="D1758" s="29" t="s">
        <v>73</v>
      </c>
      <c r="E1758" s="15">
        <v>1</v>
      </c>
      <c r="F1758" s="15">
        <v>156.44</v>
      </c>
      <c r="G1758" s="16">
        <f t="shared" si="445"/>
        <v>156.44</v>
      </c>
      <c r="H1758" s="63">
        <v>1</v>
      </c>
      <c r="I1758" s="64"/>
      <c r="J1758" s="65">
        <f t="shared" si="446"/>
        <v>0</v>
      </c>
    </row>
    <row r="1759" spans="1:10" ht="24.9" customHeight="1" x14ac:dyDescent="0.3">
      <c r="A1759" s="13" t="s">
        <v>74</v>
      </c>
      <c r="B1759" s="14" t="s">
        <v>12</v>
      </c>
      <c r="C1759" s="14" t="s">
        <v>16</v>
      </c>
      <c r="D1759" s="29" t="s">
        <v>75</v>
      </c>
      <c r="E1759" s="15">
        <v>1</v>
      </c>
      <c r="F1759" s="15">
        <v>292.94</v>
      </c>
      <c r="G1759" s="16">
        <f t="shared" si="445"/>
        <v>292.94</v>
      </c>
      <c r="H1759" s="63">
        <v>1</v>
      </c>
      <c r="I1759" s="64"/>
      <c r="J1759" s="65">
        <f t="shared" si="446"/>
        <v>0</v>
      </c>
    </row>
    <row r="1760" spans="1:10" ht="24.9" customHeight="1" x14ac:dyDescent="0.3">
      <c r="A1760" s="13" t="s">
        <v>76</v>
      </c>
      <c r="B1760" s="14" t="s">
        <v>12</v>
      </c>
      <c r="C1760" s="14" t="s">
        <v>16</v>
      </c>
      <c r="D1760" s="29" t="s">
        <v>77</v>
      </c>
      <c r="E1760" s="15">
        <v>2</v>
      </c>
      <c r="F1760" s="15">
        <v>112.27</v>
      </c>
      <c r="G1760" s="16">
        <f t="shared" si="445"/>
        <v>224.54</v>
      </c>
      <c r="H1760" s="63">
        <v>2</v>
      </c>
      <c r="I1760" s="64"/>
      <c r="J1760" s="65">
        <f t="shared" si="446"/>
        <v>0</v>
      </c>
    </row>
    <row r="1761" spans="1:10" ht="24.9" customHeight="1" x14ac:dyDescent="0.3">
      <c r="A1761" s="13" t="s">
        <v>78</v>
      </c>
      <c r="B1761" s="14" t="s">
        <v>12</v>
      </c>
      <c r="C1761" s="14" t="s">
        <v>16</v>
      </c>
      <c r="D1761" s="29" t="s">
        <v>79</v>
      </c>
      <c r="E1761" s="15">
        <v>1</v>
      </c>
      <c r="F1761" s="15">
        <v>89.84</v>
      </c>
      <c r="G1761" s="16">
        <f t="shared" si="445"/>
        <v>89.84</v>
      </c>
      <c r="H1761" s="63">
        <v>1</v>
      </c>
      <c r="I1761" s="64"/>
      <c r="J1761" s="65">
        <f t="shared" si="446"/>
        <v>0</v>
      </c>
    </row>
    <row r="1762" spans="1:10" ht="24.9" customHeight="1" x14ac:dyDescent="0.3">
      <c r="A1762" s="13" t="s">
        <v>80</v>
      </c>
      <c r="B1762" s="14" t="s">
        <v>12</v>
      </c>
      <c r="C1762" s="14" t="s">
        <v>16</v>
      </c>
      <c r="D1762" s="29" t="s">
        <v>81</v>
      </c>
      <c r="E1762" s="15">
        <v>1</v>
      </c>
      <c r="F1762" s="15">
        <v>68.45</v>
      </c>
      <c r="G1762" s="16">
        <f t="shared" si="445"/>
        <v>68.45</v>
      </c>
      <c r="H1762" s="63">
        <v>1</v>
      </c>
      <c r="I1762" s="64"/>
      <c r="J1762" s="65">
        <f t="shared" si="446"/>
        <v>0</v>
      </c>
    </row>
    <row r="1763" spans="1:10" ht="24.9" customHeight="1" x14ac:dyDescent="0.3">
      <c r="A1763" s="13" t="s">
        <v>82</v>
      </c>
      <c r="B1763" s="14" t="s">
        <v>12</v>
      </c>
      <c r="C1763" s="14" t="s">
        <v>16</v>
      </c>
      <c r="D1763" s="29" t="s">
        <v>83</v>
      </c>
      <c r="E1763" s="15">
        <v>1</v>
      </c>
      <c r="F1763" s="15">
        <v>465.73</v>
      </c>
      <c r="G1763" s="16">
        <f t="shared" si="445"/>
        <v>465.73</v>
      </c>
      <c r="H1763" s="63">
        <v>1</v>
      </c>
      <c r="I1763" s="64"/>
      <c r="J1763" s="65">
        <f t="shared" si="446"/>
        <v>0</v>
      </c>
    </row>
    <row r="1764" spans="1:10" ht="24.9" customHeight="1" x14ac:dyDescent="0.3">
      <c r="A1764" s="13" t="s">
        <v>84</v>
      </c>
      <c r="B1764" s="14" t="s">
        <v>12</v>
      </c>
      <c r="C1764" s="14" t="s">
        <v>16</v>
      </c>
      <c r="D1764" s="29" t="s">
        <v>85</v>
      </c>
      <c r="E1764" s="15">
        <v>1</v>
      </c>
      <c r="F1764" s="15">
        <v>44.08</v>
      </c>
      <c r="G1764" s="16">
        <f t="shared" si="445"/>
        <v>44.08</v>
      </c>
      <c r="H1764" s="63">
        <v>1</v>
      </c>
      <c r="I1764" s="64"/>
      <c r="J1764" s="65">
        <f t="shared" si="446"/>
        <v>0</v>
      </c>
    </row>
    <row r="1765" spans="1:10" ht="24.9" customHeight="1" x14ac:dyDescent="0.3">
      <c r="A1765" s="17"/>
      <c r="B1765" s="17"/>
      <c r="C1765" s="17"/>
      <c r="D1765" s="30" t="s">
        <v>542</v>
      </c>
      <c r="E1765" s="15">
        <v>1</v>
      </c>
      <c r="F1765" s="18">
        <f>SUM(G1756:G1764)</f>
        <v>2813.97</v>
      </c>
      <c r="G1765" s="18">
        <f t="shared" si="445"/>
        <v>2813.97</v>
      </c>
      <c r="H1765" s="63">
        <v>1</v>
      </c>
      <c r="I1765" s="66">
        <f>SUM(J1756:J1764)</f>
        <v>0</v>
      </c>
      <c r="J1765" s="67">
        <f t="shared" si="446"/>
        <v>0</v>
      </c>
    </row>
    <row r="1766" spans="1:10" ht="24.9" customHeight="1" x14ac:dyDescent="0.3">
      <c r="A1766" s="11" t="s">
        <v>543</v>
      </c>
      <c r="B1766" s="11" t="s">
        <v>8</v>
      </c>
      <c r="C1766" s="11" t="s">
        <v>9</v>
      </c>
      <c r="D1766" s="28" t="s">
        <v>86</v>
      </c>
      <c r="E1766" s="23">
        <v>1</v>
      </c>
      <c r="F1766" s="23">
        <v>0</v>
      </c>
      <c r="G1766" s="12">
        <f>ROUND(E1766*F1766,2)</f>
        <v>0</v>
      </c>
      <c r="H1766" s="81">
        <v>1</v>
      </c>
      <c r="I1766" s="82">
        <v>0</v>
      </c>
      <c r="J1766" s="62">
        <f>ROUND(H1766*I1766,2)</f>
        <v>0</v>
      </c>
    </row>
    <row r="1767" spans="1:10" ht="24.9" customHeight="1" x14ac:dyDescent="0.3">
      <c r="A1767" s="11" t="s">
        <v>544</v>
      </c>
      <c r="B1767" s="11" t="s">
        <v>8</v>
      </c>
      <c r="C1767" s="11" t="s">
        <v>9</v>
      </c>
      <c r="D1767" s="28" t="s">
        <v>122</v>
      </c>
      <c r="E1767" s="12">
        <f>E1797</f>
        <v>1</v>
      </c>
      <c r="F1767" s="12">
        <f>F1797</f>
        <v>1387.88</v>
      </c>
      <c r="G1767" s="12">
        <f>G1797</f>
        <v>1387.88</v>
      </c>
      <c r="H1767" s="60">
        <f t="shared" ref="H1767:J1767" si="447">H1797</f>
        <v>1</v>
      </c>
      <c r="I1767" s="61">
        <f t="shared" si="447"/>
        <v>0</v>
      </c>
      <c r="J1767" s="62">
        <f t="shared" si="447"/>
        <v>0</v>
      </c>
    </row>
    <row r="1768" spans="1:10" ht="24.9" customHeight="1" x14ac:dyDescent="0.3">
      <c r="A1768" s="19" t="s">
        <v>123</v>
      </c>
      <c r="B1768" s="19" t="s">
        <v>8</v>
      </c>
      <c r="C1768" s="19" t="s">
        <v>9</v>
      </c>
      <c r="D1768" s="31" t="s">
        <v>20</v>
      </c>
      <c r="E1768" s="20">
        <f>E1770</f>
        <v>1</v>
      </c>
      <c r="F1768" s="20">
        <f>F1770</f>
        <v>94.77</v>
      </c>
      <c r="G1768" s="20">
        <f>G1770</f>
        <v>94.77</v>
      </c>
      <c r="H1768" s="69">
        <f t="shared" ref="H1768:J1768" si="448">H1770</f>
        <v>1</v>
      </c>
      <c r="I1768" s="70">
        <f t="shared" si="448"/>
        <v>0</v>
      </c>
      <c r="J1768" s="71">
        <f t="shared" si="448"/>
        <v>0</v>
      </c>
    </row>
    <row r="1769" spans="1:10" ht="24.9" customHeight="1" x14ac:dyDescent="0.3">
      <c r="A1769" s="13" t="s">
        <v>124</v>
      </c>
      <c r="B1769" s="14" t="s">
        <v>12</v>
      </c>
      <c r="C1769" s="14" t="s">
        <v>41</v>
      </c>
      <c r="D1769" s="29" t="s">
        <v>125</v>
      </c>
      <c r="E1769" s="15">
        <v>1</v>
      </c>
      <c r="F1769" s="15">
        <v>94.77</v>
      </c>
      <c r="G1769" s="16">
        <f>ROUND(E1769*F1769,2)</f>
        <v>94.77</v>
      </c>
      <c r="H1769" s="63">
        <v>1</v>
      </c>
      <c r="I1769" s="64"/>
      <c r="J1769" s="65">
        <f>ROUND(H1769*I1769,2)</f>
        <v>0</v>
      </c>
    </row>
    <row r="1770" spans="1:10" ht="24.9" customHeight="1" x14ac:dyDescent="0.3">
      <c r="A1770" s="17"/>
      <c r="B1770" s="17"/>
      <c r="C1770" s="17"/>
      <c r="D1770" s="30" t="s">
        <v>126</v>
      </c>
      <c r="E1770" s="15">
        <v>1</v>
      </c>
      <c r="F1770" s="18">
        <f>G1769</f>
        <v>94.77</v>
      </c>
      <c r="G1770" s="18">
        <f>ROUND(E1770*F1770,2)</f>
        <v>94.77</v>
      </c>
      <c r="H1770" s="63">
        <v>1</v>
      </c>
      <c r="I1770" s="66">
        <f>J1769</f>
        <v>0</v>
      </c>
      <c r="J1770" s="67">
        <f>ROUND(H1770*I1770,2)</f>
        <v>0</v>
      </c>
    </row>
    <row r="1771" spans="1:10" ht="24.9" customHeight="1" x14ac:dyDescent="0.3">
      <c r="A1771" s="19" t="s">
        <v>127</v>
      </c>
      <c r="B1771" s="19" t="s">
        <v>8</v>
      </c>
      <c r="C1771" s="19" t="s">
        <v>9</v>
      </c>
      <c r="D1771" s="31" t="s">
        <v>128</v>
      </c>
      <c r="E1771" s="20">
        <f>E1773</f>
        <v>1</v>
      </c>
      <c r="F1771" s="20">
        <f>F1773</f>
        <v>246.9</v>
      </c>
      <c r="G1771" s="20">
        <f>G1773</f>
        <v>246.9</v>
      </c>
      <c r="H1771" s="69">
        <f t="shared" ref="H1771:J1771" si="449">H1773</f>
        <v>1</v>
      </c>
      <c r="I1771" s="70">
        <f t="shared" si="449"/>
        <v>0</v>
      </c>
      <c r="J1771" s="71">
        <f t="shared" si="449"/>
        <v>0</v>
      </c>
    </row>
    <row r="1772" spans="1:10" ht="24.9" customHeight="1" x14ac:dyDescent="0.3">
      <c r="A1772" s="13" t="s">
        <v>129</v>
      </c>
      <c r="B1772" s="14" t="s">
        <v>12</v>
      </c>
      <c r="C1772" s="14" t="s">
        <v>130</v>
      </c>
      <c r="D1772" s="29" t="s">
        <v>131</v>
      </c>
      <c r="E1772" s="15">
        <v>1</v>
      </c>
      <c r="F1772" s="15">
        <v>246.9</v>
      </c>
      <c r="G1772" s="16">
        <f>ROUND(E1772*F1772,2)</f>
        <v>246.9</v>
      </c>
      <c r="H1772" s="63">
        <v>1</v>
      </c>
      <c r="I1772" s="64"/>
      <c r="J1772" s="65">
        <f>ROUND(H1772*I1772,2)</f>
        <v>0</v>
      </c>
    </row>
    <row r="1773" spans="1:10" ht="24.9" customHeight="1" x14ac:dyDescent="0.3">
      <c r="A1773" s="17"/>
      <c r="B1773" s="17"/>
      <c r="C1773" s="17"/>
      <c r="D1773" s="30" t="s">
        <v>132</v>
      </c>
      <c r="E1773" s="15">
        <v>1</v>
      </c>
      <c r="F1773" s="18">
        <f>G1772</f>
        <v>246.9</v>
      </c>
      <c r="G1773" s="18">
        <f>ROUND(E1773*F1773,2)</f>
        <v>246.9</v>
      </c>
      <c r="H1773" s="63">
        <v>1</v>
      </c>
      <c r="I1773" s="66">
        <f>J1772</f>
        <v>0</v>
      </c>
      <c r="J1773" s="67">
        <f>ROUND(H1773*I1773,2)</f>
        <v>0</v>
      </c>
    </row>
    <row r="1774" spans="1:10" ht="24.9" customHeight="1" x14ac:dyDescent="0.3">
      <c r="A1774" s="19" t="s">
        <v>133</v>
      </c>
      <c r="B1774" s="19" t="s">
        <v>8</v>
      </c>
      <c r="C1774" s="19" t="s">
        <v>9</v>
      </c>
      <c r="D1774" s="31" t="s">
        <v>134</v>
      </c>
      <c r="E1774" s="20">
        <f>E1776</f>
        <v>1</v>
      </c>
      <c r="F1774" s="20">
        <f>F1776</f>
        <v>96.6</v>
      </c>
      <c r="G1774" s="20">
        <f>G1776</f>
        <v>96.6</v>
      </c>
      <c r="H1774" s="69">
        <f t="shared" ref="H1774:J1774" si="450">H1776</f>
        <v>1</v>
      </c>
      <c r="I1774" s="70">
        <f t="shared" si="450"/>
        <v>0</v>
      </c>
      <c r="J1774" s="71">
        <f t="shared" si="450"/>
        <v>0</v>
      </c>
    </row>
    <row r="1775" spans="1:10" ht="24.9" customHeight="1" x14ac:dyDescent="0.3">
      <c r="A1775" s="13" t="s">
        <v>135</v>
      </c>
      <c r="B1775" s="14" t="s">
        <v>12</v>
      </c>
      <c r="C1775" s="14" t="s">
        <v>41</v>
      </c>
      <c r="D1775" s="29" t="s">
        <v>136</v>
      </c>
      <c r="E1775" s="15">
        <v>20</v>
      </c>
      <c r="F1775" s="15">
        <v>4.83</v>
      </c>
      <c r="G1775" s="16">
        <f>ROUND(E1775*F1775,2)</f>
        <v>96.6</v>
      </c>
      <c r="H1775" s="63">
        <v>20</v>
      </c>
      <c r="I1775" s="64"/>
      <c r="J1775" s="65">
        <f>ROUND(H1775*I1775,2)</f>
        <v>0</v>
      </c>
    </row>
    <row r="1776" spans="1:10" ht="24.9" customHeight="1" x14ac:dyDescent="0.3">
      <c r="A1776" s="17"/>
      <c r="B1776" s="17"/>
      <c r="C1776" s="17"/>
      <c r="D1776" s="30" t="s">
        <v>137</v>
      </c>
      <c r="E1776" s="15">
        <v>1</v>
      </c>
      <c r="F1776" s="18">
        <f>G1775</f>
        <v>96.6</v>
      </c>
      <c r="G1776" s="18">
        <f>ROUND(E1776*F1776,2)</f>
        <v>96.6</v>
      </c>
      <c r="H1776" s="63">
        <v>1</v>
      </c>
      <c r="I1776" s="66">
        <f>J1775</f>
        <v>0</v>
      </c>
      <c r="J1776" s="67">
        <f>ROUND(H1776*I1776,2)</f>
        <v>0</v>
      </c>
    </row>
    <row r="1777" spans="1:10" ht="24.9" customHeight="1" x14ac:dyDescent="0.3">
      <c r="A1777" s="19" t="s">
        <v>138</v>
      </c>
      <c r="B1777" s="19" t="s">
        <v>8</v>
      </c>
      <c r="C1777" s="19" t="s">
        <v>9</v>
      </c>
      <c r="D1777" s="31" t="s">
        <v>139</v>
      </c>
      <c r="E1777" s="20">
        <f>E1779</f>
        <v>1</v>
      </c>
      <c r="F1777" s="20">
        <f>F1779</f>
        <v>447.67</v>
      </c>
      <c r="G1777" s="20">
        <f>G1779</f>
        <v>447.67</v>
      </c>
      <c r="H1777" s="69">
        <f t="shared" ref="H1777:J1777" si="451">H1779</f>
        <v>1</v>
      </c>
      <c r="I1777" s="70">
        <f t="shared" si="451"/>
        <v>0</v>
      </c>
      <c r="J1777" s="71">
        <f t="shared" si="451"/>
        <v>0</v>
      </c>
    </row>
    <row r="1778" spans="1:10" ht="24.9" customHeight="1" x14ac:dyDescent="0.3">
      <c r="A1778" s="13" t="s">
        <v>140</v>
      </c>
      <c r="B1778" s="14" t="s">
        <v>12</v>
      </c>
      <c r="C1778" s="14" t="s">
        <v>130</v>
      </c>
      <c r="D1778" s="29" t="s">
        <v>141</v>
      </c>
      <c r="E1778" s="15">
        <v>1</v>
      </c>
      <c r="F1778" s="15">
        <v>447.67</v>
      </c>
      <c r="G1778" s="16">
        <f>ROUND(E1778*F1778,2)</f>
        <v>447.67</v>
      </c>
      <c r="H1778" s="63">
        <v>1</v>
      </c>
      <c r="I1778" s="64"/>
      <c r="J1778" s="65">
        <f>ROUND(H1778*I1778,2)</f>
        <v>0</v>
      </c>
    </row>
    <row r="1779" spans="1:10" ht="24.9" customHeight="1" x14ac:dyDescent="0.3">
      <c r="A1779" s="17"/>
      <c r="B1779" s="17"/>
      <c r="C1779" s="17"/>
      <c r="D1779" s="30" t="s">
        <v>142</v>
      </c>
      <c r="E1779" s="15">
        <v>1</v>
      </c>
      <c r="F1779" s="18">
        <f>G1778</f>
        <v>447.67</v>
      </c>
      <c r="G1779" s="18">
        <f>ROUND(E1779*F1779,2)</f>
        <v>447.67</v>
      </c>
      <c r="H1779" s="63">
        <v>1</v>
      </c>
      <c r="I1779" s="66">
        <f>J1778</f>
        <v>0</v>
      </c>
      <c r="J1779" s="67">
        <f>ROUND(H1779*I1779,2)</f>
        <v>0</v>
      </c>
    </row>
    <row r="1780" spans="1:10" ht="24.9" customHeight="1" x14ac:dyDescent="0.3">
      <c r="A1780" s="19" t="s">
        <v>143</v>
      </c>
      <c r="B1780" s="19" t="s">
        <v>8</v>
      </c>
      <c r="C1780" s="19" t="s">
        <v>9</v>
      </c>
      <c r="D1780" s="31" t="s">
        <v>144</v>
      </c>
      <c r="E1780" s="20">
        <f>E1783</f>
        <v>1</v>
      </c>
      <c r="F1780" s="20">
        <f>F1783</f>
        <v>46.2</v>
      </c>
      <c r="G1780" s="20">
        <f>G1783</f>
        <v>46.2</v>
      </c>
      <c r="H1780" s="69">
        <f t="shared" ref="H1780:J1780" si="452">H1783</f>
        <v>1</v>
      </c>
      <c r="I1780" s="70">
        <f t="shared" si="452"/>
        <v>0</v>
      </c>
      <c r="J1780" s="71">
        <f t="shared" si="452"/>
        <v>0</v>
      </c>
    </row>
    <row r="1781" spans="1:10" ht="24.9" customHeight="1" x14ac:dyDescent="0.3">
      <c r="A1781" s="13" t="s">
        <v>145</v>
      </c>
      <c r="B1781" s="14" t="s">
        <v>12</v>
      </c>
      <c r="C1781" s="14" t="s">
        <v>41</v>
      </c>
      <c r="D1781" s="29" t="s">
        <v>146</v>
      </c>
      <c r="E1781" s="15">
        <v>10</v>
      </c>
      <c r="F1781" s="15">
        <v>2.0299999999999998</v>
      </c>
      <c r="G1781" s="16">
        <f>ROUND(E1781*F1781,2)</f>
        <v>20.3</v>
      </c>
      <c r="H1781" s="63">
        <v>10</v>
      </c>
      <c r="I1781" s="64"/>
      <c r="J1781" s="65">
        <f>ROUND(H1781*I1781,2)</f>
        <v>0</v>
      </c>
    </row>
    <row r="1782" spans="1:10" ht="24.9" customHeight="1" x14ac:dyDescent="0.3">
      <c r="A1782" s="13" t="s">
        <v>147</v>
      </c>
      <c r="B1782" s="14" t="s">
        <v>12</v>
      </c>
      <c r="C1782" s="14" t="s">
        <v>41</v>
      </c>
      <c r="D1782" s="29" t="s">
        <v>148</v>
      </c>
      <c r="E1782" s="15">
        <v>10</v>
      </c>
      <c r="F1782" s="15">
        <v>2.59</v>
      </c>
      <c r="G1782" s="16">
        <f>ROUND(E1782*F1782,2)</f>
        <v>25.9</v>
      </c>
      <c r="H1782" s="63">
        <v>10</v>
      </c>
      <c r="I1782" s="64"/>
      <c r="J1782" s="65">
        <f>ROUND(H1782*I1782,2)</f>
        <v>0</v>
      </c>
    </row>
    <row r="1783" spans="1:10" ht="24.9" customHeight="1" x14ac:dyDescent="0.3">
      <c r="A1783" s="17"/>
      <c r="B1783" s="17"/>
      <c r="C1783" s="17"/>
      <c r="D1783" s="30" t="s">
        <v>149</v>
      </c>
      <c r="E1783" s="15">
        <v>1</v>
      </c>
      <c r="F1783" s="18">
        <f>SUM(G1781:G1782)</f>
        <v>46.2</v>
      </c>
      <c r="G1783" s="18">
        <f>ROUND(E1783*F1783,2)</f>
        <v>46.2</v>
      </c>
      <c r="H1783" s="63">
        <v>1</v>
      </c>
      <c r="I1783" s="66">
        <f>SUM(J1781:J1782)</f>
        <v>0</v>
      </c>
      <c r="J1783" s="67">
        <f>ROUND(H1783*I1783,2)</f>
        <v>0</v>
      </c>
    </row>
    <row r="1784" spans="1:10" ht="24.9" customHeight="1" x14ac:dyDescent="0.3">
      <c r="A1784" s="19" t="s">
        <v>150</v>
      </c>
      <c r="B1784" s="19" t="s">
        <v>8</v>
      </c>
      <c r="C1784" s="19" t="s">
        <v>9</v>
      </c>
      <c r="D1784" s="31" t="s">
        <v>151</v>
      </c>
      <c r="E1784" s="20">
        <f>E1787</f>
        <v>1</v>
      </c>
      <c r="F1784" s="20">
        <f>F1787</f>
        <v>134</v>
      </c>
      <c r="G1784" s="20">
        <f>G1787</f>
        <v>134</v>
      </c>
      <c r="H1784" s="69">
        <f t="shared" ref="H1784:J1784" si="453">H1787</f>
        <v>1</v>
      </c>
      <c r="I1784" s="70">
        <f t="shared" si="453"/>
        <v>0</v>
      </c>
      <c r="J1784" s="71">
        <f t="shared" si="453"/>
        <v>0</v>
      </c>
    </row>
    <row r="1785" spans="1:10" ht="24.9" customHeight="1" x14ac:dyDescent="0.3">
      <c r="A1785" s="13" t="s">
        <v>152</v>
      </c>
      <c r="B1785" s="14" t="s">
        <v>12</v>
      </c>
      <c r="C1785" s="14" t="s">
        <v>16</v>
      </c>
      <c r="D1785" s="29" t="s">
        <v>153</v>
      </c>
      <c r="E1785" s="15">
        <v>1</v>
      </c>
      <c r="F1785" s="15">
        <v>98.49</v>
      </c>
      <c r="G1785" s="16">
        <f>ROUND(E1785*F1785,2)</f>
        <v>98.49</v>
      </c>
      <c r="H1785" s="63">
        <v>1</v>
      </c>
      <c r="I1785" s="64"/>
      <c r="J1785" s="65">
        <f>ROUND(H1785*I1785,2)</f>
        <v>0</v>
      </c>
    </row>
    <row r="1786" spans="1:10" ht="24.9" customHeight="1" x14ac:dyDescent="0.3">
      <c r="A1786" s="13" t="s">
        <v>154</v>
      </c>
      <c r="B1786" s="14" t="s">
        <v>12</v>
      </c>
      <c r="C1786" s="14" t="s">
        <v>16</v>
      </c>
      <c r="D1786" s="29" t="s">
        <v>155</v>
      </c>
      <c r="E1786" s="15">
        <v>1</v>
      </c>
      <c r="F1786" s="15">
        <v>35.51</v>
      </c>
      <c r="G1786" s="16">
        <f>ROUND(E1786*F1786,2)</f>
        <v>35.51</v>
      </c>
      <c r="H1786" s="63">
        <v>1</v>
      </c>
      <c r="I1786" s="64"/>
      <c r="J1786" s="65">
        <f>ROUND(H1786*I1786,2)</f>
        <v>0</v>
      </c>
    </row>
    <row r="1787" spans="1:10" ht="24.9" customHeight="1" x14ac:dyDescent="0.3">
      <c r="A1787" s="17"/>
      <c r="B1787" s="17"/>
      <c r="C1787" s="17"/>
      <c r="D1787" s="30" t="s">
        <v>156</v>
      </c>
      <c r="E1787" s="15">
        <v>1</v>
      </c>
      <c r="F1787" s="18">
        <f>SUM(G1785:G1786)</f>
        <v>134</v>
      </c>
      <c r="G1787" s="18">
        <f>ROUND(E1787*F1787,2)</f>
        <v>134</v>
      </c>
      <c r="H1787" s="63">
        <v>1</v>
      </c>
      <c r="I1787" s="66">
        <f>SUM(J1785:J1786)</f>
        <v>0</v>
      </c>
      <c r="J1787" s="67">
        <f>ROUND(H1787*I1787,2)</f>
        <v>0</v>
      </c>
    </row>
    <row r="1788" spans="1:10" ht="24.9" customHeight="1" x14ac:dyDescent="0.3">
      <c r="A1788" s="19" t="s">
        <v>157</v>
      </c>
      <c r="B1788" s="19" t="s">
        <v>8</v>
      </c>
      <c r="C1788" s="19" t="s">
        <v>9</v>
      </c>
      <c r="D1788" s="31" t="s">
        <v>158</v>
      </c>
      <c r="E1788" s="20">
        <f>E1790</f>
        <v>1</v>
      </c>
      <c r="F1788" s="20">
        <f>F1790</f>
        <v>128.31</v>
      </c>
      <c r="G1788" s="20">
        <f>G1790</f>
        <v>128.31</v>
      </c>
      <c r="H1788" s="69">
        <f t="shared" ref="H1788:J1788" si="454">H1790</f>
        <v>1</v>
      </c>
      <c r="I1788" s="70">
        <f t="shared" si="454"/>
        <v>0</v>
      </c>
      <c r="J1788" s="71">
        <f t="shared" si="454"/>
        <v>0</v>
      </c>
    </row>
    <row r="1789" spans="1:10" ht="24.9" customHeight="1" x14ac:dyDescent="0.3">
      <c r="A1789" s="13" t="s">
        <v>159</v>
      </c>
      <c r="B1789" s="14" t="s">
        <v>12</v>
      </c>
      <c r="C1789" s="14" t="s">
        <v>16</v>
      </c>
      <c r="D1789" s="29" t="s">
        <v>160</v>
      </c>
      <c r="E1789" s="15">
        <v>3</v>
      </c>
      <c r="F1789" s="15">
        <v>42.77</v>
      </c>
      <c r="G1789" s="16">
        <f>ROUND(E1789*F1789,2)</f>
        <v>128.31</v>
      </c>
      <c r="H1789" s="63">
        <v>3</v>
      </c>
      <c r="I1789" s="64"/>
      <c r="J1789" s="65">
        <f>ROUND(H1789*I1789,2)</f>
        <v>0</v>
      </c>
    </row>
    <row r="1790" spans="1:10" ht="24.9" customHeight="1" x14ac:dyDescent="0.3">
      <c r="A1790" s="17"/>
      <c r="B1790" s="17"/>
      <c r="C1790" s="17"/>
      <c r="D1790" s="30" t="s">
        <v>161</v>
      </c>
      <c r="E1790" s="15">
        <v>1</v>
      </c>
      <c r="F1790" s="18">
        <f>G1789</f>
        <v>128.31</v>
      </c>
      <c r="G1790" s="18">
        <f>ROUND(E1790*F1790,2)</f>
        <v>128.31</v>
      </c>
      <c r="H1790" s="63">
        <v>1</v>
      </c>
      <c r="I1790" s="66">
        <f>J1789</f>
        <v>0</v>
      </c>
      <c r="J1790" s="67">
        <f>ROUND(H1790*I1790,2)</f>
        <v>0</v>
      </c>
    </row>
    <row r="1791" spans="1:10" ht="24.9" customHeight="1" x14ac:dyDescent="0.3">
      <c r="A1791" s="19" t="s">
        <v>162</v>
      </c>
      <c r="B1791" s="19" t="s">
        <v>8</v>
      </c>
      <c r="C1791" s="19" t="s">
        <v>9</v>
      </c>
      <c r="D1791" s="31" t="s">
        <v>163</v>
      </c>
      <c r="E1791" s="20">
        <f>E1793</f>
        <v>1</v>
      </c>
      <c r="F1791" s="20">
        <f>F1793</f>
        <v>46.68</v>
      </c>
      <c r="G1791" s="20">
        <f>G1793</f>
        <v>46.68</v>
      </c>
      <c r="H1791" s="69">
        <f t="shared" ref="H1791:J1791" si="455">H1793</f>
        <v>1</v>
      </c>
      <c r="I1791" s="70">
        <f t="shared" si="455"/>
        <v>0</v>
      </c>
      <c r="J1791" s="71">
        <f t="shared" si="455"/>
        <v>0</v>
      </c>
    </row>
    <row r="1792" spans="1:10" ht="24.9" customHeight="1" x14ac:dyDescent="0.3">
      <c r="A1792" s="13" t="s">
        <v>164</v>
      </c>
      <c r="B1792" s="14" t="s">
        <v>12</v>
      </c>
      <c r="C1792" s="14" t="s">
        <v>130</v>
      </c>
      <c r="D1792" s="29" t="s">
        <v>165</v>
      </c>
      <c r="E1792" s="15">
        <v>1</v>
      </c>
      <c r="F1792" s="15">
        <v>46.68</v>
      </c>
      <c r="G1792" s="16">
        <f>ROUND(E1792*F1792,2)</f>
        <v>46.68</v>
      </c>
      <c r="H1792" s="63">
        <v>1</v>
      </c>
      <c r="I1792" s="64"/>
      <c r="J1792" s="65">
        <f>ROUND(H1792*I1792,2)</f>
        <v>0</v>
      </c>
    </row>
    <row r="1793" spans="1:10" ht="24.9" customHeight="1" x14ac:dyDescent="0.3">
      <c r="A1793" s="17"/>
      <c r="B1793" s="17"/>
      <c r="C1793" s="17"/>
      <c r="D1793" s="30" t="s">
        <v>166</v>
      </c>
      <c r="E1793" s="15">
        <v>1</v>
      </c>
      <c r="F1793" s="18">
        <f>G1792</f>
        <v>46.68</v>
      </c>
      <c r="G1793" s="18">
        <f>ROUND(E1793*F1793,2)</f>
        <v>46.68</v>
      </c>
      <c r="H1793" s="63">
        <v>1</v>
      </c>
      <c r="I1793" s="66">
        <f>J1792</f>
        <v>0</v>
      </c>
      <c r="J1793" s="67">
        <f>ROUND(H1793*I1793,2)</f>
        <v>0</v>
      </c>
    </row>
    <row r="1794" spans="1:10" ht="24.9" customHeight="1" x14ac:dyDescent="0.3">
      <c r="A1794" s="19" t="s">
        <v>167</v>
      </c>
      <c r="B1794" s="19" t="s">
        <v>8</v>
      </c>
      <c r="C1794" s="19" t="s">
        <v>9</v>
      </c>
      <c r="D1794" s="31" t="s">
        <v>168</v>
      </c>
      <c r="E1794" s="20">
        <f>E1796</f>
        <v>1</v>
      </c>
      <c r="F1794" s="20">
        <f>F1796</f>
        <v>146.75</v>
      </c>
      <c r="G1794" s="20">
        <f>G1796</f>
        <v>146.75</v>
      </c>
      <c r="H1794" s="69">
        <f t="shared" ref="H1794:J1794" si="456">H1796</f>
        <v>1</v>
      </c>
      <c r="I1794" s="70">
        <f t="shared" si="456"/>
        <v>0</v>
      </c>
      <c r="J1794" s="71">
        <f t="shared" si="456"/>
        <v>0</v>
      </c>
    </row>
    <row r="1795" spans="1:10" ht="24.9" customHeight="1" x14ac:dyDescent="0.3">
      <c r="A1795" s="13" t="s">
        <v>169</v>
      </c>
      <c r="B1795" s="14" t="s">
        <v>12</v>
      </c>
      <c r="C1795" s="14" t="s">
        <v>130</v>
      </c>
      <c r="D1795" s="29" t="s">
        <v>170</v>
      </c>
      <c r="E1795" s="15">
        <v>1</v>
      </c>
      <c r="F1795" s="15">
        <v>146.75</v>
      </c>
      <c r="G1795" s="16">
        <f>ROUND(E1795*F1795,2)</f>
        <v>146.75</v>
      </c>
      <c r="H1795" s="63">
        <v>1</v>
      </c>
      <c r="I1795" s="64"/>
      <c r="J1795" s="65">
        <f>ROUND(H1795*I1795,2)</f>
        <v>0</v>
      </c>
    </row>
    <row r="1796" spans="1:10" ht="24.9" customHeight="1" x14ac:dyDescent="0.3">
      <c r="A1796" s="17"/>
      <c r="B1796" s="17"/>
      <c r="C1796" s="17"/>
      <c r="D1796" s="30" t="s">
        <v>171</v>
      </c>
      <c r="E1796" s="15">
        <v>1</v>
      </c>
      <c r="F1796" s="18">
        <f>G1795</f>
        <v>146.75</v>
      </c>
      <c r="G1796" s="18">
        <f>ROUND(E1796*F1796,2)</f>
        <v>146.75</v>
      </c>
      <c r="H1796" s="63">
        <v>1</v>
      </c>
      <c r="I1796" s="66">
        <f>J1795</f>
        <v>0</v>
      </c>
      <c r="J1796" s="67">
        <f>ROUND(H1796*I1796,2)</f>
        <v>0</v>
      </c>
    </row>
    <row r="1797" spans="1:10" ht="24.9" customHeight="1" x14ac:dyDescent="0.3">
      <c r="A1797" s="17"/>
      <c r="B1797" s="17"/>
      <c r="C1797" s="17"/>
      <c r="D1797" s="30" t="s">
        <v>545</v>
      </c>
      <c r="E1797" s="15">
        <v>1</v>
      </c>
      <c r="F1797" s="18">
        <f>G1768+G1771+G1774+G1777+G1780+G1784+G1788+G1791+G1794</f>
        <v>1387.88</v>
      </c>
      <c r="G1797" s="18">
        <f>ROUND(E1797*F1797,2)</f>
        <v>1387.88</v>
      </c>
      <c r="H1797" s="63">
        <v>1</v>
      </c>
      <c r="I1797" s="66">
        <f>J1768+J1771+J1774+J1777+J1780+J1784+J1788+J1791+J1794</f>
        <v>0</v>
      </c>
      <c r="J1797" s="67">
        <f>ROUND(H1797*I1797,2)</f>
        <v>0</v>
      </c>
    </row>
    <row r="1798" spans="1:10" ht="24.9" customHeight="1" x14ac:dyDescent="0.3">
      <c r="A1798" s="17"/>
      <c r="B1798" s="17"/>
      <c r="C1798" s="17"/>
      <c r="D1798" s="30" t="s">
        <v>546</v>
      </c>
      <c r="E1798" s="15">
        <v>1</v>
      </c>
      <c r="F1798" s="18">
        <f>G1724+G1729+G1740+G1746+G1749+G1755+G1766+G1767</f>
        <v>10028.790000000001</v>
      </c>
      <c r="G1798" s="18">
        <f>ROUND(E1798*F1798,2)</f>
        <v>10028.790000000001</v>
      </c>
      <c r="H1798" s="63">
        <v>1</v>
      </c>
      <c r="I1798" s="66">
        <f>J1724+J1729+J1740+J1746+J1749+J1755+J1766+J1767</f>
        <v>800</v>
      </c>
      <c r="J1798" s="67">
        <f>ROUND(H1798*I1798,2)</f>
        <v>800</v>
      </c>
    </row>
    <row r="1799" spans="1:10" ht="24.9" customHeight="1" x14ac:dyDescent="0.3">
      <c r="A1799" s="9" t="s">
        <v>547</v>
      </c>
      <c r="B1799" s="9" t="s">
        <v>8</v>
      </c>
      <c r="C1799" s="9" t="s">
        <v>9</v>
      </c>
      <c r="D1799" s="27" t="s">
        <v>548</v>
      </c>
      <c r="E1799" s="10">
        <f>E1874</f>
        <v>1</v>
      </c>
      <c r="F1799" s="10">
        <f>F1874</f>
        <v>10028.790000000001</v>
      </c>
      <c r="G1799" s="10">
        <f>G1874</f>
        <v>10028.790000000001</v>
      </c>
      <c r="H1799" s="57">
        <f t="shared" ref="H1799:J1799" si="457">H1874</f>
        <v>1</v>
      </c>
      <c r="I1799" s="58">
        <f t="shared" si="457"/>
        <v>800</v>
      </c>
      <c r="J1799" s="59">
        <f t="shared" si="457"/>
        <v>800</v>
      </c>
    </row>
    <row r="1800" spans="1:10" ht="24.9" customHeight="1" x14ac:dyDescent="0.3">
      <c r="A1800" s="11" t="s">
        <v>549</v>
      </c>
      <c r="B1800" s="11" t="s">
        <v>8</v>
      </c>
      <c r="C1800" s="11" t="s">
        <v>9</v>
      </c>
      <c r="D1800" s="28" t="s">
        <v>10</v>
      </c>
      <c r="E1800" s="12">
        <f>E1804</f>
        <v>1</v>
      </c>
      <c r="F1800" s="12">
        <f>F1804</f>
        <v>1088.55</v>
      </c>
      <c r="G1800" s="12">
        <f>G1804</f>
        <v>1088.55</v>
      </c>
      <c r="H1800" s="60">
        <f t="shared" ref="H1800:J1800" si="458">H1804</f>
        <v>1</v>
      </c>
      <c r="I1800" s="61">
        <f t="shared" si="458"/>
        <v>0</v>
      </c>
      <c r="J1800" s="62">
        <f t="shared" si="458"/>
        <v>0</v>
      </c>
    </row>
    <row r="1801" spans="1:10" ht="24.9" customHeight="1" x14ac:dyDescent="0.3">
      <c r="A1801" s="13" t="s">
        <v>11</v>
      </c>
      <c r="B1801" s="14" t="s">
        <v>12</v>
      </c>
      <c r="C1801" s="14" t="s">
        <v>13</v>
      </c>
      <c r="D1801" s="29" t="s">
        <v>14</v>
      </c>
      <c r="E1801" s="15">
        <v>20</v>
      </c>
      <c r="F1801" s="15">
        <v>41.91</v>
      </c>
      <c r="G1801" s="16">
        <f>ROUND(E1801*F1801,2)</f>
        <v>838.2</v>
      </c>
      <c r="H1801" s="63">
        <v>20</v>
      </c>
      <c r="I1801" s="64"/>
      <c r="J1801" s="65">
        <f>ROUND(H1801*I1801,2)</f>
        <v>0</v>
      </c>
    </row>
    <row r="1802" spans="1:10" ht="24.9" customHeight="1" x14ac:dyDescent="0.3">
      <c r="A1802" s="13" t="s">
        <v>15</v>
      </c>
      <c r="B1802" s="14" t="s">
        <v>12</v>
      </c>
      <c r="C1802" s="14" t="s">
        <v>16</v>
      </c>
      <c r="D1802" s="29" t="s">
        <v>17</v>
      </c>
      <c r="E1802" s="15">
        <v>1</v>
      </c>
      <c r="F1802" s="15">
        <v>56.61</v>
      </c>
      <c r="G1802" s="16">
        <f>ROUND(E1802*F1802,2)</f>
        <v>56.61</v>
      </c>
      <c r="H1802" s="63">
        <v>1</v>
      </c>
      <c r="I1802" s="64"/>
      <c r="J1802" s="65">
        <f>ROUND(H1802*I1802,2)</f>
        <v>0</v>
      </c>
    </row>
    <row r="1803" spans="1:10" ht="24.9" customHeight="1" x14ac:dyDescent="0.3">
      <c r="A1803" s="13" t="s">
        <v>18</v>
      </c>
      <c r="B1803" s="14" t="s">
        <v>12</v>
      </c>
      <c r="C1803" s="14" t="s">
        <v>16</v>
      </c>
      <c r="D1803" s="29" t="s">
        <v>19</v>
      </c>
      <c r="E1803" s="15">
        <v>2</v>
      </c>
      <c r="F1803" s="15">
        <v>96.87</v>
      </c>
      <c r="G1803" s="16">
        <f>ROUND(E1803*F1803,2)</f>
        <v>193.74</v>
      </c>
      <c r="H1803" s="63">
        <v>2</v>
      </c>
      <c r="I1803" s="64"/>
      <c r="J1803" s="65">
        <f>ROUND(H1803*I1803,2)</f>
        <v>0</v>
      </c>
    </row>
    <row r="1804" spans="1:10" ht="24.9" customHeight="1" x14ac:dyDescent="0.3">
      <c r="A1804" s="17"/>
      <c r="B1804" s="17"/>
      <c r="C1804" s="17"/>
      <c r="D1804" s="30" t="s">
        <v>550</v>
      </c>
      <c r="E1804" s="15">
        <v>1</v>
      </c>
      <c r="F1804" s="18">
        <f>SUM(G1801:G1803)</f>
        <v>1088.55</v>
      </c>
      <c r="G1804" s="18">
        <f>ROUND(E1804*F1804,2)</f>
        <v>1088.55</v>
      </c>
      <c r="H1804" s="63">
        <v>1</v>
      </c>
      <c r="I1804" s="66">
        <f>SUM(J1801:J1803)</f>
        <v>0</v>
      </c>
      <c r="J1804" s="67">
        <f>ROUND(H1804*I1804,2)</f>
        <v>0</v>
      </c>
    </row>
    <row r="1805" spans="1:10" ht="24.9" customHeight="1" x14ac:dyDescent="0.3">
      <c r="A1805" s="11" t="s">
        <v>551</v>
      </c>
      <c r="B1805" s="11" t="s">
        <v>8</v>
      </c>
      <c r="C1805" s="11" t="s">
        <v>9</v>
      </c>
      <c r="D1805" s="28" t="s">
        <v>20</v>
      </c>
      <c r="E1805" s="12">
        <f>E1815</f>
        <v>1</v>
      </c>
      <c r="F1805" s="12">
        <f>F1815</f>
        <v>442.54</v>
      </c>
      <c r="G1805" s="12">
        <f>G1815</f>
        <v>442.54</v>
      </c>
      <c r="H1805" s="60">
        <f t="shared" ref="H1805:J1805" si="459">H1815</f>
        <v>1</v>
      </c>
      <c r="I1805" s="61">
        <f t="shared" si="459"/>
        <v>0</v>
      </c>
      <c r="J1805" s="62">
        <f t="shared" si="459"/>
        <v>0</v>
      </c>
    </row>
    <row r="1806" spans="1:10" ht="24.9" customHeight="1" x14ac:dyDescent="0.3">
      <c r="A1806" s="13" t="s">
        <v>21</v>
      </c>
      <c r="B1806" s="14" t="s">
        <v>12</v>
      </c>
      <c r="C1806" s="14" t="s">
        <v>16</v>
      </c>
      <c r="D1806" s="29" t="s">
        <v>22</v>
      </c>
      <c r="E1806" s="15">
        <v>1</v>
      </c>
      <c r="F1806" s="15">
        <v>26.42</v>
      </c>
      <c r="G1806" s="16">
        <f t="shared" ref="G1806:G1815" si="460">ROUND(E1806*F1806,2)</f>
        <v>26.42</v>
      </c>
      <c r="H1806" s="63">
        <v>1</v>
      </c>
      <c r="I1806" s="64"/>
      <c r="J1806" s="65">
        <f t="shared" ref="J1806:J1815" si="461">ROUND(H1806*I1806,2)</f>
        <v>0</v>
      </c>
    </row>
    <row r="1807" spans="1:10" ht="24.9" customHeight="1" x14ac:dyDescent="0.3">
      <c r="A1807" s="13" t="s">
        <v>23</v>
      </c>
      <c r="B1807" s="14" t="s">
        <v>12</v>
      </c>
      <c r="C1807" s="14" t="s">
        <v>16</v>
      </c>
      <c r="D1807" s="29" t="s">
        <v>24</v>
      </c>
      <c r="E1807" s="15">
        <v>1</v>
      </c>
      <c r="F1807" s="15">
        <v>26.42</v>
      </c>
      <c r="G1807" s="16">
        <f t="shared" si="460"/>
        <v>26.42</v>
      </c>
      <c r="H1807" s="63">
        <v>1</v>
      </c>
      <c r="I1807" s="64"/>
      <c r="J1807" s="65">
        <f t="shared" si="461"/>
        <v>0</v>
      </c>
    </row>
    <row r="1808" spans="1:10" ht="24.9" customHeight="1" x14ac:dyDescent="0.3">
      <c r="A1808" s="13" t="s">
        <v>25</v>
      </c>
      <c r="B1808" s="14" t="s">
        <v>12</v>
      </c>
      <c r="C1808" s="14" t="s">
        <v>16</v>
      </c>
      <c r="D1808" s="29" t="s">
        <v>26</v>
      </c>
      <c r="E1808" s="15">
        <v>2</v>
      </c>
      <c r="F1808" s="15">
        <v>13.21</v>
      </c>
      <c r="G1808" s="16">
        <f t="shared" si="460"/>
        <v>26.42</v>
      </c>
      <c r="H1808" s="63">
        <v>2</v>
      </c>
      <c r="I1808" s="64"/>
      <c r="J1808" s="65">
        <f t="shared" si="461"/>
        <v>0</v>
      </c>
    </row>
    <row r="1809" spans="1:10" ht="24.9" customHeight="1" x14ac:dyDescent="0.3">
      <c r="A1809" s="13" t="s">
        <v>27</v>
      </c>
      <c r="B1809" s="14" t="s">
        <v>12</v>
      </c>
      <c r="C1809" s="14" t="s">
        <v>16</v>
      </c>
      <c r="D1809" s="29" t="s">
        <v>28</v>
      </c>
      <c r="E1809" s="15">
        <v>2</v>
      </c>
      <c r="F1809" s="15">
        <v>13.21</v>
      </c>
      <c r="G1809" s="16">
        <f t="shared" si="460"/>
        <v>26.42</v>
      </c>
      <c r="H1809" s="63">
        <v>2</v>
      </c>
      <c r="I1809" s="64"/>
      <c r="J1809" s="65">
        <f t="shared" si="461"/>
        <v>0</v>
      </c>
    </row>
    <row r="1810" spans="1:10" ht="24.9" customHeight="1" x14ac:dyDescent="0.3">
      <c r="A1810" s="13" t="s">
        <v>29</v>
      </c>
      <c r="B1810" s="14" t="s">
        <v>12</v>
      </c>
      <c r="C1810" s="14" t="s">
        <v>16</v>
      </c>
      <c r="D1810" s="29" t="s">
        <v>30</v>
      </c>
      <c r="E1810" s="15">
        <v>4</v>
      </c>
      <c r="F1810" s="15">
        <v>13.21</v>
      </c>
      <c r="G1810" s="16">
        <f t="shared" si="460"/>
        <v>52.84</v>
      </c>
      <c r="H1810" s="63">
        <v>4</v>
      </c>
      <c r="I1810" s="64"/>
      <c r="J1810" s="65">
        <f t="shared" si="461"/>
        <v>0</v>
      </c>
    </row>
    <row r="1811" spans="1:10" ht="24.9" customHeight="1" x14ac:dyDescent="0.3">
      <c r="A1811" s="13" t="s">
        <v>31</v>
      </c>
      <c r="B1811" s="14" t="s">
        <v>12</v>
      </c>
      <c r="C1811" s="14" t="s">
        <v>16</v>
      </c>
      <c r="D1811" s="29" t="s">
        <v>32</v>
      </c>
      <c r="E1811" s="15">
        <v>1</v>
      </c>
      <c r="F1811" s="15">
        <v>26.42</v>
      </c>
      <c r="G1811" s="16">
        <f t="shared" si="460"/>
        <v>26.42</v>
      </c>
      <c r="H1811" s="63">
        <v>1</v>
      </c>
      <c r="I1811" s="64"/>
      <c r="J1811" s="65">
        <f t="shared" si="461"/>
        <v>0</v>
      </c>
    </row>
    <row r="1812" spans="1:10" ht="24.9" customHeight="1" x14ac:dyDescent="0.3">
      <c r="A1812" s="13" t="s">
        <v>33</v>
      </c>
      <c r="B1812" s="14" t="s">
        <v>12</v>
      </c>
      <c r="C1812" s="14" t="s">
        <v>13</v>
      </c>
      <c r="D1812" s="29" t="s">
        <v>34</v>
      </c>
      <c r="E1812" s="15">
        <v>5.5</v>
      </c>
      <c r="F1812" s="15">
        <v>13.21</v>
      </c>
      <c r="G1812" s="16">
        <f t="shared" si="460"/>
        <v>72.66</v>
      </c>
      <c r="H1812" s="63">
        <v>5.5</v>
      </c>
      <c r="I1812" s="64"/>
      <c r="J1812" s="65">
        <f t="shared" si="461"/>
        <v>0</v>
      </c>
    </row>
    <row r="1813" spans="1:10" ht="24.9" customHeight="1" x14ac:dyDescent="0.3">
      <c r="A1813" s="13" t="s">
        <v>35</v>
      </c>
      <c r="B1813" s="14" t="s">
        <v>12</v>
      </c>
      <c r="C1813" s="14" t="s">
        <v>36</v>
      </c>
      <c r="D1813" s="29" t="s">
        <v>37</v>
      </c>
      <c r="E1813" s="15">
        <v>3</v>
      </c>
      <c r="F1813" s="15">
        <v>13.21</v>
      </c>
      <c r="G1813" s="16">
        <f t="shared" si="460"/>
        <v>39.630000000000003</v>
      </c>
      <c r="H1813" s="63">
        <v>3</v>
      </c>
      <c r="I1813" s="64"/>
      <c r="J1813" s="65">
        <f t="shared" si="461"/>
        <v>0</v>
      </c>
    </row>
    <row r="1814" spans="1:10" ht="24.9" customHeight="1" x14ac:dyDescent="0.3">
      <c r="A1814" s="13" t="s">
        <v>38</v>
      </c>
      <c r="B1814" s="14" t="s">
        <v>12</v>
      </c>
      <c r="C1814" s="14" t="s">
        <v>13</v>
      </c>
      <c r="D1814" s="29" t="s">
        <v>39</v>
      </c>
      <c r="E1814" s="15">
        <v>5.5</v>
      </c>
      <c r="F1814" s="15">
        <v>26.42</v>
      </c>
      <c r="G1814" s="16">
        <f t="shared" si="460"/>
        <v>145.31</v>
      </c>
      <c r="H1814" s="63">
        <v>5.5</v>
      </c>
      <c r="I1814" s="64"/>
      <c r="J1814" s="65">
        <f t="shared" si="461"/>
        <v>0</v>
      </c>
    </row>
    <row r="1815" spans="1:10" ht="24.9" customHeight="1" x14ac:dyDescent="0.3">
      <c r="A1815" s="17"/>
      <c r="B1815" s="17"/>
      <c r="C1815" s="17"/>
      <c r="D1815" s="30" t="s">
        <v>552</v>
      </c>
      <c r="E1815" s="15">
        <v>1</v>
      </c>
      <c r="F1815" s="18">
        <f>SUM(G1806:G1814)</f>
        <v>442.54</v>
      </c>
      <c r="G1815" s="18">
        <f t="shared" si="460"/>
        <v>442.54</v>
      </c>
      <c r="H1815" s="63">
        <v>1</v>
      </c>
      <c r="I1815" s="66">
        <f>SUM(J1806:J1814)</f>
        <v>0</v>
      </c>
      <c r="J1815" s="67">
        <f t="shared" si="461"/>
        <v>0</v>
      </c>
    </row>
    <row r="1816" spans="1:10" ht="24.9" customHeight="1" x14ac:dyDescent="0.3">
      <c r="A1816" s="11" t="s">
        <v>553</v>
      </c>
      <c r="B1816" s="11" t="s">
        <v>8</v>
      </c>
      <c r="C1816" s="11" t="s">
        <v>9</v>
      </c>
      <c r="D1816" s="28" t="s">
        <v>43</v>
      </c>
      <c r="E1816" s="12">
        <f>E1821</f>
        <v>1</v>
      </c>
      <c r="F1816" s="12">
        <f>F1821</f>
        <v>1167.04</v>
      </c>
      <c r="G1816" s="12">
        <f>G1821</f>
        <v>1167.04</v>
      </c>
      <c r="H1816" s="60">
        <f t="shared" ref="H1816:J1816" si="462">H1821</f>
        <v>1</v>
      </c>
      <c r="I1816" s="61">
        <f t="shared" si="462"/>
        <v>800</v>
      </c>
      <c r="J1816" s="62">
        <f t="shared" si="462"/>
        <v>800</v>
      </c>
    </row>
    <row r="1817" spans="1:10" ht="24.9" customHeight="1" x14ac:dyDescent="0.3">
      <c r="A1817" s="13" t="s">
        <v>44</v>
      </c>
      <c r="B1817" s="14" t="s">
        <v>12</v>
      </c>
      <c r="C1817" s="14" t="s">
        <v>13</v>
      </c>
      <c r="D1817" s="29" t="s">
        <v>45</v>
      </c>
      <c r="E1817" s="15">
        <v>5.5</v>
      </c>
      <c r="F1817" s="15">
        <v>19.670000000000002</v>
      </c>
      <c r="G1817" s="16">
        <f>ROUND(E1817*F1817,2)</f>
        <v>108.19</v>
      </c>
      <c r="H1817" s="63">
        <v>5.5</v>
      </c>
      <c r="I1817" s="64"/>
      <c r="J1817" s="65">
        <f>ROUND(H1817*I1817,2)</f>
        <v>0</v>
      </c>
    </row>
    <row r="1818" spans="1:10" ht="24.9" customHeight="1" x14ac:dyDescent="0.3">
      <c r="A1818" s="13" t="s">
        <v>46</v>
      </c>
      <c r="B1818" s="14" t="s">
        <v>12</v>
      </c>
      <c r="C1818" s="14" t="s">
        <v>13</v>
      </c>
      <c r="D1818" s="29" t="s">
        <v>47</v>
      </c>
      <c r="E1818" s="15">
        <v>5.5</v>
      </c>
      <c r="F1818" s="15">
        <v>15.69</v>
      </c>
      <c r="G1818" s="16">
        <f>ROUND(E1818*F1818,2)</f>
        <v>86.3</v>
      </c>
      <c r="H1818" s="63">
        <v>5.5</v>
      </c>
      <c r="I1818" s="64"/>
      <c r="J1818" s="65">
        <f>ROUND(H1818*I1818,2)</f>
        <v>0</v>
      </c>
    </row>
    <row r="1819" spans="1:10" ht="24.9" customHeight="1" x14ac:dyDescent="0.3">
      <c r="A1819" s="13" t="s">
        <v>48</v>
      </c>
      <c r="B1819" s="14" t="s">
        <v>12</v>
      </c>
      <c r="C1819" s="14" t="s">
        <v>13</v>
      </c>
      <c r="D1819" s="29" t="s">
        <v>49</v>
      </c>
      <c r="E1819" s="15">
        <v>5.5</v>
      </c>
      <c r="F1819" s="15">
        <v>24.1</v>
      </c>
      <c r="G1819" s="16">
        <f>ROUND(E1819*F1819,2)</f>
        <v>132.55000000000001</v>
      </c>
      <c r="H1819" s="63">
        <v>5.5</v>
      </c>
      <c r="I1819" s="64"/>
      <c r="J1819" s="65">
        <f>ROUND(H1819*I1819,2)</f>
        <v>0</v>
      </c>
    </row>
    <row r="1820" spans="1:10" ht="24.9" customHeight="1" x14ac:dyDescent="0.3">
      <c r="A1820" s="13" t="s">
        <v>50</v>
      </c>
      <c r="B1820" s="14" t="s">
        <v>12</v>
      </c>
      <c r="C1820" s="14" t="s">
        <v>51</v>
      </c>
      <c r="D1820" s="29" t="s">
        <v>52</v>
      </c>
      <c r="E1820" s="15">
        <v>1</v>
      </c>
      <c r="F1820" s="15">
        <v>840</v>
      </c>
      <c r="G1820" s="16">
        <f>ROUND(E1820*F1820,2)</f>
        <v>840</v>
      </c>
      <c r="H1820" s="63">
        <v>1</v>
      </c>
      <c r="I1820" s="68">
        <v>800</v>
      </c>
      <c r="J1820" s="65">
        <f>ROUND(H1820*I1820,2)</f>
        <v>800</v>
      </c>
    </row>
    <row r="1821" spans="1:10" ht="24.9" customHeight="1" x14ac:dyDescent="0.3">
      <c r="A1821" s="17"/>
      <c r="B1821" s="17"/>
      <c r="C1821" s="17"/>
      <c r="D1821" s="30" t="s">
        <v>554</v>
      </c>
      <c r="E1821" s="15">
        <v>1</v>
      </c>
      <c r="F1821" s="18">
        <f>SUM(G1817:G1820)</f>
        <v>1167.04</v>
      </c>
      <c r="G1821" s="18">
        <f>ROUND(E1821*F1821,2)</f>
        <v>1167.04</v>
      </c>
      <c r="H1821" s="63">
        <v>1</v>
      </c>
      <c r="I1821" s="66">
        <f>SUM(J1817:J1820)</f>
        <v>800</v>
      </c>
      <c r="J1821" s="67">
        <f>ROUND(H1821*I1821,2)</f>
        <v>800</v>
      </c>
    </row>
    <row r="1822" spans="1:10" ht="24.9" customHeight="1" x14ac:dyDescent="0.3">
      <c r="A1822" s="11" t="s">
        <v>555</v>
      </c>
      <c r="B1822" s="11" t="s">
        <v>8</v>
      </c>
      <c r="C1822" s="11" t="s">
        <v>9</v>
      </c>
      <c r="D1822" s="28" t="s">
        <v>53</v>
      </c>
      <c r="E1822" s="12">
        <f>E1824</f>
        <v>1</v>
      </c>
      <c r="F1822" s="12">
        <f>F1824</f>
        <v>357.25</v>
      </c>
      <c r="G1822" s="12">
        <f>G1824</f>
        <v>357.25</v>
      </c>
      <c r="H1822" s="60">
        <f t="shared" ref="H1822:J1822" si="463">H1824</f>
        <v>1</v>
      </c>
      <c r="I1822" s="61">
        <f t="shared" si="463"/>
        <v>0</v>
      </c>
      <c r="J1822" s="62">
        <f t="shared" si="463"/>
        <v>0</v>
      </c>
    </row>
    <row r="1823" spans="1:10" ht="24.9" customHeight="1" x14ac:dyDescent="0.3">
      <c r="A1823" s="13" t="s">
        <v>54</v>
      </c>
      <c r="B1823" s="14" t="s">
        <v>12</v>
      </c>
      <c r="C1823" s="14" t="s">
        <v>16</v>
      </c>
      <c r="D1823" s="29" t="s">
        <v>55</v>
      </c>
      <c r="E1823" s="15">
        <v>1</v>
      </c>
      <c r="F1823" s="15">
        <v>357.25</v>
      </c>
      <c r="G1823" s="16">
        <f>ROUND(E1823*F1823,2)</f>
        <v>357.25</v>
      </c>
      <c r="H1823" s="63">
        <v>1</v>
      </c>
      <c r="I1823" s="64"/>
      <c r="J1823" s="65">
        <f>ROUND(H1823*I1823,2)</f>
        <v>0</v>
      </c>
    </row>
    <row r="1824" spans="1:10" ht="24.9" customHeight="1" x14ac:dyDescent="0.3">
      <c r="A1824" s="17"/>
      <c r="B1824" s="17"/>
      <c r="C1824" s="17"/>
      <c r="D1824" s="30" t="s">
        <v>556</v>
      </c>
      <c r="E1824" s="15">
        <v>1</v>
      </c>
      <c r="F1824" s="18">
        <f>G1823</f>
        <v>357.25</v>
      </c>
      <c r="G1824" s="18">
        <f>ROUND(E1824*F1824,2)</f>
        <v>357.25</v>
      </c>
      <c r="H1824" s="63">
        <v>1</v>
      </c>
      <c r="I1824" s="66">
        <f>J1823</f>
        <v>0</v>
      </c>
      <c r="J1824" s="67">
        <f>ROUND(H1824*I1824,2)</f>
        <v>0</v>
      </c>
    </row>
    <row r="1825" spans="1:10" ht="24.9" customHeight="1" x14ac:dyDescent="0.3">
      <c r="A1825" s="11" t="s">
        <v>557</v>
      </c>
      <c r="B1825" s="11" t="s">
        <v>8</v>
      </c>
      <c r="C1825" s="11" t="s">
        <v>9</v>
      </c>
      <c r="D1825" s="28" t="s">
        <v>58</v>
      </c>
      <c r="E1825" s="12">
        <f>E1830</f>
        <v>1</v>
      </c>
      <c r="F1825" s="12">
        <f>F1830</f>
        <v>2771.56</v>
      </c>
      <c r="G1825" s="12">
        <f>G1830</f>
        <v>2771.56</v>
      </c>
      <c r="H1825" s="60">
        <f t="shared" ref="H1825:J1825" si="464">H1830</f>
        <v>1</v>
      </c>
      <c r="I1825" s="61">
        <f t="shared" si="464"/>
        <v>0</v>
      </c>
      <c r="J1825" s="62">
        <f t="shared" si="464"/>
        <v>0</v>
      </c>
    </row>
    <row r="1826" spans="1:10" ht="24.9" customHeight="1" x14ac:dyDescent="0.3">
      <c r="A1826" s="13" t="s">
        <v>59</v>
      </c>
      <c r="B1826" s="14" t="s">
        <v>12</v>
      </c>
      <c r="C1826" s="14" t="s">
        <v>16</v>
      </c>
      <c r="D1826" s="29" t="s">
        <v>60</v>
      </c>
      <c r="E1826" s="15">
        <v>2</v>
      </c>
      <c r="F1826" s="15">
        <v>458.85</v>
      </c>
      <c r="G1826" s="16">
        <f>ROUND(E1826*F1826,2)</f>
        <v>917.7</v>
      </c>
      <c r="H1826" s="63">
        <v>2</v>
      </c>
      <c r="I1826" s="64"/>
      <c r="J1826" s="65">
        <f>ROUND(H1826*I1826,2)</f>
        <v>0</v>
      </c>
    </row>
    <row r="1827" spans="1:10" ht="24.9" customHeight="1" x14ac:dyDescent="0.3">
      <c r="A1827" s="13" t="s">
        <v>61</v>
      </c>
      <c r="B1827" s="14" t="s">
        <v>12</v>
      </c>
      <c r="C1827" s="14" t="s">
        <v>16</v>
      </c>
      <c r="D1827" s="29" t="s">
        <v>62</v>
      </c>
      <c r="E1827" s="15">
        <v>2</v>
      </c>
      <c r="F1827" s="15">
        <v>413.11</v>
      </c>
      <c r="G1827" s="16">
        <f>ROUND(E1827*F1827,2)</f>
        <v>826.22</v>
      </c>
      <c r="H1827" s="63">
        <v>2</v>
      </c>
      <c r="I1827" s="64"/>
      <c r="J1827" s="65">
        <f>ROUND(H1827*I1827,2)</f>
        <v>0</v>
      </c>
    </row>
    <row r="1828" spans="1:10" ht="24.9" customHeight="1" x14ac:dyDescent="0.3">
      <c r="A1828" s="13" t="s">
        <v>63</v>
      </c>
      <c r="B1828" s="14" t="s">
        <v>12</v>
      </c>
      <c r="C1828" s="14" t="s">
        <v>16</v>
      </c>
      <c r="D1828" s="29" t="s">
        <v>64</v>
      </c>
      <c r="E1828" s="15">
        <v>2</v>
      </c>
      <c r="F1828" s="15">
        <v>438.47</v>
      </c>
      <c r="G1828" s="16">
        <f>ROUND(E1828*F1828,2)</f>
        <v>876.94</v>
      </c>
      <c r="H1828" s="63">
        <v>2</v>
      </c>
      <c r="I1828" s="64"/>
      <c r="J1828" s="65">
        <f>ROUND(H1828*I1828,2)</f>
        <v>0</v>
      </c>
    </row>
    <row r="1829" spans="1:10" ht="24.9" customHeight="1" x14ac:dyDescent="0.3">
      <c r="A1829" s="13" t="s">
        <v>65</v>
      </c>
      <c r="B1829" s="14" t="s">
        <v>12</v>
      </c>
      <c r="C1829" s="14" t="s">
        <v>16</v>
      </c>
      <c r="D1829" s="29" t="s">
        <v>66</v>
      </c>
      <c r="E1829" s="15">
        <v>2</v>
      </c>
      <c r="F1829" s="15">
        <v>75.349999999999994</v>
      </c>
      <c r="G1829" s="16">
        <f>ROUND(E1829*F1829,2)</f>
        <v>150.69999999999999</v>
      </c>
      <c r="H1829" s="63">
        <v>2</v>
      </c>
      <c r="I1829" s="64"/>
      <c r="J1829" s="65">
        <f>ROUND(H1829*I1829,2)</f>
        <v>0</v>
      </c>
    </row>
    <row r="1830" spans="1:10" ht="24.9" customHeight="1" x14ac:dyDescent="0.3">
      <c r="A1830" s="17"/>
      <c r="B1830" s="17"/>
      <c r="C1830" s="17"/>
      <c r="D1830" s="30" t="s">
        <v>558</v>
      </c>
      <c r="E1830" s="15">
        <v>1</v>
      </c>
      <c r="F1830" s="18">
        <f>SUM(G1826:G1829)</f>
        <v>2771.56</v>
      </c>
      <c r="G1830" s="18">
        <f>ROUND(E1830*F1830,2)</f>
        <v>2771.56</v>
      </c>
      <c r="H1830" s="63">
        <v>1</v>
      </c>
      <c r="I1830" s="66">
        <f>SUM(J1826:J1829)</f>
        <v>0</v>
      </c>
      <c r="J1830" s="67">
        <f>ROUND(H1830*I1830,2)</f>
        <v>0</v>
      </c>
    </row>
    <row r="1831" spans="1:10" ht="24.9" customHeight="1" x14ac:dyDescent="0.3">
      <c r="A1831" s="11" t="s">
        <v>559</v>
      </c>
      <c r="B1831" s="11" t="s">
        <v>8</v>
      </c>
      <c r="C1831" s="11" t="s">
        <v>9</v>
      </c>
      <c r="D1831" s="28" t="s">
        <v>67</v>
      </c>
      <c r="E1831" s="12">
        <f>E1841</f>
        <v>1</v>
      </c>
      <c r="F1831" s="12">
        <f>F1841</f>
        <v>2813.97</v>
      </c>
      <c r="G1831" s="12">
        <f>G1841</f>
        <v>2813.97</v>
      </c>
      <c r="H1831" s="60">
        <f t="shared" ref="H1831:J1831" si="465">H1841</f>
        <v>1</v>
      </c>
      <c r="I1831" s="61">
        <f t="shared" si="465"/>
        <v>0</v>
      </c>
      <c r="J1831" s="62">
        <f t="shared" si="465"/>
        <v>0</v>
      </c>
    </row>
    <row r="1832" spans="1:10" ht="24.9" customHeight="1" x14ac:dyDescent="0.3">
      <c r="A1832" s="13" t="s">
        <v>68</v>
      </c>
      <c r="B1832" s="14" t="s">
        <v>12</v>
      </c>
      <c r="C1832" s="14" t="s">
        <v>13</v>
      </c>
      <c r="D1832" s="29" t="s">
        <v>69</v>
      </c>
      <c r="E1832" s="15">
        <v>2.0699999999999998</v>
      </c>
      <c r="F1832" s="15">
        <v>224.13</v>
      </c>
      <c r="G1832" s="16">
        <f t="shared" ref="G1832:G1841" si="466">ROUND(E1832*F1832,2)</f>
        <v>463.95</v>
      </c>
      <c r="H1832" s="63">
        <v>2.0699999999999998</v>
      </c>
      <c r="I1832" s="68"/>
      <c r="J1832" s="65">
        <f t="shared" ref="J1832:J1841" si="467">ROUND(H1832*I1832,2)</f>
        <v>0</v>
      </c>
    </row>
    <row r="1833" spans="1:10" ht="24.9" customHeight="1" x14ac:dyDescent="0.3">
      <c r="A1833" s="13" t="s">
        <v>70</v>
      </c>
      <c r="B1833" s="14" t="s">
        <v>12</v>
      </c>
      <c r="C1833" s="14" t="s">
        <v>16</v>
      </c>
      <c r="D1833" s="29" t="s">
        <v>71</v>
      </c>
      <c r="E1833" s="15">
        <v>2</v>
      </c>
      <c r="F1833" s="15">
        <v>504</v>
      </c>
      <c r="G1833" s="16">
        <f t="shared" si="466"/>
        <v>1008</v>
      </c>
      <c r="H1833" s="63">
        <v>2</v>
      </c>
      <c r="I1833" s="64"/>
      <c r="J1833" s="65">
        <f t="shared" si="467"/>
        <v>0</v>
      </c>
    </row>
    <row r="1834" spans="1:10" ht="24.9" customHeight="1" x14ac:dyDescent="0.3">
      <c r="A1834" s="13" t="s">
        <v>72</v>
      </c>
      <c r="B1834" s="14" t="s">
        <v>12</v>
      </c>
      <c r="C1834" s="14" t="s">
        <v>16</v>
      </c>
      <c r="D1834" s="29" t="s">
        <v>73</v>
      </c>
      <c r="E1834" s="15">
        <v>1</v>
      </c>
      <c r="F1834" s="15">
        <v>156.44</v>
      </c>
      <c r="G1834" s="16">
        <f t="shared" si="466"/>
        <v>156.44</v>
      </c>
      <c r="H1834" s="63">
        <v>1</v>
      </c>
      <c r="I1834" s="64"/>
      <c r="J1834" s="65">
        <f t="shared" si="467"/>
        <v>0</v>
      </c>
    </row>
    <row r="1835" spans="1:10" ht="24.9" customHeight="1" x14ac:dyDescent="0.3">
      <c r="A1835" s="13" t="s">
        <v>74</v>
      </c>
      <c r="B1835" s="14" t="s">
        <v>12</v>
      </c>
      <c r="C1835" s="14" t="s">
        <v>16</v>
      </c>
      <c r="D1835" s="29" t="s">
        <v>75</v>
      </c>
      <c r="E1835" s="15">
        <v>1</v>
      </c>
      <c r="F1835" s="15">
        <v>292.94</v>
      </c>
      <c r="G1835" s="16">
        <f t="shared" si="466"/>
        <v>292.94</v>
      </c>
      <c r="H1835" s="63">
        <v>1</v>
      </c>
      <c r="I1835" s="64"/>
      <c r="J1835" s="65">
        <f t="shared" si="467"/>
        <v>0</v>
      </c>
    </row>
    <row r="1836" spans="1:10" ht="24.9" customHeight="1" x14ac:dyDescent="0.3">
      <c r="A1836" s="13" t="s">
        <v>76</v>
      </c>
      <c r="B1836" s="14" t="s">
        <v>12</v>
      </c>
      <c r="C1836" s="14" t="s">
        <v>16</v>
      </c>
      <c r="D1836" s="29" t="s">
        <v>77</v>
      </c>
      <c r="E1836" s="15">
        <v>2</v>
      </c>
      <c r="F1836" s="15">
        <v>112.27</v>
      </c>
      <c r="G1836" s="16">
        <f t="shared" si="466"/>
        <v>224.54</v>
      </c>
      <c r="H1836" s="63">
        <v>2</v>
      </c>
      <c r="I1836" s="64"/>
      <c r="J1836" s="65">
        <f t="shared" si="467"/>
        <v>0</v>
      </c>
    </row>
    <row r="1837" spans="1:10" ht="24.9" customHeight="1" x14ac:dyDescent="0.3">
      <c r="A1837" s="13" t="s">
        <v>78</v>
      </c>
      <c r="B1837" s="14" t="s">
        <v>12</v>
      </c>
      <c r="C1837" s="14" t="s">
        <v>16</v>
      </c>
      <c r="D1837" s="29" t="s">
        <v>79</v>
      </c>
      <c r="E1837" s="15">
        <v>1</v>
      </c>
      <c r="F1837" s="15">
        <v>89.84</v>
      </c>
      <c r="G1837" s="16">
        <f t="shared" si="466"/>
        <v>89.84</v>
      </c>
      <c r="H1837" s="63">
        <v>1</v>
      </c>
      <c r="I1837" s="64"/>
      <c r="J1837" s="65">
        <f t="shared" si="467"/>
        <v>0</v>
      </c>
    </row>
    <row r="1838" spans="1:10" ht="24.9" customHeight="1" x14ac:dyDescent="0.3">
      <c r="A1838" s="13" t="s">
        <v>80</v>
      </c>
      <c r="B1838" s="14" t="s">
        <v>12</v>
      </c>
      <c r="C1838" s="14" t="s">
        <v>16</v>
      </c>
      <c r="D1838" s="29" t="s">
        <v>81</v>
      </c>
      <c r="E1838" s="15">
        <v>1</v>
      </c>
      <c r="F1838" s="15">
        <v>68.45</v>
      </c>
      <c r="G1838" s="16">
        <f t="shared" si="466"/>
        <v>68.45</v>
      </c>
      <c r="H1838" s="63">
        <v>1</v>
      </c>
      <c r="I1838" s="64"/>
      <c r="J1838" s="65">
        <f t="shared" si="467"/>
        <v>0</v>
      </c>
    </row>
    <row r="1839" spans="1:10" ht="24.9" customHeight="1" x14ac:dyDescent="0.3">
      <c r="A1839" s="13" t="s">
        <v>82</v>
      </c>
      <c r="B1839" s="14" t="s">
        <v>12</v>
      </c>
      <c r="C1839" s="14" t="s">
        <v>16</v>
      </c>
      <c r="D1839" s="29" t="s">
        <v>83</v>
      </c>
      <c r="E1839" s="15">
        <v>1</v>
      </c>
      <c r="F1839" s="15">
        <v>465.73</v>
      </c>
      <c r="G1839" s="16">
        <f t="shared" si="466"/>
        <v>465.73</v>
      </c>
      <c r="H1839" s="63">
        <v>1</v>
      </c>
      <c r="I1839" s="64"/>
      <c r="J1839" s="65">
        <f t="shared" si="467"/>
        <v>0</v>
      </c>
    </row>
    <row r="1840" spans="1:10" ht="24.9" customHeight="1" x14ac:dyDescent="0.3">
      <c r="A1840" s="13" t="s">
        <v>84</v>
      </c>
      <c r="B1840" s="14" t="s">
        <v>12</v>
      </c>
      <c r="C1840" s="14" t="s">
        <v>16</v>
      </c>
      <c r="D1840" s="29" t="s">
        <v>85</v>
      </c>
      <c r="E1840" s="15">
        <v>1</v>
      </c>
      <c r="F1840" s="15">
        <v>44.08</v>
      </c>
      <c r="G1840" s="16">
        <f t="shared" si="466"/>
        <v>44.08</v>
      </c>
      <c r="H1840" s="63">
        <v>1</v>
      </c>
      <c r="I1840" s="64"/>
      <c r="J1840" s="65">
        <f t="shared" si="467"/>
        <v>0</v>
      </c>
    </row>
    <row r="1841" spans="1:10" ht="24.9" customHeight="1" x14ac:dyDescent="0.3">
      <c r="A1841" s="17"/>
      <c r="B1841" s="17"/>
      <c r="C1841" s="17"/>
      <c r="D1841" s="30" t="s">
        <v>560</v>
      </c>
      <c r="E1841" s="15">
        <v>1</v>
      </c>
      <c r="F1841" s="18">
        <f>SUM(G1832:G1840)</f>
        <v>2813.97</v>
      </c>
      <c r="G1841" s="18">
        <f t="shared" si="466"/>
        <v>2813.97</v>
      </c>
      <c r="H1841" s="63">
        <v>1</v>
      </c>
      <c r="I1841" s="66">
        <f>SUM(J1832:J1840)</f>
        <v>0</v>
      </c>
      <c r="J1841" s="67">
        <f t="shared" si="467"/>
        <v>0</v>
      </c>
    </row>
    <row r="1842" spans="1:10" ht="24.9" customHeight="1" x14ac:dyDescent="0.3">
      <c r="A1842" s="11" t="s">
        <v>561</v>
      </c>
      <c r="B1842" s="11" t="s">
        <v>8</v>
      </c>
      <c r="C1842" s="11" t="s">
        <v>9</v>
      </c>
      <c r="D1842" s="28" t="s">
        <v>86</v>
      </c>
      <c r="E1842" s="23">
        <v>1</v>
      </c>
      <c r="F1842" s="23">
        <v>0</v>
      </c>
      <c r="G1842" s="12">
        <f>ROUND(E1842*F1842,2)</f>
        <v>0</v>
      </c>
      <c r="H1842" s="81">
        <v>1</v>
      </c>
      <c r="I1842" s="82">
        <v>0</v>
      </c>
      <c r="J1842" s="62">
        <f>ROUND(H1842*I1842,2)</f>
        <v>0</v>
      </c>
    </row>
    <row r="1843" spans="1:10" ht="24.9" customHeight="1" x14ac:dyDescent="0.3">
      <c r="A1843" s="11" t="s">
        <v>562</v>
      </c>
      <c r="B1843" s="11" t="s">
        <v>8</v>
      </c>
      <c r="C1843" s="11" t="s">
        <v>9</v>
      </c>
      <c r="D1843" s="28" t="s">
        <v>122</v>
      </c>
      <c r="E1843" s="12">
        <f>E1873</f>
        <v>1</v>
      </c>
      <c r="F1843" s="12">
        <f>F1873</f>
        <v>1387.88</v>
      </c>
      <c r="G1843" s="12">
        <f>G1873</f>
        <v>1387.88</v>
      </c>
      <c r="H1843" s="60">
        <f t="shared" ref="H1843:J1843" si="468">H1873</f>
        <v>1</v>
      </c>
      <c r="I1843" s="61">
        <f t="shared" si="468"/>
        <v>0</v>
      </c>
      <c r="J1843" s="62">
        <f t="shared" si="468"/>
        <v>0</v>
      </c>
    </row>
    <row r="1844" spans="1:10" ht="24.9" customHeight="1" x14ac:dyDescent="0.3">
      <c r="A1844" s="19" t="s">
        <v>123</v>
      </c>
      <c r="B1844" s="19" t="s">
        <v>8</v>
      </c>
      <c r="C1844" s="19" t="s">
        <v>9</v>
      </c>
      <c r="D1844" s="31" t="s">
        <v>20</v>
      </c>
      <c r="E1844" s="20">
        <f>E1846</f>
        <v>1</v>
      </c>
      <c r="F1844" s="20">
        <f>F1846</f>
        <v>94.77</v>
      </c>
      <c r="G1844" s="20">
        <f>G1846</f>
        <v>94.77</v>
      </c>
      <c r="H1844" s="69">
        <f t="shared" ref="H1844:J1844" si="469">H1846</f>
        <v>1</v>
      </c>
      <c r="I1844" s="70">
        <f t="shared" si="469"/>
        <v>0</v>
      </c>
      <c r="J1844" s="71">
        <f t="shared" si="469"/>
        <v>0</v>
      </c>
    </row>
    <row r="1845" spans="1:10" ht="24.9" customHeight="1" x14ac:dyDescent="0.3">
      <c r="A1845" s="13" t="s">
        <v>124</v>
      </c>
      <c r="B1845" s="14" t="s">
        <v>12</v>
      </c>
      <c r="C1845" s="14" t="s">
        <v>41</v>
      </c>
      <c r="D1845" s="29" t="s">
        <v>125</v>
      </c>
      <c r="E1845" s="15">
        <v>1</v>
      </c>
      <c r="F1845" s="15">
        <v>94.77</v>
      </c>
      <c r="G1845" s="16">
        <f>ROUND(E1845*F1845,2)</f>
        <v>94.77</v>
      </c>
      <c r="H1845" s="63">
        <v>1</v>
      </c>
      <c r="I1845" s="64"/>
      <c r="J1845" s="65">
        <f>ROUND(H1845*I1845,2)</f>
        <v>0</v>
      </c>
    </row>
    <row r="1846" spans="1:10" ht="24.9" customHeight="1" x14ac:dyDescent="0.3">
      <c r="A1846" s="17"/>
      <c r="B1846" s="17"/>
      <c r="C1846" s="17"/>
      <c r="D1846" s="30" t="s">
        <v>126</v>
      </c>
      <c r="E1846" s="15">
        <v>1</v>
      </c>
      <c r="F1846" s="18">
        <f>G1845</f>
        <v>94.77</v>
      </c>
      <c r="G1846" s="18">
        <f>ROUND(E1846*F1846,2)</f>
        <v>94.77</v>
      </c>
      <c r="H1846" s="63">
        <v>1</v>
      </c>
      <c r="I1846" s="66">
        <f>J1845</f>
        <v>0</v>
      </c>
      <c r="J1846" s="67">
        <f>ROUND(H1846*I1846,2)</f>
        <v>0</v>
      </c>
    </row>
    <row r="1847" spans="1:10" ht="24.9" customHeight="1" x14ac:dyDescent="0.3">
      <c r="A1847" s="19" t="s">
        <v>127</v>
      </c>
      <c r="B1847" s="19" t="s">
        <v>8</v>
      </c>
      <c r="C1847" s="19" t="s">
        <v>9</v>
      </c>
      <c r="D1847" s="31" t="s">
        <v>128</v>
      </c>
      <c r="E1847" s="20">
        <f>E1849</f>
        <v>1</v>
      </c>
      <c r="F1847" s="20">
        <f>F1849</f>
        <v>246.9</v>
      </c>
      <c r="G1847" s="20">
        <f>G1849</f>
        <v>246.9</v>
      </c>
      <c r="H1847" s="69">
        <f t="shared" ref="H1847:J1847" si="470">H1849</f>
        <v>1</v>
      </c>
      <c r="I1847" s="70">
        <f t="shared" si="470"/>
        <v>0</v>
      </c>
      <c r="J1847" s="71">
        <f t="shared" si="470"/>
        <v>0</v>
      </c>
    </row>
    <row r="1848" spans="1:10" ht="24.9" customHeight="1" x14ac:dyDescent="0.3">
      <c r="A1848" s="13" t="s">
        <v>129</v>
      </c>
      <c r="B1848" s="14" t="s">
        <v>12</v>
      </c>
      <c r="C1848" s="14" t="s">
        <v>130</v>
      </c>
      <c r="D1848" s="29" t="s">
        <v>131</v>
      </c>
      <c r="E1848" s="15">
        <v>1</v>
      </c>
      <c r="F1848" s="15">
        <v>246.9</v>
      </c>
      <c r="G1848" s="16">
        <f>ROUND(E1848*F1848,2)</f>
        <v>246.9</v>
      </c>
      <c r="H1848" s="63">
        <v>1</v>
      </c>
      <c r="I1848" s="64"/>
      <c r="J1848" s="65">
        <f>ROUND(H1848*I1848,2)</f>
        <v>0</v>
      </c>
    </row>
    <row r="1849" spans="1:10" ht="24.9" customHeight="1" x14ac:dyDescent="0.3">
      <c r="A1849" s="17"/>
      <c r="B1849" s="17"/>
      <c r="C1849" s="17"/>
      <c r="D1849" s="30" t="s">
        <v>132</v>
      </c>
      <c r="E1849" s="15">
        <v>1</v>
      </c>
      <c r="F1849" s="18">
        <f>G1848</f>
        <v>246.9</v>
      </c>
      <c r="G1849" s="18">
        <f>ROUND(E1849*F1849,2)</f>
        <v>246.9</v>
      </c>
      <c r="H1849" s="63">
        <v>1</v>
      </c>
      <c r="I1849" s="66">
        <f>J1848</f>
        <v>0</v>
      </c>
      <c r="J1849" s="67">
        <f>ROUND(H1849*I1849,2)</f>
        <v>0</v>
      </c>
    </row>
    <row r="1850" spans="1:10" ht="24.9" customHeight="1" x14ac:dyDescent="0.3">
      <c r="A1850" s="19" t="s">
        <v>133</v>
      </c>
      <c r="B1850" s="19" t="s">
        <v>8</v>
      </c>
      <c r="C1850" s="19" t="s">
        <v>9</v>
      </c>
      <c r="D1850" s="31" t="s">
        <v>134</v>
      </c>
      <c r="E1850" s="20">
        <f>E1852</f>
        <v>1</v>
      </c>
      <c r="F1850" s="20">
        <f>F1852</f>
        <v>96.6</v>
      </c>
      <c r="G1850" s="20">
        <f>G1852</f>
        <v>96.6</v>
      </c>
      <c r="H1850" s="69">
        <f t="shared" ref="H1850:J1850" si="471">H1852</f>
        <v>1</v>
      </c>
      <c r="I1850" s="70">
        <f t="shared" si="471"/>
        <v>0</v>
      </c>
      <c r="J1850" s="71">
        <f t="shared" si="471"/>
        <v>0</v>
      </c>
    </row>
    <row r="1851" spans="1:10" ht="24.9" customHeight="1" x14ac:dyDescent="0.3">
      <c r="A1851" s="13" t="s">
        <v>135</v>
      </c>
      <c r="B1851" s="14" t="s">
        <v>12</v>
      </c>
      <c r="C1851" s="14" t="s">
        <v>41</v>
      </c>
      <c r="D1851" s="29" t="s">
        <v>136</v>
      </c>
      <c r="E1851" s="15">
        <v>20</v>
      </c>
      <c r="F1851" s="15">
        <v>4.83</v>
      </c>
      <c r="G1851" s="16">
        <f>ROUND(E1851*F1851,2)</f>
        <v>96.6</v>
      </c>
      <c r="H1851" s="63">
        <v>20</v>
      </c>
      <c r="I1851" s="64"/>
      <c r="J1851" s="65">
        <f>ROUND(H1851*I1851,2)</f>
        <v>0</v>
      </c>
    </row>
    <row r="1852" spans="1:10" ht="24.9" customHeight="1" x14ac:dyDescent="0.3">
      <c r="A1852" s="17"/>
      <c r="B1852" s="17"/>
      <c r="C1852" s="17"/>
      <c r="D1852" s="30" t="s">
        <v>137</v>
      </c>
      <c r="E1852" s="15">
        <v>1</v>
      </c>
      <c r="F1852" s="18">
        <f>G1851</f>
        <v>96.6</v>
      </c>
      <c r="G1852" s="18">
        <f>ROUND(E1852*F1852,2)</f>
        <v>96.6</v>
      </c>
      <c r="H1852" s="63">
        <v>1</v>
      </c>
      <c r="I1852" s="66">
        <f>J1851</f>
        <v>0</v>
      </c>
      <c r="J1852" s="67">
        <f>ROUND(H1852*I1852,2)</f>
        <v>0</v>
      </c>
    </row>
    <row r="1853" spans="1:10" ht="24.9" customHeight="1" x14ac:dyDescent="0.3">
      <c r="A1853" s="19" t="s">
        <v>138</v>
      </c>
      <c r="B1853" s="19" t="s">
        <v>8</v>
      </c>
      <c r="C1853" s="19" t="s">
        <v>9</v>
      </c>
      <c r="D1853" s="31" t="s">
        <v>139</v>
      </c>
      <c r="E1853" s="20">
        <f>E1855</f>
        <v>1</v>
      </c>
      <c r="F1853" s="20">
        <f>F1855</f>
        <v>447.67</v>
      </c>
      <c r="G1853" s="20">
        <f>G1855</f>
        <v>447.67</v>
      </c>
      <c r="H1853" s="69">
        <f t="shared" ref="H1853:J1853" si="472">H1855</f>
        <v>1</v>
      </c>
      <c r="I1853" s="70">
        <f t="shared" si="472"/>
        <v>0</v>
      </c>
      <c r="J1853" s="71">
        <f t="shared" si="472"/>
        <v>0</v>
      </c>
    </row>
    <row r="1854" spans="1:10" ht="24.9" customHeight="1" x14ac:dyDescent="0.3">
      <c r="A1854" s="13" t="s">
        <v>140</v>
      </c>
      <c r="B1854" s="14" t="s">
        <v>12</v>
      </c>
      <c r="C1854" s="14" t="s">
        <v>130</v>
      </c>
      <c r="D1854" s="29" t="s">
        <v>141</v>
      </c>
      <c r="E1854" s="15">
        <v>1</v>
      </c>
      <c r="F1854" s="15">
        <v>447.67</v>
      </c>
      <c r="G1854" s="16">
        <f>ROUND(E1854*F1854,2)</f>
        <v>447.67</v>
      </c>
      <c r="H1854" s="63">
        <v>1</v>
      </c>
      <c r="I1854" s="64"/>
      <c r="J1854" s="65">
        <f>ROUND(H1854*I1854,2)</f>
        <v>0</v>
      </c>
    </row>
    <row r="1855" spans="1:10" ht="24.9" customHeight="1" x14ac:dyDescent="0.3">
      <c r="A1855" s="17"/>
      <c r="B1855" s="17"/>
      <c r="C1855" s="17"/>
      <c r="D1855" s="30" t="s">
        <v>142</v>
      </c>
      <c r="E1855" s="15">
        <v>1</v>
      </c>
      <c r="F1855" s="18">
        <f>G1854</f>
        <v>447.67</v>
      </c>
      <c r="G1855" s="18">
        <f>ROUND(E1855*F1855,2)</f>
        <v>447.67</v>
      </c>
      <c r="H1855" s="63">
        <v>1</v>
      </c>
      <c r="I1855" s="66">
        <f>J1854</f>
        <v>0</v>
      </c>
      <c r="J1855" s="67">
        <f>ROUND(H1855*I1855,2)</f>
        <v>0</v>
      </c>
    </row>
    <row r="1856" spans="1:10" ht="24.9" customHeight="1" x14ac:dyDescent="0.3">
      <c r="A1856" s="19" t="s">
        <v>143</v>
      </c>
      <c r="B1856" s="19" t="s">
        <v>8</v>
      </c>
      <c r="C1856" s="19" t="s">
        <v>9</v>
      </c>
      <c r="D1856" s="31" t="s">
        <v>144</v>
      </c>
      <c r="E1856" s="20">
        <f>E1859</f>
        <v>1</v>
      </c>
      <c r="F1856" s="20">
        <f>F1859</f>
        <v>46.2</v>
      </c>
      <c r="G1856" s="20">
        <f>G1859</f>
        <v>46.2</v>
      </c>
      <c r="H1856" s="69">
        <f t="shared" ref="H1856:J1856" si="473">H1859</f>
        <v>1</v>
      </c>
      <c r="I1856" s="70">
        <f t="shared" si="473"/>
        <v>0</v>
      </c>
      <c r="J1856" s="71">
        <f t="shared" si="473"/>
        <v>0</v>
      </c>
    </row>
    <row r="1857" spans="1:10" ht="24.9" customHeight="1" x14ac:dyDescent="0.3">
      <c r="A1857" s="13" t="s">
        <v>145</v>
      </c>
      <c r="B1857" s="14" t="s">
        <v>12</v>
      </c>
      <c r="C1857" s="14" t="s">
        <v>41</v>
      </c>
      <c r="D1857" s="29" t="s">
        <v>146</v>
      </c>
      <c r="E1857" s="15">
        <v>10</v>
      </c>
      <c r="F1857" s="15">
        <v>2.0299999999999998</v>
      </c>
      <c r="G1857" s="16">
        <f>ROUND(E1857*F1857,2)</f>
        <v>20.3</v>
      </c>
      <c r="H1857" s="63">
        <v>10</v>
      </c>
      <c r="I1857" s="64"/>
      <c r="J1857" s="65">
        <f>ROUND(H1857*I1857,2)</f>
        <v>0</v>
      </c>
    </row>
    <row r="1858" spans="1:10" ht="24.9" customHeight="1" x14ac:dyDescent="0.3">
      <c r="A1858" s="13" t="s">
        <v>147</v>
      </c>
      <c r="B1858" s="14" t="s">
        <v>12</v>
      </c>
      <c r="C1858" s="14" t="s">
        <v>41</v>
      </c>
      <c r="D1858" s="29" t="s">
        <v>148</v>
      </c>
      <c r="E1858" s="15">
        <v>10</v>
      </c>
      <c r="F1858" s="15">
        <v>2.59</v>
      </c>
      <c r="G1858" s="16">
        <f>ROUND(E1858*F1858,2)</f>
        <v>25.9</v>
      </c>
      <c r="H1858" s="63">
        <v>10</v>
      </c>
      <c r="I1858" s="64"/>
      <c r="J1858" s="65">
        <f>ROUND(H1858*I1858,2)</f>
        <v>0</v>
      </c>
    </row>
    <row r="1859" spans="1:10" ht="24.9" customHeight="1" x14ac:dyDescent="0.3">
      <c r="A1859" s="17"/>
      <c r="B1859" s="17"/>
      <c r="C1859" s="17"/>
      <c r="D1859" s="30" t="s">
        <v>149</v>
      </c>
      <c r="E1859" s="15">
        <v>1</v>
      </c>
      <c r="F1859" s="18">
        <f>SUM(G1857:G1858)</f>
        <v>46.2</v>
      </c>
      <c r="G1859" s="18">
        <f>ROUND(E1859*F1859,2)</f>
        <v>46.2</v>
      </c>
      <c r="H1859" s="63">
        <v>1</v>
      </c>
      <c r="I1859" s="66">
        <f>SUM(J1857:J1858)</f>
        <v>0</v>
      </c>
      <c r="J1859" s="67">
        <f>ROUND(H1859*I1859,2)</f>
        <v>0</v>
      </c>
    </row>
    <row r="1860" spans="1:10" ht="24.9" customHeight="1" x14ac:dyDescent="0.3">
      <c r="A1860" s="19" t="s">
        <v>150</v>
      </c>
      <c r="B1860" s="19" t="s">
        <v>8</v>
      </c>
      <c r="C1860" s="19" t="s">
        <v>9</v>
      </c>
      <c r="D1860" s="31" t="s">
        <v>151</v>
      </c>
      <c r="E1860" s="20">
        <f>E1863</f>
        <v>1</v>
      </c>
      <c r="F1860" s="20">
        <f>F1863</f>
        <v>134</v>
      </c>
      <c r="G1860" s="20">
        <f>G1863</f>
        <v>134</v>
      </c>
      <c r="H1860" s="69">
        <f t="shared" ref="H1860:J1860" si="474">H1863</f>
        <v>1</v>
      </c>
      <c r="I1860" s="70">
        <f t="shared" si="474"/>
        <v>0</v>
      </c>
      <c r="J1860" s="71">
        <f t="shared" si="474"/>
        <v>0</v>
      </c>
    </row>
    <row r="1861" spans="1:10" ht="24.9" customHeight="1" x14ac:dyDescent="0.3">
      <c r="A1861" s="13" t="s">
        <v>152</v>
      </c>
      <c r="B1861" s="14" t="s">
        <v>12</v>
      </c>
      <c r="C1861" s="14" t="s">
        <v>16</v>
      </c>
      <c r="D1861" s="29" t="s">
        <v>153</v>
      </c>
      <c r="E1861" s="15">
        <v>1</v>
      </c>
      <c r="F1861" s="15">
        <v>98.49</v>
      </c>
      <c r="G1861" s="16">
        <f>ROUND(E1861*F1861,2)</f>
        <v>98.49</v>
      </c>
      <c r="H1861" s="63">
        <v>1</v>
      </c>
      <c r="I1861" s="64"/>
      <c r="J1861" s="65">
        <f>ROUND(H1861*I1861,2)</f>
        <v>0</v>
      </c>
    </row>
    <row r="1862" spans="1:10" ht="24.9" customHeight="1" x14ac:dyDescent="0.3">
      <c r="A1862" s="13" t="s">
        <v>154</v>
      </c>
      <c r="B1862" s="14" t="s">
        <v>12</v>
      </c>
      <c r="C1862" s="14" t="s">
        <v>16</v>
      </c>
      <c r="D1862" s="29" t="s">
        <v>155</v>
      </c>
      <c r="E1862" s="15">
        <v>1</v>
      </c>
      <c r="F1862" s="15">
        <v>35.51</v>
      </c>
      <c r="G1862" s="16">
        <f>ROUND(E1862*F1862,2)</f>
        <v>35.51</v>
      </c>
      <c r="H1862" s="63">
        <v>1</v>
      </c>
      <c r="I1862" s="64"/>
      <c r="J1862" s="65">
        <f>ROUND(H1862*I1862,2)</f>
        <v>0</v>
      </c>
    </row>
    <row r="1863" spans="1:10" ht="24.9" customHeight="1" x14ac:dyDescent="0.3">
      <c r="A1863" s="17"/>
      <c r="B1863" s="17"/>
      <c r="C1863" s="17"/>
      <c r="D1863" s="30" t="s">
        <v>156</v>
      </c>
      <c r="E1863" s="15">
        <v>1</v>
      </c>
      <c r="F1863" s="18">
        <f>SUM(G1861:G1862)</f>
        <v>134</v>
      </c>
      <c r="G1863" s="18">
        <f>ROUND(E1863*F1863,2)</f>
        <v>134</v>
      </c>
      <c r="H1863" s="63">
        <v>1</v>
      </c>
      <c r="I1863" s="66">
        <f>SUM(J1861:J1862)</f>
        <v>0</v>
      </c>
      <c r="J1863" s="67">
        <f>ROUND(H1863*I1863,2)</f>
        <v>0</v>
      </c>
    </row>
    <row r="1864" spans="1:10" ht="24.9" customHeight="1" x14ac:dyDescent="0.3">
      <c r="A1864" s="19" t="s">
        <v>157</v>
      </c>
      <c r="B1864" s="19" t="s">
        <v>8</v>
      </c>
      <c r="C1864" s="19" t="s">
        <v>9</v>
      </c>
      <c r="D1864" s="31" t="s">
        <v>158</v>
      </c>
      <c r="E1864" s="20">
        <f>E1866</f>
        <v>1</v>
      </c>
      <c r="F1864" s="20">
        <f>F1866</f>
        <v>128.31</v>
      </c>
      <c r="G1864" s="20">
        <f>G1866</f>
        <v>128.31</v>
      </c>
      <c r="H1864" s="69">
        <f t="shared" ref="H1864:J1864" si="475">H1866</f>
        <v>1</v>
      </c>
      <c r="I1864" s="70">
        <f t="shared" si="475"/>
        <v>0</v>
      </c>
      <c r="J1864" s="71">
        <f t="shared" si="475"/>
        <v>0</v>
      </c>
    </row>
    <row r="1865" spans="1:10" ht="24.9" customHeight="1" x14ac:dyDescent="0.3">
      <c r="A1865" s="13" t="s">
        <v>159</v>
      </c>
      <c r="B1865" s="14" t="s">
        <v>12</v>
      </c>
      <c r="C1865" s="14" t="s">
        <v>16</v>
      </c>
      <c r="D1865" s="29" t="s">
        <v>160</v>
      </c>
      <c r="E1865" s="15">
        <v>3</v>
      </c>
      <c r="F1865" s="15">
        <v>42.77</v>
      </c>
      <c r="G1865" s="16">
        <f>ROUND(E1865*F1865,2)</f>
        <v>128.31</v>
      </c>
      <c r="H1865" s="63">
        <v>3</v>
      </c>
      <c r="I1865" s="64"/>
      <c r="J1865" s="65">
        <f>ROUND(H1865*I1865,2)</f>
        <v>0</v>
      </c>
    </row>
    <row r="1866" spans="1:10" ht="24.9" customHeight="1" x14ac:dyDescent="0.3">
      <c r="A1866" s="17"/>
      <c r="B1866" s="17"/>
      <c r="C1866" s="17"/>
      <c r="D1866" s="30" t="s">
        <v>161</v>
      </c>
      <c r="E1866" s="15">
        <v>1</v>
      </c>
      <c r="F1866" s="18">
        <f>G1865</f>
        <v>128.31</v>
      </c>
      <c r="G1866" s="18">
        <f>ROUND(E1866*F1866,2)</f>
        <v>128.31</v>
      </c>
      <c r="H1866" s="63">
        <v>1</v>
      </c>
      <c r="I1866" s="66">
        <f>J1865</f>
        <v>0</v>
      </c>
      <c r="J1866" s="67">
        <f>ROUND(H1866*I1866,2)</f>
        <v>0</v>
      </c>
    </row>
    <row r="1867" spans="1:10" ht="24.9" customHeight="1" x14ac:dyDescent="0.3">
      <c r="A1867" s="19" t="s">
        <v>162</v>
      </c>
      <c r="B1867" s="19" t="s">
        <v>8</v>
      </c>
      <c r="C1867" s="19" t="s">
        <v>9</v>
      </c>
      <c r="D1867" s="31" t="s">
        <v>163</v>
      </c>
      <c r="E1867" s="20">
        <f>E1869</f>
        <v>1</v>
      </c>
      <c r="F1867" s="20">
        <f>F1869</f>
        <v>46.68</v>
      </c>
      <c r="G1867" s="20">
        <f>G1869</f>
        <v>46.68</v>
      </c>
      <c r="H1867" s="69">
        <f t="shared" ref="H1867:J1867" si="476">H1869</f>
        <v>1</v>
      </c>
      <c r="I1867" s="70">
        <f t="shared" si="476"/>
        <v>0</v>
      </c>
      <c r="J1867" s="71">
        <f t="shared" si="476"/>
        <v>0</v>
      </c>
    </row>
    <row r="1868" spans="1:10" ht="24.9" customHeight="1" x14ac:dyDescent="0.3">
      <c r="A1868" s="13" t="s">
        <v>164</v>
      </c>
      <c r="B1868" s="14" t="s">
        <v>12</v>
      </c>
      <c r="C1868" s="14" t="s">
        <v>130</v>
      </c>
      <c r="D1868" s="29" t="s">
        <v>165</v>
      </c>
      <c r="E1868" s="15">
        <v>1</v>
      </c>
      <c r="F1868" s="15">
        <v>46.68</v>
      </c>
      <c r="G1868" s="16">
        <f>ROUND(E1868*F1868,2)</f>
        <v>46.68</v>
      </c>
      <c r="H1868" s="63">
        <v>1</v>
      </c>
      <c r="I1868" s="64"/>
      <c r="J1868" s="65">
        <f>ROUND(H1868*I1868,2)</f>
        <v>0</v>
      </c>
    </row>
    <row r="1869" spans="1:10" ht="24.9" customHeight="1" x14ac:dyDescent="0.3">
      <c r="A1869" s="17"/>
      <c r="B1869" s="17"/>
      <c r="C1869" s="17"/>
      <c r="D1869" s="30" t="s">
        <v>166</v>
      </c>
      <c r="E1869" s="15">
        <v>1</v>
      </c>
      <c r="F1869" s="18">
        <f>G1868</f>
        <v>46.68</v>
      </c>
      <c r="G1869" s="18">
        <f>ROUND(E1869*F1869,2)</f>
        <v>46.68</v>
      </c>
      <c r="H1869" s="63">
        <v>1</v>
      </c>
      <c r="I1869" s="66">
        <f>J1868</f>
        <v>0</v>
      </c>
      <c r="J1869" s="67">
        <f>ROUND(H1869*I1869,2)</f>
        <v>0</v>
      </c>
    </row>
    <row r="1870" spans="1:10" ht="24.9" customHeight="1" x14ac:dyDescent="0.3">
      <c r="A1870" s="19" t="s">
        <v>167</v>
      </c>
      <c r="B1870" s="19" t="s">
        <v>8</v>
      </c>
      <c r="C1870" s="19" t="s">
        <v>9</v>
      </c>
      <c r="D1870" s="31" t="s">
        <v>168</v>
      </c>
      <c r="E1870" s="20">
        <f>E1872</f>
        <v>1</v>
      </c>
      <c r="F1870" s="20">
        <f>F1872</f>
        <v>146.75</v>
      </c>
      <c r="G1870" s="20">
        <f>G1872</f>
        <v>146.75</v>
      </c>
      <c r="H1870" s="69">
        <f t="shared" ref="H1870:J1870" si="477">H1872</f>
        <v>1</v>
      </c>
      <c r="I1870" s="70">
        <f t="shared" si="477"/>
        <v>0</v>
      </c>
      <c r="J1870" s="71">
        <f t="shared" si="477"/>
        <v>0</v>
      </c>
    </row>
    <row r="1871" spans="1:10" ht="24.9" customHeight="1" x14ac:dyDescent="0.3">
      <c r="A1871" s="13" t="s">
        <v>169</v>
      </c>
      <c r="B1871" s="14" t="s">
        <v>12</v>
      </c>
      <c r="C1871" s="14" t="s">
        <v>130</v>
      </c>
      <c r="D1871" s="29" t="s">
        <v>170</v>
      </c>
      <c r="E1871" s="15">
        <v>1</v>
      </c>
      <c r="F1871" s="15">
        <v>146.75</v>
      </c>
      <c r="G1871" s="16">
        <f>ROUND(E1871*F1871,2)</f>
        <v>146.75</v>
      </c>
      <c r="H1871" s="63">
        <v>1</v>
      </c>
      <c r="I1871" s="64"/>
      <c r="J1871" s="65">
        <f>ROUND(H1871*I1871,2)</f>
        <v>0</v>
      </c>
    </row>
    <row r="1872" spans="1:10" ht="24.9" customHeight="1" x14ac:dyDescent="0.3">
      <c r="A1872" s="17"/>
      <c r="B1872" s="17"/>
      <c r="C1872" s="17"/>
      <c r="D1872" s="30" t="s">
        <v>171</v>
      </c>
      <c r="E1872" s="15">
        <v>1</v>
      </c>
      <c r="F1872" s="18">
        <f>G1871</f>
        <v>146.75</v>
      </c>
      <c r="G1872" s="18">
        <f>ROUND(E1872*F1872,2)</f>
        <v>146.75</v>
      </c>
      <c r="H1872" s="63">
        <v>1</v>
      </c>
      <c r="I1872" s="66">
        <f>J1871</f>
        <v>0</v>
      </c>
      <c r="J1872" s="67">
        <f>ROUND(H1872*I1872,2)</f>
        <v>0</v>
      </c>
    </row>
    <row r="1873" spans="1:10" ht="24.9" customHeight="1" x14ac:dyDescent="0.3">
      <c r="A1873" s="17"/>
      <c r="B1873" s="17"/>
      <c r="C1873" s="17"/>
      <c r="D1873" s="30" t="s">
        <v>563</v>
      </c>
      <c r="E1873" s="15">
        <v>1</v>
      </c>
      <c r="F1873" s="18">
        <f>G1844+G1847+G1850+G1853+G1856+G1860+G1864+G1867+G1870</f>
        <v>1387.88</v>
      </c>
      <c r="G1873" s="18">
        <f>ROUND(E1873*F1873,2)</f>
        <v>1387.88</v>
      </c>
      <c r="H1873" s="63">
        <v>1</v>
      </c>
      <c r="I1873" s="66">
        <f>J1844+J1847+J1850+J1853+J1856+J1860+J1864+J1867+J1870</f>
        <v>0</v>
      </c>
      <c r="J1873" s="67">
        <f>ROUND(H1873*I1873,2)</f>
        <v>0</v>
      </c>
    </row>
    <row r="1874" spans="1:10" ht="24.9" customHeight="1" x14ac:dyDescent="0.3">
      <c r="A1874" s="17"/>
      <c r="B1874" s="17"/>
      <c r="C1874" s="17"/>
      <c r="D1874" s="30" t="s">
        <v>564</v>
      </c>
      <c r="E1874" s="15">
        <v>1</v>
      </c>
      <c r="F1874" s="18">
        <f>G1800+G1805+G1816+G1822+G1825+G1831+G1842+G1843</f>
        <v>10028.790000000001</v>
      </c>
      <c r="G1874" s="18">
        <f>ROUND(E1874*F1874,2)</f>
        <v>10028.790000000001</v>
      </c>
      <c r="H1874" s="63">
        <v>1</v>
      </c>
      <c r="I1874" s="66">
        <f>J1800+J1805+J1816+J1822+J1825+J1831+J1842+J1843</f>
        <v>800</v>
      </c>
      <c r="J1874" s="67">
        <f>ROUND(H1874*I1874,2)</f>
        <v>800</v>
      </c>
    </row>
    <row r="1875" spans="1:10" ht="24.9" customHeight="1" x14ac:dyDescent="0.3">
      <c r="A1875" s="9" t="s">
        <v>565</v>
      </c>
      <c r="B1875" s="9" t="s">
        <v>8</v>
      </c>
      <c r="C1875" s="9" t="s">
        <v>9</v>
      </c>
      <c r="D1875" s="27" t="s">
        <v>566</v>
      </c>
      <c r="E1875" s="10">
        <f>E1952</f>
        <v>1</v>
      </c>
      <c r="F1875" s="10">
        <f>F1952</f>
        <v>10498.81</v>
      </c>
      <c r="G1875" s="10">
        <f>G1952</f>
        <v>10498.81</v>
      </c>
      <c r="H1875" s="57">
        <f t="shared" ref="H1875:J1875" si="478">H1952</f>
        <v>1</v>
      </c>
      <c r="I1875" s="58">
        <f t="shared" si="478"/>
        <v>800</v>
      </c>
      <c r="J1875" s="59">
        <f t="shared" si="478"/>
        <v>800</v>
      </c>
    </row>
    <row r="1876" spans="1:10" ht="24.9" customHeight="1" x14ac:dyDescent="0.3">
      <c r="A1876" s="11" t="s">
        <v>567</v>
      </c>
      <c r="B1876" s="11" t="s">
        <v>8</v>
      </c>
      <c r="C1876" s="11" t="s">
        <v>9</v>
      </c>
      <c r="D1876" s="28" t="s">
        <v>10</v>
      </c>
      <c r="E1876" s="12">
        <f>E1880</f>
        <v>1</v>
      </c>
      <c r="F1876" s="12">
        <f>F1880</f>
        <v>1088.55</v>
      </c>
      <c r="G1876" s="12">
        <f>G1880</f>
        <v>1088.55</v>
      </c>
      <c r="H1876" s="60">
        <f t="shared" ref="H1876:J1876" si="479">H1880</f>
        <v>1</v>
      </c>
      <c r="I1876" s="61">
        <f t="shared" si="479"/>
        <v>0</v>
      </c>
      <c r="J1876" s="62">
        <f t="shared" si="479"/>
        <v>0</v>
      </c>
    </row>
    <row r="1877" spans="1:10" ht="24.9" customHeight="1" x14ac:dyDescent="0.3">
      <c r="A1877" s="13" t="s">
        <v>11</v>
      </c>
      <c r="B1877" s="14" t="s">
        <v>12</v>
      </c>
      <c r="C1877" s="14" t="s">
        <v>13</v>
      </c>
      <c r="D1877" s="29" t="s">
        <v>14</v>
      </c>
      <c r="E1877" s="15">
        <v>20</v>
      </c>
      <c r="F1877" s="15">
        <v>41.91</v>
      </c>
      <c r="G1877" s="16">
        <f>ROUND(E1877*F1877,2)</f>
        <v>838.2</v>
      </c>
      <c r="H1877" s="63">
        <v>20</v>
      </c>
      <c r="I1877" s="64"/>
      <c r="J1877" s="65">
        <f>ROUND(H1877*I1877,2)</f>
        <v>0</v>
      </c>
    </row>
    <row r="1878" spans="1:10" ht="24.9" customHeight="1" x14ac:dyDescent="0.3">
      <c r="A1878" s="13" t="s">
        <v>15</v>
      </c>
      <c r="B1878" s="14" t="s">
        <v>12</v>
      </c>
      <c r="C1878" s="14" t="s">
        <v>16</v>
      </c>
      <c r="D1878" s="29" t="s">
        <v>17</v>
      </c>
      <c r="E1878" s="15">
        <v>1</v>
      </c>
      <c r="F1878" s="15">
        <v>56.61</v>
      </c>
      <c r="G1878" s="16">
        <f>ROUND(E1878*F1878,2)</f>
        <v>56.61</v>
      </c>
      <c r="H1878" s="63">
        <v>1</v>
      </c>
      <c r="I1878" s="64"/>
      <c r="J1878" s="65">
        <f>ROUND(H1878*I1878,2)</f>
        <v>0</v>
      </c>
    </row>
    <row r="1879" spans="1:10" ht="24.9" customHeight="1" x14ac:dyDescent="0.3">
      <c r="A1879" s="13" t="s">
        <v>18</v>
      </c>
      <c r="B1879" s="14" t="s">
        <v>12</v>
      </c>
      <c r="C1879" s="14" t="s">
        <v>16</v>
      </c>
      <c r="D1879" s="29" t="s">
        <v>19</v>
      </c>
      <c r="E1879" s="15">
        <v>2</v>
      </c>
      <c r="F1879" s="15">
        <v>96.87</v>
      </c>
      <c r="G1879" s="16">
        <f>ROUND(E1879*F1879,2)</f>
        <v>193.74</v>
      </c>
      <c r="H1879" s="63">
        <v>2</v>
      </c>
      <c r="I1879" s="64"/>
      <c r="J1879" s="65">
        <f>ROUND(H1879*I1879,2)</f>
        <v>0</v>
      </c>
    </row>
    <row r="1880" spans="1:10" ht="24.9" customHeight="1" x14ac:dyDescent="0.3">
      <c r="A1880" s="17"/>
      <c r="B1880" s="17"/>
      <c r="C1880" s="17"/>
      <c r="D1880" s="30" t="s">
        <v>568</v>
      </c>
      <c r="E1880" s="15">
        <v>1</v>
      </c>
      <c r="F1880" s="18">
        <f>SUM(G1877:G1879)</f>
        <v>1088.55</v>
      </c>
      <c r="G1880" s="18">
        <f>ROUND(E1880*F1880,2)</f>
        <v>1088.55</v>
      </c>
      <c r="H1880" s="63">
        <v>1</v>
      </c>
      <c r="I1880" s="66">
        <f>SUM(J1877:J1879)</f>
        <v>0</v>
      </c>
      <c r="J1880" s="67">
        <f>ROUND(H1880*I1880,2)</f>
        <v>0</v>
      </c>
    </row>
    <row r="1881" spans="1:10" ht="24.9" customHeight="1" x14ac:dyDescent="0.3">
      <c r="A1881" s="11" t="s">
        <v>569</v>
      </c>
      <c r="B1881" s="11" t="s">
        <v>8</v>
      </c>
      <c r="C1881" s="11" t="s">
        <v>9</v>
      </c>
      <c r="D1881" s="28" t="s">
        <v>20</v>
      </c>
      <c r="E1881" s="12">
        <f>E1892</f>
        <v>1</v>
      </c>
      <c r="F1881" s="12">
        <f>F1892</f>
        <v>489.72</v>
      </c>
      <c r="G1881" s="12">
        <f>G1892</f>
        <v>489.72</v>
      </c>
      <c r="H1881" s="60">
        <f t="shared" ref="H1881:J1881" si="480">H1892</f>
        <v>1</v>
      </c>
      <c r="I1881" s="61">
        <f t="shared" si="480"/>
        <v>0</v>
      </c>
      <c r="J1881" s="62">
        <f t="shared" si="480"/>
        <v>0</v>
      </c>
    </row>
    <row r="1882" spans="1:10" ht="24.9" customHeight="1" x14ac:dyDescent="0.3">
      <c r="A1882" s="13" t="s">
        <v>21</v>
      </c>
      <c r="B1882" s="14" t="s">
        <v>12</v>
      </c>
      <c r="C1882" s="14" t="s">
        <v>16</v>
      </c>
      <c r="D1882" s="29" t="s">
        <v>22</v>
      </c>
      <c r="E1882" s="15">
        <v>1</v>
      </c>
      <c r="F1882" s="15">
        <v>26.42</v>
      </c>
      <c r="G1882" s="16">
        <f t="shared" ref="G1882:G1892" si="481">ROUND(E1882*F1882,2)</f>
        <v>26.42</v>
      </c>
      <c r="H1882" s="63">
        <v>1</v>
      </c>
      <c r="I1882" s="64"/>
      <c r="J1882" s="65">
        <f t="shared" ref="J1882:J1892" si="482">ROUND(H1882*I1882,2)</f>
        <v>0</v>
      </c>
    </row>
    <row r="1883" spans="1:10" ht="24.9" customHeight="1" x14ac:dyDescent="0.3">
      <c r="A1883" s="13" t="s">
        <v>23</v>
      </c>
      <c r="B1883" s="14" t="s">
        <v>12</v>
      </c>
      <c r="C1883" s="14" t="s">
        <v>16</v>
      </c>
      <c r="D1883" s="29" t="s">
        <v>24</v>
      </c>
      <c r="E1883" s="15">
        <v>1</v>
      </c>
      <c r="F1883" s="15">
        <v>26.42</v>
      </c>
      <c r="G1883" s="16">
        <f t="shared" si="481"/>
        <v>26.42</v>
      </c>
      <c r="H1883" s="63">
        <v>1</v>
      </c>
      <c r="I1883" s="64"/>
      <c r="J1883" s="65">
        <f t="shared" si="482"/>
        <v>0</v>
      </c>
    </row>
    <row r="1884" spans="1:10" ht="24.9" customHeight="1" x14ac:dyDescent="0.3">
      <c r="A1884" s="13" t="s">
        <v>25</v>
      </c>
      <c r="B1884" s="14" t="s">
        <v>12</v>
      </c>
      <c r="C1884" s="14" t="s">
        <v>16</v>
      </c>
      <c r="D1884" s="29" t="s">
        <v>26</v>
      </c>
      <c r="E1884" s="15">
        <v>2</v>
      </c>
      <c r="F1884" s="15">
        <v>13.21</v>
      </c>
      <c r="G1884" s="16">
        <f t="shared" si="481"/>
        <v>26.42</v>
      </c>
      <c r="H1884" s="63">
        <v>2</v>
      </c>
      <c r="I1884" s="64"/>
      <c r="J1884" s="65">
        <f t="shared" si="482"/>
        <v>0</v>
      </c>
    </row>
    <row r="1885" spans="1:10" ht="24.9" customHeight="1" x14ac:dyDescent="0.3">
      <c r="A1885" s="13" t="s">
        <v>27</v>
      </c>
      <c r="B1885" s="14" t="s">
        <v>12</v>
      </c>
      <c r="C1885" s="14" t="s">
        <v>16</v>
      </c>
      <c r="D1885" s="29" t="s">
        <v>28</v>
      </c>
      <c r="E1885" s="15">
        <v>2</v>
      </c>
      <c r="F1885" s="15">
        <v>13.21</v>
      </c>
      <c r="G1885" s="16">
        <f t="shared" si="481"/>
        <v>26.42</v>
      </c>
      <c r="H1885" s="63">
        <v>2</v>
      </c>
      <c r="I1885" s="64"/>
      <c r="J1885" s="65">
        <f t="shared" si="482"/>
        <v>0</v>
      </c>
    </row>
    <row r="1886" spans="1:10" ht="24.9" customHeight="1" x14ac:dyDescent="0.3">
      <c r="A1886" s="13" t="s">
        <v>29</v>
      </c>
      <c r="B1886" s="14" t="s">
        <v>12</v>
      </c>
      <c r="C1886" s="14" t="s">
        <v>16</v>
      </c>
      <c r="D1886" s="29" t="s">
        <v>30</v>
      </c>
      <c r="E1886" s="15">
        <v>4</v>
      </c>
      <c r="F1886" s="15">
        <v>13.21</v>
      </c>
      <c r="G1886" s="16">
        <f t="shared" si="481"/>
        <v>52.84</v>
      </c>
      <c r="H1886" s="63">
        <v>4</v>
      </c>
      <c r="I1886" s="64"/>
      <c r="J1886" s="65">
        <f t="shared" si="482"/>
        <v>0</v>
      </c>
    </row>
    <row r="1887" spans="1:10" ht="24.9" customHeight="1" x14ac:dyDescent="0.3">
      <c r="A1887" s="13" t="s">
        <v>31</v>
      </c>
      <c r="B1887" s="14" t="s">
        <v>12</v>
      </c>
      <c r="C1887" s="14" t="s">
        <v>16</v>
      </c>
      <c r="D1887" s="29" t="s">
        <v>32</v>
      </c>
      <c r="E1887" s="15">
        <v>1</v>
      </c>
      <c r="F1887" s="15">
        <v>26.42</v>
      </c>
      <c r="G1887" s="16">
        <f t="shared" si="481"/>
        <v>26.42</v>
      </c>
      <c r="H1887" s="63">
        <v>1</v>
      </c>
      <c r="I1887" s="64"/>
      <c r="J1887" s="65">
        <f t="shared" si="482"/>
        <v>0</v>
      </c>
    </row>
    <row r="1888" spans="1:10" ht="24.9" customHeight="1" x14ac:dyDescent="0.3">
      <c r="A1888" s="13" t="s">
        <v>33</v>
      </c>
      <c r="B1888" s="14" t="s">
        <v>12</v>
      </c>
      <c r="C1888" s="14" t="s">
        <v>13</v>
      </c>
      <c r="D1888" s="29" t="s">
        <v>34</v>
      </c>
      <c r="E1888" s="15">
        <v>5.5</v>
      </c>
      <c r="F1888" s="15">
        <v>13.21</v>
      </c>
      <c r="G1888" s="16">
        <f t="shared" si="481"/>
        <v>72.66</v>
      </c>
      <c r="H1888" s="63">
        <v>5.5</v>
      </c>
      <c r="I1888" s="64"/>
      <c r="J1888" s="65">
        <f t="shared" si="482"/>
        <v>0</v>
      </c>
    </row>
    <row r="1889" spans="1:10" ht="24.9" customHeight="1" x14ac:dyDescent="0.3">
      <c r="A1889" s="13" t="s">
        <v>35</v>
      </c>
      <c r="B1889" s="14" t="s">
        <v>12</v>
      </c>
      <c r="C1889" s="14" t="s">
        <v>36</v>
      </c>
      <c r="D1889" s="29" t="s">
        <v>37</v>
      </c>
      <c r="E1889" s="15">
        <v>3</v>
      </c>
      <c r="F1889" s="15">
        <v>13.21</v>
      </c>
      <c r="G1889" s="16">
        <f t="shared" si="481"/>
        <v>39.630000000000003</v>
      </c>
      <c r="H1889" s="63">
        <v>3</v>
      </c>
      <c r="I1889" s="64"/>
      <c r="J1889" s="65">
        <f t="shared" si="482"/>
        <v>0</v>
      </c>
    </row>
    <row r="1890" spans="1:10" ht="24.9" customHeight="1" x14ac:dyDescent="0.3">
      <c r="A1890" s="13" t="s">
        <v>38</v>
      </c>
      <c r="B1890" s="14" t="s">
        <v>12</v>
      </c>
      <c r="C1890" s="14" t="s">
        <v>13</v>
      </c>
      <c r="D1890" s="29" t="s">
        <v>39</v>
      </c>
      <c r="E1890" s="15">
        <v>5.5</v>
      </c>
      <c r="F1890" s="15">
        <v>26.42</v>
      </c>
      <c r="G1890" s="16">
        <f t="shared" si="481"/>
        <v>145.31</v>
      </c>
      <c r="H1890" s="63">
        <v>5.5</v>
      </c>
      <c r="I1890" s="64"/>
      <c r="J1890" s="65">
        <f t="shared" si="482"/>
        <v>0</v>
      </c>
    </row>
    <row r="1891" spans="1:10" ht="24.9" customHeight="1" x14ac:dyDescent="0.3">
      <c r="A1891" s="13" t="s">
        <v>40</v>
      </c>
      <c r="B1891" s="14" t="s">
        <v>12</v>
      </c>
      <c r="C1891" s="14" t="s">
        <v>41</v>
      </c>
      <c r="D1891" s="29" t="s">
        <v>42</v>
      </c>
      <c r="E1891" s="15">
        <v>2</v>
      </c>
      <c r="F1891" s="15">
        <v>23.59</v>
      </c>
      <c r="G1891" s="16">
        <f t="shared" si="481"/>
        <v>47.18</v>
      </c>
      <c r="H1891" s="63">
        <v>2</v>
      </c>
      <c r="I1891" s="64"/>
      <c r="J1891" s="65">
        <f t="shared" si="482"/>
        <v>0</v>
      </c>
    </row>
    <row r="1892" spans="1:10" ht="24.9" customHeight="1" x14ac:dyDescent="0.3">
      <c r="A1892" s="17"/>
      <c r="B1892" s="17"/>
      <c r="C1892" s="17"/>
      <c r="D1892" s="30" t="s">
        <v>570</v>
      </c>
      <c r="E1892" s="15">
        <v>1</v>
      </c>
      <c r="F1892" s="18">
        <f>SUM(G1882:G1891)</f>
        <v>489.72</v>
      </c>
      <c r="G1892" s="18">
        <f t="shared" si="481"/>
        <v>489.72</v>
      </c>
      <c r="H1892" s="63">
        <v>1</v>
      </c>
      <c r="I1892" s="66">
        <f>SUM(J1882:J1891)</f>
        <v>0</v>
      </c>
      <c r="J1892" s="67">
        <f t="shared" si="482"/>
        <v>0</v>
      </c>
    </row>
    <row r="1893" spans="1:10" ht="24.9" customHeight="1" x14ac:dyDescent="0.3">
      <c r="A1893" s="11" t="s">
        <v>571</v>
      </c>
      <c r="B1893" s="11" t="s">
        <v>8</v>
      </c>
      <c r="C1893" s="11" t="s">
        <v>9</v>
      </c>
      <c r="D1893" s="28" t="s">
        <v>43</v>
      </c>
      <c r="E1893" s="12">
        <f>E1898</f>
        <v>1</v>
      </c>
      <c r="F1893" s="12">
        <f>F1898</f>
        <v>1167.04</v>
      </c>
      <c r="G1893" s="12">
        <f>G1898</f>
        <v>1167.04</v>
      </c>
      <c r="H1893" s="60">
        <f t="shared" ref="H1893:J1893" si="483">H1898</f>
        <v>1</v>
      </c>
      <c r="I1893" s="61">
        <f t="shared" si="483"/>
        <v>800</v>
      </c>
      <c r="J1893" s="62">
        <f t="shared" si="483"/>
        <v>800</v>
      </c>
    </row>
    <row r="1894" spans="1:10" ht="24.9" customHeight="1" x14ac:dyDescent="0.3">
      <c r="A1894" s="13" t="s">
        <v>44</v>
      </c>
      <c r="B1894" s="14" t="s">
        <v>12</v>
      </c>
      <c r="C1894" s="14" t="s">
        <v>13</v>
      </c>
      <c r="D1894" s="29" t="s">
        <v>45</v>
      </c>
      <c r="E1894" s="15">
        <v>5.5</v>
      </c>
      <c r="F1894" s="15">
        <v>19.670000000000002</v>
      </c>
      <c r="G1894" s="16">
        <f>ROUND(E1894*F1894,2)</f>
        <v>108.19</v>
      </c>
      <c r="H1894" s="63">
        <v>5.5</v>
      </c>
      <c r="I1894" s="64"/>
      <c r="J1894" s="65">
        <f>ROUND(H1894*I1894,2)</f>
        <v>0</v>
      </c>
    </row>
    <row r="1895" spans="1:10" ht="24.9" customHeight="1" x14ac:dyDescent="0.3">
      <c r="A1895" s="13" t="s">
        <v>46</v>
      </c>
      <c r="B1895" s="14" t="s">
        <v>12</v>
      </c>
      <c r="C1895" s="14" t="s">
        <v>13</v>
      </c>
      <c r="D1895" s="29" t="s">
        <v>47</v>
      </c>
      <c r="E1895" s="15">
        <v>5.5</v>
      </c>
      <c r="F1895" s="15">
        <v>15.69</v>
      </c>
      <c r="G1895" s="16">
        <f>ROUND(E1895*F1895,2)</f>
        <v>86.3</v>
      </c>
      <c r="H1895" s="63">
        <v>5.5</v>
      </c>
      <c r="I1895" s="64"/>
      <c r="J1895" s="65">
        <f>ROUND(H1895*I1895,2)</f>
        <v>0</v>
      </c>
    </row>
    <row r="1896" spans="1:10" ht="24.9" customHeight="1" x14ac:dyDescent="0.3">
      <c r="A1896" s="13" t="s">
        <v>48</v>
      </c>
      <c r="B1896" s="14" t="s">
        <v>12</v>
      </c>
      <c r="C1896" s="14" t="s">
        <v>13</v>
      </c>
      <c r="D1896" s="29" t="s">
        <v>49</v>
      </c>
      <c r="E1896" s="15">
        <v>5.5</v>
      </c>
      <c r="F1896" s="15">
        <v>24.1</v>
      </c>
      <c r="G1896" s="16">
        <f>ROUND(E1896*F1896,2)</f>
        <v>132.55000000000001</v>
      </c>
      <c r="H1896" s="63">
        <v>5.5</v>
      </c>
      <c r="I1896" s="64"/>
      <c r="J1896" s="65">
        <f>ROUND(H1896*I1896,2)</f>
        <v>0</v>
      </c>
    </row>
    <row r="1897" spans="1:10" ht="24.9" customHeight="1" x14ac:dyDescent="0.3">
      <c r="A1897" s="13" t="s">
        <v>50</v>
      </c>
      <c r="B1897" s="14" t="s">
        <v>12</v>
      </c>
      <c r="C1897" s="14" t="s">
        <v>51</v>
      </c>
      <c r="D1897" s="29" t="s">
        <v>52</v>
      </c>
      <c r="E1897" s="15">
        <v>1</v>
      </c>
      <c r="F1897" s="15">
        <v>840</v>
      </c>
      <c r="G1897" s="16">
        <f>ROUND(E1897*F1897,2)</f>
        <v>840</v>
      </c>
      <c r="H1897" s="63">
        <v>1</v>
      </c>
      <c r="I1897" s="68">
        <v>800</v>
      </c>
      <c r="J1897" s="65">
        <f>ROUND(H1897*I1897,2)</f>
        <v>800</v>
      </c>
    </row>
    <row r="1898" spans="1:10" ht="24.9" customHeight="1" x14ac:dyDescent="0.3">
      <c r="A1898" s="17"/>
      <c r="B1898" s="17"/>
      <c r="C1898" s="17"/>
      <c r="D1898" s="30" t="s">
        <v>572</v>
      </c>
      <c r="E1898" s="15">
        <v>1</v>
      </c>
      <c r="F1898" s="18">
        <f>SUM(G1894:G1897)</f>
        <v>1167.04</v>
      </c>
      <c r="G1898" s="18">
        <f>ROUND(E1898*F1898,2)</f>
        <v>1167.04</v>
      </c>
      <c r="H1898" s="63">
        <v>1</v>
      </c>
      <c r="I1898" s="66">
        <f>SUM(J1894:J1897)</f>
        <v>800</v>
      </c>
      <c r="J1898" s="67">
        <f>ROUND(H1898*I1898,2)</f>
        <v>800</v>
      </c>
    </row>
    <row r="1899" spans="1:10" ht="24.9" customHeight="1" x14ac:dyDescent="0.3">
      <c r="A1899" s="11" t="s">
        <v>573</v>
      </c>
      <c r="B1899" s="11" t="s">
        <v>8</v>
      </c>
      <c r="C1899" s="11" t="s">
        <v>9</v>
      </c>
      <c r="D1899" s="28" t="s">
        <v>53</v>
      </c>
      <c r="E1899" s="12">
        <f>E1902</f>
        <v>1</v>
      </c>
      <c r="F1899" s="12">
        <f>F1902</f>
        <v>780.09</v>
      </c>
      <c r="G1899" s="12">
        <f>G1902</f>
        <v>780.09</v>
      </c>
      <c r="H1899" s="60">
        <f t="shared" ref="H1899:J1899" si="484">H1902</f>
        <v>1</v>
      </c>
      <c r="I1899" s="61">
        <f t="shared" si="484"/>
        <v>0</v>
      </c>
      <c r="J1899" s="62">
        <f t="shared" si="484"/>
        <v>0</v>
      </c>
    </row>
    <row r="1900" spans="1:10" ht="24.9" customHeight="1" x14ac:dyDescent="0.3">
      <c r="A1900" s="13" t="s">
        <v>54</v>
      </c>
      <c r="B1900" s="14" t="s">
        <v>12</v>
      </c>
      <c r="C1900" s="14" t="s">
        <v>16</v>
      </c>
      <c r="D1900" s="29" t="s">
        <v>55</v>
      </c>
      <c r="E1900" s="15">
        <v>1</v>
      </c>
      <c r="F1900" s="15">
        <v>357.25</v>
      </c>
      <c r="G1900" s="16">
        <f>ROUND(E1900*F1900,2)</f>
        <v>357.25</v>
      </c>
      <c r="H1900" s="63">
        <v>1</v>
      </c>
      <c r="I1900" s="64"/>
      <c r="J1900" s="65">
        <f>ROUND(H1900*I1900,2)</f>
        <v>0</v>
      </c>
    </row>
    <row r="1901" spans="1:10" ht="24.9" customHeight="1" x14ac:dyDescent="0.3">
      <c r="A1901" s="13" t="s">
        <v>56</v>
      </c>
      <c r="B1901" s="14" t="s">
        <v>12</v>
      </c>
      <c r="C1901" s="14" t="s">
        <v>16</v>
      </c>
      <c r="D1901" s="29" t="s">
        <v>57</v>
      </c>
      <c r="E1901" s="15">
        <v>2</v>
      </c>
      <c r="F1901" s="15">
        <v>211.42</v>
      </c>
      <c r="G1901" s="16">
        <f>ROUND(E1901*F1901,2)</f>
        <v>422.84</v>
      </c>
      <c r="H1901" s="63">
        <v>2</v>
      </c>
      <c r="I1901" s="64"/>
      <c r="J1901" s="65">
        <f>ROUND(H1901*I1901,2)</f>
        <v>0</v>
      </c>
    </row>
    <row r="1902" spans="1:10" ht="24.9" customHeight="1" x14ac:dyDescent="0.3">
      <c r="A1902" s="17"/>
      <c r="B1902" s="17"/>
      <c r="C1902" s="17"/>
      <c r="D1902" s="30" t="s">
        <v>574</v>
      </c>
      <c r="E1902" s="15">
        <v>1</v>
      </c>
      <c r="F1902" s="18">
        <f>SUM(G1900:G1901)</f>
        <v>780.09</v>
      </c>
      <c r="G1902" s="18">
        <f>ROUND(E1902*F1902,2)</f>
        <v>780.09</v>
      </c>
      <c r="H1902" s="63">
        <v>1</v>
      </c>
      <c r="I1902" s="66">
        <f>SUM(J1900:J1901)</f>
        <v>0</v>
      </c>
      <c r="J1902" s="67">
        <f>ROUND(H1902*I1902,2)</f>
        <v>0</v>
      </c>
    </row>
    <row r="1903" spans="1:10" ht="24.9" customHeight="1" x14ac:dyDescent="0.3">
      <c r="A1903" s="11" t="s">
        <v>575</v>
      </c>
      <c r="B1903" s="11" t="s">
        <v>8</v>
      </c>
      <c r="C1903" s="11" t="s">
        <v>9</v>
      </c>
      <c r="D1903" s="28" t="s">
        <v>58</v>
      </c>
      <c r="E1903" s="12">
        <f>E1908</f>
        <v>1</v>
      </c>
      <c r="F1903" s="12">
        <f>F1908</f>
        <v>2771.56</v>
      </c>
      <c r="G1903" s="12">
        <f>G1908</f>
        <v>2771.56</v>
      </c>
      <c r="H1903" s="60">
        <f t="shared" ref="H1903:J1903" si="485">H1908</f>
        <v>1</v>
      </c>
      <c r="I1903" s="61">
        <f t="shared" si="485"/>
        <v>0</v>
      </c>
      <c r="J1903" s="62">
        <f t="shared" si="485"/>
        <v>0</v>
      </c>
    </row>
    <row r="1904" spans="1:10" ht="24.9" customHeight="1" x14ac:dyDescent="0.3">
      <c r="A1904" s="13" t="s">
        <v>59</v>
      </c>
      <c r="B1904" s="14" t="s">
        <v>12</v>
      </c>
      <c r="C1904" s="14" t="s">
        <v>16</v>
      </c>
      <c r="D1904" s="29" t="s">
        <v>60</v>
      </c>
      <c r="E1904" s="15">
        <v>2</v>
      </c>
      <c r="F1904" s="15">
        <v>458.85</v>
      </c>
      <c r="G1904" s="16">
        <f>ROUND(E1904*F1904,2)</f>
        <v>917.7</v>
      </c>
      <c r="H1904" s="63">
        <v>2</v>
      </c>
      <c r="I1904" s="64"/>
      <c r="J1904" s="65">
        <f>ROUND(H1904*I1904,2)</f>
        <v>0</v>
      </c>
    </row>
    <row r="1905" spans="1:10" ht="24.9" customHeight="1" x14ac:dyDescent="0.3">
      <c r="A1905" s="13" t="s">
        <v>61</v>
      </c>
      <c r="B1905" s="14" t="s">
        <v>12</v>
      </c>
      <c r="C1905" s="14" t="s">
        <v>16</v>
      </c>
      <c r="D1905" s="29" t="s">
        <v>62</v>
      </c>
      <c r="E1905" s="15">
        <v>2</v>
      </c>
      <c r="F1905" s="15">
        <v>413.11</v>
      </c>
      <c r="G1905" s="16">
        <f>ROUND(E1905*F1905,2)</f>
        <v>826.22</v>
      </c>
      <c r="H1905" s="63">
        <v>2</v>
      </c>
      <c r="I1905" s="64"/>
      <c r="J1905" s="65">
        <f>ROUND(H1905*I1905,2)</f>
        <v>0</v>
      </c>
    </row>
    <row r="1906" spans="1:10" ht="24.9" customHeight="1" x14ac:dyDescent="0.3">
      <c r="A1906" s="13" t="s">
        <v>63</v>
      </c>
      <c r="B1906" s="14" t="s">
        <v>12</v>
      </c>
      <c r="C1906" s="14" t="s">
        <v>16</v>
      </c>
      <c r="D1906" s="29" t="s">
        <v>64</v>
      </c>
      <c r="E1906" s="15">
        <v>2</v>
      </c>
      <c r="F1906" s="15">
        <v>438.47</v>
      </c>
      <c r="G1906" s="16">
        <f>ROUND(E1906*F1906,2)</f>
        <v>876.94</v>
      </c>
      <c r="H1906" s="63">
        <v>2</v>
      </c>
      <c r="I1906" s="64"/>
      <c r="J1906" s="65">
        <f>ROUND(H1906*I1906,2)</f>
        <v>0</v>
      </c>
    </row>
    <row r="1907" spans="1:10" ht="24.9" customHeight="1" x14ac:dyDescent="0.3">
      <c r="A1907" s="13" t="s">
        <v>65</v>
      </c>
      <c r="B1907" s="14" t="s">
        <v>12</v>
      </c>
      <c r="C1907" s="14" t="s">
        <v>16</v>
      </c>
      <c r="D1907" s="29" t="s">
        <v>66</v>
      </c>
      <c r="E1907" s="15">
        <v>2</v>
      </c>
      <c r="F1907" s="15">
        <v>75.349999999999994</v>
      </c>
      <c r="G1907" s="16">
        <f>ROUND(E1907*F1907,2)</f>
        <v>150.69999999999999</v>
      </c>
      <c r="H1907" s="63">
        <v>2</v>
      </c>
      <c r="I1907" s="64"/>
      <c r="J1907" s="65">
        <f>ROUND(H1907*I1907,2)</f>
        <v>0</v>
      </c>
    </row>
    <row r="1908" spans="1:10" ht="24.9" customHeight="1" x14ac:dyDescent="0.3">
      <c r="A1908" s="17"/>
      <c r="B1908" s="17"/>
      <c r="C1908" s="17"/>
      <c r="D1908" s="30" t="s">
        <v>576</v>
      </c>
      <c r="E1908" s="15">
        <v>1</v>
      </c>
      <c r="F1908" s="18">
        <f>SUM(G1904:G1907)</f>
        <v>2771.56</v>
      </c>
      <c r="G1908" s="18">
        <f>ROUND(E1908*F1908,2)</f>
        <v>2771.56</v>
      </c>
      <c r="H1908" s="63">
        <v>1</v>
      </c>
      <c r="I1908" s="66">
        <f>SUM(J1904:J1907)</f>
        <v>0</v>
      </c>
      <c r="J1908" s="67">
        <f>ROUND(H1908*I1908,2)</f>
        <v>0</v>
      </c>
    </row>
    <row r="1909" spans="1:10" ht="24.9" customHeight="1" x14ac:dyDescent="0.3">
      <c r="A1909" s="11" t="s">
        <v>577</v>
      </c>
      <c r="B1909" s="11" t="s">
        <v>8</v>
      </c>
      <c r="C1909" s="11" t="s">
        <v>9</v>
      </c>
      <c r="D1909" s="28" t="s">
        <v>67</v>
      </c>
      <c r="E1909" s="12">
        <f>E1919</f>
        <v>1</v>
      </c>
      <c r="F1909" s="12">
        <f>F1919</f>
        <v>2813.97</v>
      </c>
      <c r="G1909" s="12">
        <f>G1919</f>
        <v>2813.97</v>
      </c>
      <c r="H1909" s="60">
        <f t="shared" ref="H1909:J1909" si="486">H1919</f>
        <v>1</v>
      </c>
      <c r="I1909" s="61">
        <f t="shared" si="486"/>
        <v>0</v>
      </c>
      <c r="J1909" s="62">
        <f t="shared" si="486"/>
        <v>0</v>
      </c>
    </row>
    <row r="1910" spans="1:10" ht="24.9" customHeight="1" x14ac:dyDescent="0.3">
      <c r="A1910" s="13" t="s">
        <v>68</v>
      </c>
      <c r="B1910" s="14" t="s">
        <v>12</v>
      </c>
      <c r="C1910" s="14" t="s">
        <v>13</v>
      </c>
      <c r="D1910" s="29" t="s">
        <v>69</v>
      </c>
      <c r="E1910" s="15">
        <v>2.0699999999999998</v>
      </c>
      <c r="F1910" s="15">
        <v>224.13</v>
      </c>
      <c r="G1910" s="16">
        <f t="shared" ref="G1910:G1919" si="487">ROUND(E1910*F1910,2)</f>
        <v>463.95</v>
      </c>
      <c r="H1910" s="63">
        <v>2.0699999999999998</v>
      </c>
      <c r="I1910" s="64"/>
      <c r="J1910" s="65">
        <f t="shared" ref="J1910:J1919" si="488">ROUND(H1910*I1910,2)</f>
        <v>0</v>
      </c>
    </row>
    <row r="1911" spans="1:10" ht="24.9" customHeight="1" x14ac:dyDescent="0.3">
      <c r="A1911" s="13" t="s">
        <v>70</v>
      </c>
      <c r="B1911" s="14" t="s">
        <v>12</v>
      </c>
      <c r="C1911" s="14" t="s">
        <v>16</v>
      </c>
      <c r="D1911" s="29" t="s">
        <v>71</v>
      </c>
      <c r="E1911" s="15">
        <v>2</v>
      </c>
      <c r="F1911" s="15">
        <v>504</v>
      </c>
      <c r="G1911" s="16">
        <f t="shared" si="487"/>
        <v>1008</v>
      </c>
      <c r="H1911" s="63">
        <v>2</v>
      </c>
      <c r="I1911" s="64"/>
      <c r="J1911" s="65">
        <f t="shared" si="488"/>
        <v>0</v>
      </c>
    </row>
    <row r="1912" spans="1:10" ht="24.9" customHeight="1" x14ac:dyDescent="0.3">
      <c r="A1912" s="13" t="s">
        <v>72</v>
      </c>
      <c r="B1912" s="14" t="s">
        <v>12</v>
      </c>
      <c r="C1912" s="14" t="s">
        <v>16</v>
      </c>
      <c r="D1912" s="29" t="s">
        <v>73</v>
      </c>
      <c r="E1912" s="15">
        <v>1</v>
      </c>
      <c r="F1912" s="15">
        <v>156.44</v>
      </c>
      <c r="G1912" s="16">
        <f t="shared" si="487"/>
        <v>156.44</v>
      </c>
      <c r="H1912" s="63">
        <v>1</v>
      </c>
      <c r="I1912" s="64"/>
      <c r="J1912" s="65">
        <f t="shared" si="488"/>
        <v>0</v>
      </c>
    </row>
    <row r="1913" spans="1:10" ht="24.9" customHeight="1" x14ac:dyDescent="0.3">
      <c r="A1913" s="13" t="s">
        <v>74</v>
      </c>
      <c r="B1913" s="14" t="s">
        <v>12</v>
      </c>
      <c r="C1913" s="14" t="s">
        <v>16</v>
      </c>
      <c r="D1913" s="29" t="s">
        <v>75</v>
      </c>
      <c r="E1913" s="15">
        <v>1</v>
      </c>
      <c r="F1913" s="15">
        <v>292.94</v>
      </c>
      <c r="G1913" s="16">
        <f t="shared" si="487"/>
        <v>292.94</v>
      </c>
      <c r="H1913" s="63">
        <v>1</v>
      </c>
      <c r="I1913" s="64"/>
      <c r="J1913" s="65">
        <f t="shared" si="488"/>
        <v>0</v>
      </c>
    </row>
    <row r="1914" spans="1:10" ht="24.9" customHeight="1" x14ac:dyDescent="0.3">
      <c r="A1914" s="13" t="s">
        <v>76</v>
      </c>
      <c r="B1914" s="14" t="s">
        <v>12</v>
      </c>
      <c r="C1914" s="14" t="s">
        <v>16</v>
      </c>
      <c r="D1914" s="29" t="s">
        <v>77</v>
      </c>
      <c r="E1914" s="15">
        <v>2</v>
      </c>
      <c r="F1914" s="15">
        <v>112.27</v>
      </c>
      <c r="G1914" s="16">
        <f t="shared" si="487"/>
        <v>224.54</v>
      </c>
      <c r="H1914" s="63">
        <v>2</v>
      </c>
      <c r="I1914" s="64"/>
      <c r="J1914" s="65">
        <f t="shared" si="488"/>
        <v>0</v>
      </c>
    </row>
    <row r="1915" spans="1:10" ht="24.9" customHeight="1" x14ac:dyDescent="0.3">
      <c r="A1915" s="13" t="s">
        <v>78</v>
      </c>
      <c r="B1915" s="14" t="s">
        <v>12</v>
      </c>
      <c r="C1915" s="14" t="s">
        <v>16</v>
      </c>
      <c r="D1915" s="29" t="s">
        <v>79</v>
      </c>
      <c r="E1915" s="15">
        <v>1</v>
      </c>
      <c r="F1915" s="15">
        <v>89.84</v>
      </c>
      <c r="G1915" s="16">
        <f t="shared" si="487"/>
        <v>89.84</v>
      </c>
      <c r="H1915" s="63">
        <v>1</v>
      </c>
      <c r="I1915" s="64"/>
      <c r="J1915" s="65">
        <f t="shared" si="488"/>
        <v>0</v>
      </c>
    </row>
    <row r="1916" spans="1:10" ht="24.9" customHeight="1" x14ac:dyDescent="0.3">
      <c r="A1916" s="13" t="s">
        <v>80</v>
      </c>
      <c r="B1916" s="14" t="s">
        <v>12</v>
      </c>
      <c r="C1916" s="14" t="s">
        <v>16</v>
      </c>
      <c r="D1916" s="29" t="s">
        <v>81</v>
      </c>
      <c r="E1916" s="15">
        <v>1</v>
      </c>
      <c r="F1916" s="15">
        <v>68.45</v>
      </c>
      <c r="G1916" s="16">
        <f t="shared" si="487"/>
        <v>68.45</v>
      </c>
      <c r="H1916" s="63">
        <v>1</v>
      </c>
      <c r="I1916" s="64"/>
      <c r="J1916" s="65">
        <f t="shared" si="488"/>
        <v>0</v>
      </c>
    </row>
    <row r="1917" spans="1:10" ht="24.9" customHeight="1" x14ac:dyDescent="0.3">
      <c r="A1917" s="13" t="s">
        <v>82</v>
      </c>
      <c r="B1917" s="14" t="s">
        <v>12</v>
      </c>
      <c r="C1917" s="14" t="s">
        <v>16</v>
      </c>
      <c r="D1917" s="29" t="s">
        <v>83</v>
      </c>
      <c r="E1917" s="15">
        <v>1</v>
      </c>
      <c r="F1917" s="15">
        <v>465.73</v>
      </c>
      <c r="G1917" s="16">
        <f t="shared" si="487"/>
        <v>465.73</v>
      </c>
      <c r="H1917" s="63">
        <v>1</v>
      </c>
      <c r="I1917" s="64"/>
      <c r="J1917" s="65">
        <f t="shared" si="488"/>
        <v>0</v>
      </c>
    </row>
    <row r="1918" spans="1:10" ht="24.9" customHeight="1" x14ac:dyDescent="0.3">
      <c r="A1918" s="13" t="s">
        <v>84</v>
      </c>
      <c r="B1918" s="14" t="s">
        <v>12</v>
      </c>
      <c r="C1918" s="14" t="s">
        <v>16</v>
      </c>
      <c r="D1918" s="29" t="s">
        <v>85</v>
      </c>
      <c r="E1918" s="15">
        <v>1</v>
      </c>
      <c r="F1918" s="15">
        <v>44.08</v>
      </c>
      <c r="G1918" s="16">
        <f t="shared" si="487"/>
        <v>44.08</v>
      </c>
      <c r="H1918" s="63">
        <v>1</v>
      </c>
      <c r="I1918" s="64"/>
      <c r="J1918" s="65">
        <f t="shared" si="488"/>
        <v>0</v>
      </c>
    </row>
    <row r="1919" spans="1:10" ht="24.9" customHeight="1" x14ac:dyDescent="0.3">
      <c r="A1919" s="17"/>
      <c r="B1919" s="17"/>
      <c r="C1919" s="17"/>
      <c r="D1919" s="30" t="s">
        <v>578</v>
      </c>
      <c r="E1919" s="15">
        <v>1</v>
      </c>
      <c r="F1919" s="18">
        <f>SUM(G1910:G1918)</f>
        <v>2813.97</v>
      </c>
      <c r="G1919" s="18">
        <f t="shared" si="487"/>
        <v>2813.97</v>
      </c>
      <c r="H1919" s="63">
        <v>1</v>
      </c>
      <c r="I1919" s="66">
        <f>SUM(J1910:J1918)</f>
        <v>0</v>
      </c>
      <c r="J1919" s="67">
        <f t="shared" si="488"/>
        <v>0</v>
      </c>
    </row>
    <row r="1920" spans="1:10" ht="24.9" customHeight="1" x14ac:dyDescent="0.3">
      <c r="A1920" s="11" t="s">
        <v>579</v>
      </c>
      <c r="B1920" s="11" t="s">
        <v>8</v>
      </c>
      <c r="C1920" s="11" t="s">
        <v>9</v>
      </c>
      <c r="D1920" s="28" t="s">
        <v>86</v>
      </c>
      <c r="E1920" s="23">
        <v>1</v>
      </c>
      <c r="F1920" s="23">
        <v>0</v>
      </c>
      <c r="G1920" s="12">
        <f>ROUND(E1920*F1920,2)</f>
        <v>0</v>
      </c>
      <c r="H1920" s="81">
        <v>1</v>
      </c>
      <c r="I1920" s="82">
        <v>0</v>
      </c>
      <c r="J1920" s="62">
        <f>ROUND(H1920*I1920,2)</f>
        <v>0</v>
      </c>
    </row>
    <row r="1921" spans="1:10" ht="24.9" customHeight="1" x14ac:dyDescent="0.3">
      <c r="A1921" s="11" t="s">
        <v>580</v>
      </c>
      <c r="B1921" s="11" t="s">
        <v>8</v>
      </c>
      <c r="C1921" s="11" t="s">
        <v>9</v>
      </c>
      <c r="D1921" s="28" t="s">
        <v>122</v>
      </c>
      <c r="E1921" s="12">
        <f>E1951</f>
        <v>1</v>
      </c>
      <c r="F1921" s="12">
        <f>F1951</f>
        <v>1387.88</v>
      </c>
      <c r="G1921" s="12">
        <f>G1951</f>
        <v>1387.88</v>
      </c>
      <c r="H1921" s="60">
        <f t="shared" ref="H1921:J1921" si="489">H1951</f>
        <v>1</v>
      </c>
      <c r="I1921" s="61">
        <f t="shared" si="489"/>
        <v>0</v>
      </c>
      <c r="J1921" s="62">
        <f t="shared" si="489"/>
        <v>0</v>
      </c>
    </row>
    <row r="1922" spans="1:10" ht="24.9" customHeight="1" x14ac:dyDescent="0.3">
      <c r="A1922" s="19" t="s">
        <v>123</v>
      </c>
      <c r="B1922" s="19" t="s">
        <v>8</v>
      </c>
      <c r="C1922" s="19" t="s">
        <v>9</v>
      </c>
      <c r="D1922" s="31" t="s">
        <v>20</v>
      </c>
      <c r="E1922" s="20">
        <f>E1924</f>
        <v>1</v>
      </c>
      <c r="F1922" s="20">
        <f>F1924</f>
        <v>94.77</v>
      </c>
      <c r="G1922" s="20">
        <f>G1924</f>
        <v>94.77</v>
      </c>
      <c r="H1922" s="69">
        <f t="shared" ref="H1922:J1922" si="490">H1924</f>
        <v>1</v>
      </c>
      <c r="I1922" s="70">
        <f t="shared" si="490"/>
        <v>0</v>
      </c>
      <c r="J1922" s="71">
        <f t="shared" si="490"/>
        <v>0</v>
      </c>
    </row>
    <row r="1923" spans="1:10" ht="24.9" customHeight="1" x14ac:dyDescent="0.3">
      <c r="A1923" s="13" t="s">
        <v>124</v>
      </c>
      <c r="B1923" s="14" t="s">
        <v>12</v>
      </c>
      <c r="C1923" s="14" t="s">
        <v>41</v>
      </c>
      <c r="D1923" s="29" t="s">
        <v>125</v>
      </c>
      <c r="E1923" s="15">
        <v>1</v>
      </c>
      <c r="F1923" s="15">
        <v>94.77</v>
      </c>
      <c r="G1923" s="16">
        <f>ROUND(E1923*F1923,2)</f>
        <v>94.77</v>
      </c>
      <c r="H1923" s="63">
        <v>1</v>
      </c>
      <c r="I1923" s="64"/>
      <c r="J1923" s="65">
        <f>ROUND(H1923*I1923,2)</f>
        <v>0</v>
      </c>
    </row>
    <row r="1924" spans="1:10" ht="24.9" customHeight="1" x14ac:dyDescent="0.3">
      <c r="A1924" s="17"/>
      <c r="B1924" s="17"/>
      <c r="C1924" s="17"/>
      <c r="D1924" s="30" t="s">
        <v>126</v>
      </c>
      <c r="E1924" s="15">
        <v>1</v>
      </c>
      <c r="F1924" s="18">
        <f>G1923</f>
        <v>94.77</v>
      </c>
      <c r="G1924" s="18">
        <f>ROUND(E1924*F1924,2)</f>
        <v>94.77</v>
      </c>
      <c r="H1924" s="63">
        <v>1</v>
      </c>
      <c r="I1924" s="66">
        <f>J1923</f>
        <v>0</v>
      </c>
      <c r="J1924" s="67">
        <f>ROUND(H1924*I1924,2)</f>
        <v>0</v>
      </c>
    </row>
    <row r="1925" spans="1:10" ht="24.9" customHeight="1" x14ac:dyDescent="0.3">
      <c r="A1925" s="19" t="s">
        <v>127</v>
      </c>
      <c r="B1925" s="19" t="s">
        <v>8</v>
      </c>
      <c r="C1925" s="19" t="s">
        <v>9</v>
      </c>
      <c r="D1925" s="31" t="s">
        <v>128</v>
      </c>
      <c r="E1925" s="20">
        <f>E1927</f>
        <v>1</v>
      </c>
      <c r="F1925" s="20">
        <f>F1927</f>
        <v>246.9</v>
      </c>
      <c r="G1925" s="20">
        <f>G1927</f>
        <v>246.9</v>
      </c>
      <c r="H1925" s="69">
        <f t="shared" ref="H1925:J1925" si="491">H1927</f>
        <v>1</v>
      </c>
      <c r="I1925" s="70">
        <f t="shared" si="491"/>
        <v>0</v>
      </c>
      <c r="J1925" s="71">
        <f t="shared" si="491"/>
        <v>0</v>
      </c>
    </row>
    <row r="1926" spans="1:10" ht="24.9" customHeight="1" x14ac:dyDescent="0.3">
      <c r="A1926" s="13" t="s">
        <v>129</v>
      </c>
      <c r="B1926" s="14" t="s">
        <v>12</v>
      </c>
      <c r="C1926" s="14" t="s">
        <v>130</v>
      </c>
      <c r="D1926" s="29" t="s">
        <v>131</v>
      </c>
      <c r="E1926" s="15">
        <v>1</v>
      </c>
      <c r="F1926" s="15">
        <v>246.9</v>
      </c>
      <c r="G1926" s="16">
        <f>ROUND(E1926*F1926,2)</f>
        <v>246.9</v>
      </c>
      <c r="H1926" s="63">
        <v>1</v>
      </c>
      <c r="I1926" s="64"/>
      <c r="J1926" s="65">
        <f>ROUND(H1926*I1926,2)</f>
        <v>0</v>
      </c>
    </row>
    <row r="1927" spans="1:10" ht="24.9" customHeight="1" x14ac:dyDescent="0.3">
      <c r="A1927" s="17"/>
      <c r="B1927" s="17"/>
      <c r="C1927" s="17"/>
      <c r="D1927" s="30" t="s">
        <v>132</v>
      </c>
      <c r="E1927" s="15">
        <v>1</v>
      </c>
      <c r="F1927" s="18">
        <f>G1926</f>
        <v>246.9</v>
      </c>
      <c r="G1927" s="18">
        <f>ROUND(E1927*F1927,2)</f>
        <v>246.9</v>
      </c>
      <c r="H1927" s="63">
        <v>1</v>
      </c>
      <c r="I1927" s="66">
        <f>J1926</f>
        <v>0</v>
      </c>
      <c r="J1927" s="67">
        <f>ROUND(H1927*I1927,2)</f>
        <v>0</v>
      </c>
    </row>
    <row r="1928" spans="1:10" ht="24.9" customHeight="1" x14ac:dyDescent="0.3">
      <c r="A1928" s="19" t="s">
        <v>133</v>
      </c>
      <c r="B1928" s="19" t="s">
        <v>8</v>
      </c>
      <c r="C1928" s="19" t="s">
        <v>9</v>
      </c>
      <c r="D1928" s="31" t="s">
        <v>134</v>
      </c>
      <c r="E1928" s="20">
        <f>E1930</f>
        <v>1</v>
      </c>
      <c r="F1928" s="20">
        <f>F1930</f>
        <v>96.6</v>
      </c>
      <c r="G1928" s="20">
        <f>G1930</f>
        <v>96.6</v>
      </c>
      <c r="H1928" s="69">
        <f t="shared" ref="H1928:J1928" si="492">H1930</f>
        <v>1</v>
      </c>
      <c r="I1928" s="70">
        <f t="shared" si="492"/>
        <v>0</v>
      </c>
      <c r="J1928" s="71">
        <f t="shared" si="492"/>
        <v>0</v>
      </c>
    </row>
    <row r="1929" spans="1:10" ht="24.9" customHeight="1" x14ac:dyDescent="0.3">
      <c r="A1929" s="13" t="s">
        <v>135</v>
      </c>
      <c r="B1929" s="14" t="s">
        <v>12</v>
      </c>
      <c r="C1929" s="14" t="s">
        <v>41</v>
      </c>
      <c r="D1929" s="29" t="s">
        <v>136</v>
      </c>
      <c r="E1929" s="15">
        <v>20</v>
      </c>
      <c r="F1929" s="15">
        <v>4.83</v>
      </c>
      <c r="G1929" s="16">
        <f>ROUND(E1929*F1929,2)</f>
        <v>96.6</v>
      </c>
      <c r="H1929" s="63">
        <v>20</v>
      </c>
      <c r="I1929" s="64"/>
      <c r="J1929" s="65">
        <f>ROUND(H1929*I1929,2)</f>
        <v>0</v>
      </c>
    </row>
    <row r="1930" spans="1:10" ht="24.9" customHeight="1" x14ac:dyDescent="0.3">
      <c r="A1930" s="17"/>
      <c r="B1930" s="17"/>
      <c r="C1930" s="17"/>
      <c r="D1930" s="30" t="s">
        <v>137</v>
      </c>
      <c r="E1930" s="15">
        <v>1</v>
      </c>
      <c r="F1930" s="18">
        <f>G1929</f>
        <v>96.6</v>
      </c>
      <c r="G1930" s="18">
        <f>ROUND(E1930*F1930,2)</f>
        <v>96.6</v>
      </c>
      <c r="H1930" s="63">
        <v>1</v>
      </c>
      <c r="I1930" s="66">
        <f>J1929</f>
        <v>0</v>
      </c>
      <c r="J1930" s="67">
        <f>ROUND(H1930*I1930,2)</f>
        <v>0</v>
      </c>
    </row>
    <row r="1931" spans="1:10" ht="24.9" customHeight="1" x14ac:dyDescent="0.3">
      <c r="A1931" s="19" t="s">
        <v>138</v>
      </c>
      <c r="B1931" s="19" t="s">
        <v>8</v>
      </c>
      <c r="C1931" s="19" t="s">
        <v>9</v>
      </c>
      <c r="D1931" s="31" t="s">
        <v>139</v>
      </c>
      <c r="E1931" s="20">
        <f>E1933</f>
        <v>1</v>
      </c>
      <c r="F1931" s="20">
        <f>F1933</f>
        <v>447.67</v>
      </c>
      <c r="G1931" s="20">
        <f>G1933</f>
        <v>447.67</v>
      </c>
      <c r="H1931" s="69">
        <f t="shared" ref="H1931:J1931" si="493">H1933</f>
        <v>1</v>
      </c>
      <c r="I1931" s="70">
        <f t="shared" si="493"/>
        <v>0</v>
      </c>
      <c r="J1931" s="71">
        <f t="shared" si="493"/>
        <v>0</v>
      </c>
    </row>
    <row r="1932" spans="1:10" ht="24.9" customHeight="1" x14ac:dyDescent="0.3">
      <c r="A1932" s="13" t="s">
        <v>140</v>
      </c>
      <c r="B1932" s="14" t="s">
        <v>12</v>
      </c>
      <c r="C1932" s="14" t="s">
        <v>130</v>
      </c>
      <c r="D1932" s="29" t="s">
        <v>141</v>
      </c>
      <c r="E1932" s="15">
        <v>1</v>
      </c>
      <c r="F1932" s="15">
        <v>447.67</v>
      </c>
      <c r="G1932" s="16">
        <f>ROUND(E1932*F1932,2)</f>
        <v>447.67</v>
      </c>
      <c r="H1932" s="63">
        <v>1</v>
      </c>
      <c r="I1932" s="64"/>
      <c r="J1932" s="65">
        <f>ROUND(H1932*I1932,2)</f>
        <v>0</v>
      </c>
    </row>
    <row r="1933" spans="1:10" ht="24.9" customHeight="1" x14ac:dyDescent="0.3">
      <c r="A1933" s="17"/>
      <c r="B1933" s="17"/>
      <c r="C1933" s="17"/>
      <c r="D1933" s="30" t="s">
        <v>142</v>
      </c>
      <c r="E1933" s="15">
        <v>1</v>
      </c>
      <c r="F1933" s="18">
        <f>G1932</f>
        <v>447.67</v>
      </c>
      <c r="G1933" s="18">
        <f>ROUND(E1933*F1933,2)</f>
        <v>447.67</v>
      </c>
      <c r="H1933" s="63">
        <v>1</v>
      </c>
      <c r="I1933" s="66">
        <f>J1932</f>
        <v>0</v>
      </c>
      <c r="J1933" s="67">
        <f>ROUND(H1933*I1933,2)</f>
        <v>0</v>
      </c>
    </row>
    <row r="1934" spans="1:10" ht="24.9" customHeight="1" x14ac:dyDescent="0.3">
      <c r="A1934" s="19" t="s">
        <v>143</v>
      </c>
      <c r="B1934" s="19" t="s">
        <v>8</v>
      </c>
      <c r="C1934" s="19" t="s">
        <v>9</v>
      </c>
      <c r="D1934" s="31" t="s">
        <v>144</v>
      </c>
      <c r="E1934" s="20">
        <f>E1937</f>
        <v>1</v>
      </c>
      <c r="F1934" s="20">
        <f>F1937</f>
        <v>46.2</v>
      </c>
      <c r="G1934" s="20">
        <f>G1937</f>
        <v>46.2</v>
      </c>
      <c r="H1934" s="69">
        <f t="shared" ref="H1934:J1934" si="494">H1937</f>
        <v>1</v>
      </c>
      <c r="I1934" s="70">
        <f t="shared" si="494"/>
        <v>0</v>
      </c>
      <c r="J1934" s="71">
        <f t="shared" si="494"/>
        <v>0</v>
      </c>
    </row>
    <row r="1935" spans="1:10" ht="24.9" customHeight="1" x14ac:dyDescent="0.3">
      <c r="A1935" s="13" t="s">
        <v>145</v>
      </c>
      <c r="B1935" s="14" t="s">
        <v>12</v>
      </c>
      <c r="C1935" s="14" t="s">
        <v>41</v>
      </c>
      <c r="D1935" s="29" t="s">
        <v>146</v>
      </c>
      <c r="E1935" s="15">
        <v>10</v>
      </c>
      <c r="F1935" s="15">
        <v>2.0299999999999998</v>
      </c>
      <c r="G1935" s="16">
        <f>ROUND(E1935*F1935,2)</f>
        <v>20.3</v>
      </c>
      <c r="H1935" s="63">
        <v>10</v>
      </c>
      <c r="I1935" s="64"/>
      <c r="J1935" s="65">
        <f>ROUND(H1935*I1935,2)</f>
        <v>0</v>
      </c>
    </row>
    <row r="1936" spans="1:10" ht="24.9" customHeight="1" x14ac:dyDescent="0.3">
      <c r="A1936" s="13" t="s">
        <v>147</v>
      </c>
      <c r="B1936" s="14" t="s">
        <v>12</v>
      </c>
      <c r="C1936" s="14" t="s">
        <v>41</v>
      </c>
      <c r="D1936" s="29" t="s">
        <v>148</v>
      </c>
      <c r="E1936" s="15">
        <v>10</v>
      </c>
      <c r="F1936" s="15">
        <v>2.59</v>
      </c>
      <c r="G1936" s="16">
        <f>ROUND(E1936*F1936,2)</f>
        <v>25.9</v>
      </c>
      <c r="H1936" s="63">
        <v>10</v>
      </c>
      <c r="I1936" s="64"/>
      <c r="J1936" s="65">
        <f>ROUND(H1936*I1936,2)</f>
        <v>0</v>
      </c>
    </row>
    <row r="1937" spans="1:10" ht="24.9" customHeight="1" x14ac:dyDescent="0.3">
      <c r="A1937" s="17"/>
      <c r="B1937" s="17"/>
      <c r="C1937" s="17"/>
      <c r="D1937" s="30" t="s">
        <v>149</v>
      </c>
      <c r="E1937" s="15">
        <v>1</v>
      </c>
      <c r="F1937" s="18">
        <f>SUM(G1935:G1936)</f>
        <v>46.2</v>
      </c>
      <c r="G1937" s="18">
        <f>ROUND(E1937*F1937,2)</f>
        <v>46.2</v>
      </c>
      <c r="H1937" s="63">
        <v>1</v>
      </c>
      <c r="I1937" s="66">
        <f>SUM(J1935:J1936)</f>
        <v>0</v>
      </c>
      <c r="J1937" s="67">
        <f>ROUND(H1937*I1937,2)</f>
        <v>0</v>
      </c>
    </row>
    <row r="1938" spans="1:10" ht="24.9" customHeight="1" x14ac:dyDescent="0.3">
      <c r="A1938" s="19" t="s">
        <v>150</v>
      </c>
      <c r="B1938" s="19" t="s">
        <v>8</v>
      </c>
      <c r="C1938" s="19" t="s">
        <v>9</v>
      </c>
      <c r="D1938" s="31" t="s">
        <v>151</v>
      </c>
      <c r="E1938" s="20">
        <f>E1941</f>
        <v>1</v>
      </c>
      <c r="F1938" s="20">
        <f>F1941</f>
        <v>134</v>
      </c>
      <c r="G1938" s="20">
        <f>G1941</f>
        <v>134</v>
      </c>
      <c r="H1938" s="69">
        <f t="shared" ref="H1938:J1938" si="495">H1941</f>
        <v>1</v>
      </c>
      <c r="I1938" s="70">
        <f t="shared" si="495"/>
        <v>0</v>
      </c>
      <c r="J1938" s="71">
        <f t="shared" si="495"/>
        <v>0</v>
      </c>
    </row>
    <row r="1939" spans="1:10" ht="24.9" customHeight="1" x14ac:dyDescent="0.3">
      <c r="A1939" s="13" t="s">
        <v>152</v>
      </c>
      <c r="B1939" s="14" t="s">
        <v>12</v>
      </c>
      <c r="C1939" s="14" t="s">
        <v>16</v>
      </c>
      <c r="D1939" s="29" t="s">
        <v>153</v>
      </c>
      <c r="E1939" s="15">
        <v>1</v>
      </c>
      <c r="F1939" s="15">
        <v>98.49</v>
      </c>
      <c r="G1939" s="16">
        <f>ROUND(E1939*F1939,2)</f>
        <v>98.49</v>
      </c>
      <c r="H1939" s="63">
        <v>1</v>
      </c>
      <c r="I1939" s="64"/>
      <c r="J1939" s="65">
        <f>ROUND(H1939*I1939,2)</f>
        <v>0</v>
      </c>
    </row>
    <row r="1940" spans="1:10" ht="24.9" customHeight="1" x14ac:dyDescent="0.3">
      <c r="A1940" s="13" t="s">
        <v>154</v>
      </c>
      <c r="B1940" s="14" t="s">
        <v>12</v>
      </c>
      <c r="C1940" s="14" t="s">
        <v>16</v>
      </c>
      <c r="D1940" s="29" t="s">
        <v>155</v>
      </c>
      <c r="E1940" s="15">
        <v>1</v>
      </c>
      <c r="F1940" s="15">
        <v>35.51</v>
      </c>
      <c r="G1940" s="16">
        <f>ROUND(E1940*F1940,2)</f>
        <v>35.51</v>
      </c>
      <c r="H1940" s="63">
        <v>1</v>
      </c>
      <c r="I1940" s="64"/>
      <c r="J1940" s="65">
        <f>ROUND(H1940*I1940,2)</f>
        <v>0</v>
      </c>
    </row>
    <row r="1941" spans="1:10" ht="24.9" customHeight="1" x14ac:dyDescent="0.3">
      <c r="A1941" s="17"/>
      <c r="B1941" s="17"/>
      <c r="C1941" s="17"/>
      <c r="D1941" s="30" t="s">
        <v>156</v>
      </c>
      <c r="E1941" s="15">
        <v>1</v>
      </c>
      <c r="F1941" s="18">
        <f>SUM(G1939:G1940)</f>
        <v>134</v>
      </c>
      <c r="G1941" s="18">
        <f>ROUND(E1941*F1941,2)</f>
        <v>134</v>
      </c>
      <c r="H1941" s="63">
        <v>1</v>
      </c>
      <c r="I1941" s="66">
        <f>SUM(J1939:J1940)</f>
        <v>0</v>
      </c>
      <c r="J1941" s="67">
        <f>ROUND(H1941*I1941,2)</f>
        <v>0</v>
      </c>
    </row>
    <row r="1942" spans="1:10" ht="24.9" customHeight="1" x14ac:dyDescent="0.3">
      <c r="A1942" s="19" t="s">
        <v>157</v>
      </c>
      <c r="B1942" s="19" t="s">
        <v>8</v>
      </c>
      <c r="C1942" s="19" t="s">
        <v>9</v>
      </c>
      <c r="D1942" s="31" t="s">
        <v>158</v>
      </c>
      <c r="E1942" s="20">
        <f>E1944</f>
        <v>1</v>
      </c>
      <c r="F1942" s="20">
        <f>F1944</f>
        <v>128.31</v>
      </c>
      <c r="G1942" s="20">
        <f>G1944</f>
        <v>128.31</v>
      </c>
      <c r="H1942" s="69">
        <f t="shared" ref="H1942:J1942" si="496">H1944</f>
        <v>1</v>
      </c>
      <c r="I1942" s="70">
        <f t="shared" si="496"/>
        <v>0</v>
      </c>
      <c r="J1942" s="71">
        <f t="shared" si="496"/>
        <v>0</v>
      </c>
    </row>
    <row r="1943" spans="1:10" ht="24.9" customHeight="1" x14ac:dyDescent="0.3">
      <c r="A1943" s="13" t="s">
        <v>159</v>
      </c>
      <c r="B1943" s="14" t="s">
        <v>12</v>
      </c>
      <c r="C1943" s="14" t="s">
        <v>16</v>
      </c>
      <c r="D1943" s="29" t="s">
        <v>160</v>
      </c>
      <c r="E1943" s="15">
        <v>3</v>
      </c>
      <c r="F1943" s="15">
        <v>42.77</v>
      </c>
      <c r="G1943" s="16">
        <f>ROUND(E1943*F1943,2)</f>
        <v>128.31</v>
      </c>
      <c r="H1943" s="63">
        <v>3</v>
      </c>
      <c r="I1943" s="64"/>
      <c r="J1943" s="65">
        <f>ROUND(H1943*I1943,2)</f>
        <v>0</v>
      </c>
    </row>
    <row r="1944" spans="1:10" ht="24.9" customHeight="1" x14ac:dyDescent="0.3">
      <c r="A1944" s="17"/>
      <c r="B1944" s="17"/>
      <c r="C1944" s="17"/>
      <c r="D1944" s="30" t="s">
        <v>161</v>
      </c>
      <c r="E1944" s="15">
        <v>1</v>
      </c>
      <c r="F1944" s="18">
        <f>G1943</f>
        <v>128.31</v>
      </c>
      <c r="G1944" s="18">
        <f>ROUND(E1944*F1944,2)</f>
        <v>128.31</v>
      </c>
      <c r="H1944" s="63">
        <v>1</v>
      </c>
      <c r="I1944" s="66">
        <f>J1943</f>
        <v>0</v>
      </c>
      <c r="J1944" s="67">
        <f>ROUND(H1944*I1944,2)</f>
        <v>0</v>
      </c>
    </row>
    <row r="1945" spans="1:10" ht="24.9" customHeight="1" x14ac:dyDescent="0.3">
      <c r="A1945" s="19" t="s">
        <v>162</v>
      </c>
      <c r="B1945" s="19" t="s">
        <v>8</v>
      </c>
      <c r="C1945" s="19" t="s">
        <v>9</v>
      </c>
      <c r="D1945" s="31" t="s">
        <v>163</v>
      </c>
      <c r="E1945" s="20">
        <f>E1947</f>
        <v>1</v>
      </c>
      <c r="F1945" s="20">
        <f>F1947</f>
        <v>46.68</v>
      </c>
      <c r="G1945" s="20">
        <f>G1947</f>
        <v>46.68</v>
      </c>
      <c r="H1945" s="69">
        <f t="shared" ref="H1945:J1945" si="497">H1947</f>
        <v>1</v>
      </c>
      <c r="I1945" s="70">
        <f t="shared" si="497"/>
        <v>0</v>
      </c>
      <c r="J1945" s="71">
        <f t="shared" si="497"/>
        <v>0</v>
      </c>
    </row>
    <row r="1946" spans="1:10" ht="24.9" customHeight="1" x14ac:dyDescent="0.3">
      <c r="A1946" s="13" t="s">
        <v>164</v>
      </c>
      <c r="B1946" s="14" t="s">
        <v>12</v>
      </c>
      <c r="C1946" s="14" t="s">
        <v>130</v>
      </c>
      <c r="D1946" s="29" t="s">
        <v>165</v>
      </c>
      <c r="E1946" s="15">
        <v>1</v>
      </c>
      <c r="F1946" s="15">
        <v>46.68</v>
      </c>
      <c r="G1946" s="16">
        <f>ROUND(E1946*F1946,2)</f>
        <v>46.68</v>
      </c>
      <c r="H1946" s="63">
        <v>1</v>
      </c>
      <c r="I1946" s="64"/>
      <c r="J1946" s="65">
        <f>ROUND(H1946*I1946,2)</f>
        <v>0</v>
      </c>
    </row>
    <row r="1947" spans="1:10" ht="24.9" customHeight="1" x14ac:dyDescent="0.3">
      <c r="A1947" s="17"/>
      <c r="B1947" s="17"/>
      <c r="C1947" s="17"/>
      <c r="D1947" s="30" t="s">
        <v>166</v>
      </c>
      <c r="E1947" s="15">
        <v>1</v>
      </c>
      <c r="F1947" s="18">
        <f>G1946</f>
        <v>46.68</v>
      </c>
      <c r="G1947" s="18">
        <f>ROUND(E1947*F1947,2)</f>
        <v>46.68</v>
      </c>
      <c r="H1947" s="63">
        <v>1</v>
      </c>
      <c r="I1947" s="66">
        <f>J1946</f>
        <v>0</v>
      </c>
      <c r="J1947" s="67">
        <f>ROUND(H1947*I1947,2)</f>
        <v>0</v>
      </c>
    </row>
    <row r="1948" spans="1:10" ht="24.9" customHeight="1" x14ac:dyDescent="0.3">
      <c r="A1948" s="19" t="s">
        <v>167</v>
      </c>
      <c r="B1948" s="19" t="s">
        <v>8</v>
      </c>
      <c r="C1948" s="19" t="s">
        <v>9</v>
      </c>
      <c r="D1948" s="31" t="s">
        <v>168</v>
      </c>
      <c r="E1948" s="20">
        <f>E1950</f>
        <v>1</v>
      </c>
      <c r="F1948" s="20">
        <f>F1950</f>
        <v>146.75</v>
      </c>
      <c r="G1948" s="20">
        <f>G1950</f>
        <v>146.75</v>
      </c>
      <c r="H1948" s="69">
        <f t="shared" ref="H1948:J1948" si="498">H1950</f>
        <v>1</v>
      </c>
      <c r="I1948" s="70">
        <f t="shared" si="498"/>
        <v>0</v>
      </c>
      <c r="J1948" s="71">
        <f t="shared" si="498"/>
        <v>0</v>
      </c>
    </row>
    <row r="1949" spans="1:10" ht="24.9" customHeight="1" x14ac:dyDescent="0.3">
      <c r="A1949" s="13" t="s">
        <v>169</v>
      </c>
      <c r="B1949" s="14" t="s">
        <v>12</v>
      </c>
      <c r="C1949" s="14" t="s">
        <v>130</v>
      </c>
      <c r="D1949" s="29" t="s">
        <v>170</v>
      </c>
      <c r="E1949" s="15">
        <v>1</v>
      </c>
      <c r="F1949" s="15">
        <v>146.75</v>
      </c>
      <c r="G1949" s="16">
        <f>ROUND(E1949*F1949,2)</f>
        <v>146.75</v>
      </c>
      <c r="H1949" s="63">
        <v>1</v>
      </c>
      <c r="I1949" s="64"/>
      <c r="J1949" s="65">
        <f>ROUND(H1949*I1949,2)</f>
        <v>0</v>
      </c>
    </row>
    <row r="1950" spans="1:10" ht="24.9" customHeight="1" x14ac:dyDescent="0.3">
      <c r="A1950" s="17"/>
      <c r="B1950" s="17"/>
      <c r="C1950" s="17"/>
      <c r="D1950" s="30" t="s">
        <v>171</v>
      </c>
      <c r="E1950" s="15">
        <v>1</v>
      </c>
      <c r="F1950" s="18">
        <f>G1949</f>
        <v>146.75</v>
      </c>
      <c r="G1950" s="18">
        <f>ROUND(E1950*F1950,2)</f>
        <v>146.75</v>
      </c>
      <c r="H1950" s="63">
        <v>1</v>
      </c>
      <c r="I1950" s="66">
        <f>J1949</f>
        <v>0</v>
      </c>
      <c r="J1950" s="67">
        <f>ROUND(H1950*I1950,2)</f>
        <v>0</v>
      </c>
    </row>
    <row r="1951" spans="1:10" ht="24.9" customHeight="1" x14ac:dyDescent="0.3">
      <c r="A1951" s="17"/>
      <c r="B1951" s="17"/>
      <c r="C1951" s="17"/>
      <c r="D1951" s="30" t="s">
        <v>581</v>
      </c>
      <c r="E1951" s="15">
        <v>1</v>
      </c>
      <c r="F1951" s="18">
        <f>G1922+G1925+G1928+G1931+G1934+G1938+G1942+G1945+G1948</f>
        <v>1387.88</v>
      </c>
      <c r="G1951" s="18">
        <f>ROUND(E1951*F1951,2)</f>
        <v>1387.88</v>
      </c>
      <c r="H1951" s="63">
        <v>1</v>
      </c>
      <c r="I1951" s="66">
        <f>J1922+J1925+J1928+J1931+J1934+J1938+J1942+J1945+J1948</f>
        <v>0</v>
      </c>
      <c r="J1951" s="67">
        <f>ROUND(H1951*I1951,2)</f>
        <v>0</v>
      </c>
    </row>
    <row r="1952" spans="1:10" ht="24.9" customHeight="1" x14ac:dyDescent="0.3">
      <c r="A1952" s="17"/>
      <c r="B1952" s="17"/>
      <c r="C1952" s="17"/>
      <c r="D1952" s="30" t="s">
        <v>582</v>
      </c>
      <c r="E1952" s="15">
        <v>1</v>
      </c>
      <c r="F1952" s="18">
        <f>G1876+G1881+G1893+G1899+G1903+G1909+G1920+G1921</f>
        <v>10498.81</v>
      </c>
      <c r="G1952" s="18">
        <f>ROUND(E1952*F1952,2)</f>
        <v>10498.81</v>
      </c>
      <c r="H1952" s="63">
        <v>1</v>
      </c>
      <c r="I1952" s="66">
        <f>J1876+J1881+J1893+J1899+J1903+J1909+J1920+J1921</f>
        <v>800</v>
      </c>
      <c r="J1952" s="67">
        <f>ROUND(H1952*I1952,2)</f>
        <v>800</v>
      </c>
    </row>
    <row r="1953" spans="1:10" ht="24.9" customHeight="1" x14ac:dyDescent="0.3">
      <c r="A1953" s="9" t="s">
        <v>583</v>
      </c>
      <c r="B1953" s="9" t="s">
        <v>8</v>
      </c>
      <c r="C1953" s="9" t="s">
        <v>9</v>
      </c>
      <c r="D1953" s="27" t="s">
        <v>584</v>
      </c>
      <c r="E1953" s="10">
        <f>E2030</f>
        <v>1</v>
      </c>
      <c r="F1953" s="10">
        <f>F2030</f>
        <v>10498.81</v>
      </c>
      <c r="G1953" s="10">
        <f>G2030</f>
        <v>10498.81</v>
      </c>
      <c r="H1953" s="57">
        <f t="shared" ref="H1953:J1953" si="499">H2030</f>
        <v>1</v>
      </c>
      <c r="I1953" s="58">
        <f t="shared" si="499"/>
        <v>800</v>
      </c>
      <c r="J1953" s="59">
        <f t="shared" si="499"/>
        <v>800</v>
      </c>
    </row>
    <row r="1954" spans="1:10" ht="24.9" customHeight="1" x14ac:dyDescent="0.3">
      <c r="A1954" s="11" t="s">
        <v>585</v>
      </c>
      <c r="B1954" s="11" t="s">
        <v>8</v>
      </c>
      <c r="C1954" s="11" t="s">
        <v>9</v>
      </c>
      <c r="D1954" s="28" t="s">
        <v>10</v>
      </c>
      <c r="E1954" s="12">
        <f>E1958</f>
        <v>1</v>
      </c>
      <c r="F1954" s="12">
        <f>F1958</f>
        <v>1088.55</v>
      </c>
      <c r="G1954" s="12">
        <f>G1958</f>
        <v>1088.55</v>
      </c>
      <c r="H1954" s="60">
        <f t="shared" ref="H1954:J1954" si="500">H1958</f>
        <v>1</v>
      </c>
      <c r="I1954" s="61">
        <f t="shared" si="500"/>
        <v>0</v>
      </c>
      <c r="J1954" s="62">
        <f t="shared" si="500"/>
        <v>0</v>
      </c>
    </row>
    <row r="1955" spans="1:10" ht="24.9" customHeight="1" x14ac:dyDescent="0.3">
      <c r="A1955" s="13" t="s">
        <v>11</v>
      </c>
      <c r="B1955" s="14" t="s">
        <v>12</v>
      </c>
      <c r="C1955" s="14" t="s">
        <v>13</v>
      </c>
      <c r="D1955" s="29" t="s">
        <v>14</v>
      </c>
      <c r="E1955" s="15">
        <v>20</v>
      </c>
      <c r="F1955" s="15">
        <v>41.91</v>
      </c>
      <c r="G1955" s="16">
        <f>ROUND(E1955*F1955,2)</f>
        <v>838.2</v>
      </c>
      <c r="H1955" s="63">
        <v>20</v>
      </c>
      <c r="I1955" s="64"/>
      <c r="J1955" s="65">
        <f>ROUND(H1955*I1955,2)</f>
        <v>0</v>
      </c>
    </row>
    <row r="1956" spans="1:10" ht="24.9" customHeight="1" x14ac:dyDescent="0.3">
      <c r="A1956" s="13" t="s">
        <v>15</v>
      </c>
      <c r="B1956" s="14" t="s">
        <v>12</v>
      </c>
      <c r="C1956" s="14" t="s">
        <v>16</v>
      </c>
      <c r="D1956" s="29" t="s">
        <v>17</v>
      </c>
      <c r="E1956" s="15">
        <v>1</v>
      </c>
      <c r="F1956" s="15">
        <v>56.61</v>
      </c>
      <c r="G1956" s="16">
        <f>ROUND(E1956*F1956,2)</f>
        <v>56.61</v>
      </c>
      <c r="H1956" s="63">
        <v>1</v>
      </c>
      <c r="I1956" s="64"/>
      <c r="J1956" s="65">
        <f>ROUND(H1956*I1956,2)</f>
        <v>0</v>
      </c>
    </row>
    <row r="1957" spans="1:10" ht="24.9" customHeight="1" x14ac:dyDescent="0.3">
      <c r="A1957" s="13" t="s">
        <v>18</v>
      </c>
      <c r="B1957" s="14" t="s">
        <v>12</v>
      </c>
      <c r="C1957" s="14" t="s">
        <v>16</v>
      </c>
      <c r="D1957" s="29" t="s">
        <v>19</v>
      </c>
      <c r="E1957" s="15">
        <v>2</v>
      </c>
      <c r="F1957" s="15">
        <v>96.87</v>
      </c>
      <c r="G1957" s="16">
        <f>ROUND(E1957*F1957,2)</f>
        <v>193.74</v>
      </c>
      <c r="H1957" s="63">
        <v>2</v>
      </c>
      <c r="I1957" s="64"/>
      <c r="J1957" s="65">
        <f>ROUND(H1957*I1957,2)</f>
        <v>0</v>
      </c>
    </row>
    <row r="1958" spans="1:10" ht="24.9" customHeight="1" x14ac:dyDescent="0.3">
      <c r="A1958" s="17"/>
      <c r="B1958" s="17"/>
      <c r="C1958" s="17"/>
      <c r="D1958" s="30" t="s">
        <v>586</v>
      </c>
      <c r="E1958" s="15">
        <v>1</v>
      </c>
      <c r="F1958" s="18">
        <f>SUM(G1955:G1957)</f>
        <v>1088.55</v>
      </c>
      <c r="G1958" s="18">
        <f>ROUND(E1958*F1958,2)</f>
        <v>1088.55</v>
      </c>
      <c r="H1958" s="63">
        <v>1</v>
      </c>
      <c r="I1958" s="66">
        <f>SUM(J1955:J1957)</f>
        <v>0</v>
      </c>
      <c r="J1958" s="67">
        <f>ROUND(H1958*I1958,2)</f>
        <v>0</v>
      </c>
    </row>
    <row r="1959" spans="1:10" ht="24.9" customHeight="1" x14ac:dyDescent="0.3">
      <c r="A1959" s="11" t="s">
        <v>587</v>
      </c>
      <c r="B1959" s="11" t="s">
        <v>8</v>
      </c>
      <c r="C1959" s="11" t="s">
        <v>9</v>
      </c>
      <c r="D1959" s="28" t="s">
        <v>20</v>
      </c>
      <c r="E1959" s="12">
        <f>E1970</f>
        <v>1</v>
      </c>
      <c r="F1959" s="12">
        <f>F1970</f>
        <v>489.72</v>
      </c>
      <c r="G1959" s="12">
        <f>G1970</f>
        <v>489.72</v>
      </c>
      <c r="H1959" s="60">
        <f t="shared" ref="H1959:J1959" si="501">H1970</f>
        <v>1</v>
      </c>
      <c r="I1959" s="61">
        <f t="shared" si="501"/>
        <v>0</v>
      </c>
      <c r="J1959" s="62">
        <f t="shared" si="501"/>
        <v>0</v>
      </c>
    </row>
    <row r="1960" spans="1:10" ht="24.9" customHeight="1" x14ac:dyDescent="0.3">
      <c r="A1960" s="13" t="s">
        <v>21</v>
      </c>
      <c r="B1960" s="14" t="s">
        <v>12</v>
      </c>
      <c r="C1960" s="14" t="s">
        <v>16</v>
      </c>
      <c r="D1960" s="29" t="s">
        <v>22</v>
      </c>
      <c r="E1960" s="15">
        <v>1</v>
      </c>
      <c r="F1960" s="15">
        <v>26.42</v>
      </c>
      <c r="G1960" s="16">
        <f t="shared" ref="G1960:G1970" si="502">ROUND(E1960*F1960,2)</f>
        <v>26.42</v>
      </c>
      <c r="H1960" s="63">
        <v>1</v>
      </c>
      <c r="I1960" s="64"/>
      <c r="J1960" s="65">
        <f t="shared" ref="J1960:J1970" si="503">ROUND(H1960*I1960,2)</f>
        <v>0</v>
      </c>
    </row>
    <row r="1961" spans="1:10" ht="24.9" customHeight="1" x14ac:dyDescent="0.3">
      <c r="A1961" s="13" t="s">
        <v>23</v>
      </c>
      <c r="B1961" s="14" t="s">
        <v>12</v>
      </c>
      <c r="C1961" s="14" t="s">
        <v>16</v>
      </c>
      <c r="D1961" s="29" t="s">
        <v>24</v>
      </c>
      <c r="E1961" s="15">
        <v>1</v>
      </c>
      <c r="F1961" s="15">
        <v>26.42</v>
      </c>
      <c r="G1961" s="16">
        <f t="shared" si="502"/>
        <v>26.42</v>
      </c>
      <c r="H1961" s="63">
        <v>1</v>
      </c>
      <c r="I1961" s="64"/>
      <c r="J1961" s="65">
        <f t="shared" si="503"/>
        <v>0</v>
      </c>
    </row>
    <row r="1962" spans="1:10" ht="24.9" customHeight="1" x14ac:dyDescent="0.3">
      <c r="A1962" s="13" t="s">
        <v>25</v>
      </c>
      <c r="B1962" s="14" t="s">
        <v>12</v>
      </c>
      <c r="C1962" s="14" t="s">
        <v>16</v>
      </c>
      <c r="D1962" s="29" t="s">
        <v>26</v>
      </c>
      <c r="E1962" s="15">
        <v>2</v>
      </c>
      <c r="F1962" s="15">
        <v>13.21</v>
      </c>
      <c r="G1962" s="16">
        <f t="shared" si="502"/>
        <v>26.42</v>
      </c>
      <c r="H1962" s="63">
        <v>2</v>
      </c>
      <c r="I1962" s="64"/>
      <c r="J1962" s="65">
        <f t="shared" si="503"/>
        <v>0</v>
      </c>
    </row>
    <row r="1963" spans="1:10" ht="24.9" customHeight="1" x14ac:dyDescent="0.3">
      <c r="A1963" s="13" t="s">
        <v>27</v>
      </c>
      <c r="B1963" s="14" t="s">
        <v>12</v>
      </c>
      <c r="C1963" s="14" t="s">
        <v>16</v>
      </c>
      <c r="D1963" s="29" t="s">
        <v>28</v>
      </c>
      <c r="E1963" s="15">
        <v>2</v>
      </c>
      <c r="F1963" s="15">
        <v>13.21</v>
      </c>
      <c r="G1963" s="16">
        <f t="shared" si="502"/>
        <v>26.42</v>
      </c>
      <c r="H1963" s="63">
        <v>2</v>
      </c>
      <c r="I1963" s="64"/>
      <c r="J1963" s="65">
        <f t="shared" si="503"/>
        <v>0</v>
      </c>
    </row>
    <row r="1964" spans="1:10" ht="24.9" customHeight="1" x14ac:dyDescent="0.3">
      <c r="A1964" s="13" t="s">
        <v>29</v>
      </c>
      <c r="B1964" s="14" t="s">
        <v>12</v>
      </c>
      <c r="C1964" s="14" t="s">
        <v>16</v>
      </c>
      <c r="D1964" s="29" t="s">
        <v>30</v>
      </c>
      <c r="E1964" s="15">
        <v>4</v>
      </c>
      <c r="F1964" s="15">
        <v>13.21</v>
      </c>
      <c r="G1964" s="16">
        <f t="shared" si="502"/>
        <v>52.84</v>
      </c>
      <c r="H1964" s="63">
        <v>4</v>
      </c>
      <c r="I1964" s="64"/>
      <c r="J1964" s="65">
        <f t="shared" si="503"/>
        <v>0</v>
      </c>
    </row>
    <row r="1965" spans="1:10" ht="24.9" customHeight="1" x14ac:dyDescent="0.3">
      <c r="A1965" s="13" t="s">
        <v>31</v>
      </c>
      <c r="B1965" s="14" t="s">
        <v>12</v>
      </c>
      <c r="C1965" s="14" t="s">
        <v>16</v>
      </c>
      <c r="D1965" s="29" t="s">
        <v>32</v>
      </c>
      <c r="E1965" s="15">
        <v>1</v>
      </c>
      <c r="F1965" s="15">
        <v>26.42</v>
      </c>
      <c r="G1965" s="16">
        <f t="shared" si="502"/>
        <v>26.42</v>
      </c>
      <c r="H1965" s="63">
        <v>1</v>
      </c>
      <c r="I1965" s="64"/>
      <c r="J1965" s="65">
        <f t="shared" si="503"/>
        <v>0</v>
      </c>
    </row>
    <row r="1966" spans="1:10" ht="24.9" customHeight="1" x14ac:dyDescent="0.3">
      <c r="A1966" s="13" t="s">
        <v>33</v>
      </c>
      <c r="B1966" s="14" t="s">
        <v>12</v>
      </c>
      <c r="C1966" s="14" t="s">
        <v>13</v>
      </c>
      <c r="D1966" s="29" t="s">
        <v>34</v>
      </c>
      <c r="E1966" s="15">
        <v>5.5</v>
      </c>
      <c r="F1966" s="15">
        <v>13.21</v>
      </c>
      <c r="G1966" s="16">
        <f t="shared" si="502"/>
        <v>72.66</v>
      </c>
      <c r="H1966" s="63">
        <v>5.5</v>
      </c>
      <c r="I1966" s="64"/>
      <c r="J1966" s="65">
        <f t="shared" si="503"/>
        <v>0</v>
      </c>
    </row>
    <row r="1967" spans="1:10" ht="24.9" customHeight="1" x14ac:dyDescent="0.3">
      <c r="A1967" s="13" t="s">
        <v>35</v>
      </c>
      <c r="B1967" s="14" t="s">
        <v>12</v>
      </c>
      <c r="C1967" s="14" t="s">
        <v>36</v>
      </c>
      <c r="D1967" s="29" t="s">
        <v>37</v>
      </c>
      <c r="E1967" s="15">
        <v>3</v>
      </c>
      <c r="F1967" s="15">
        <v>13.21</v>
      </c>
      <c r="G1967" s="16">
        <f t="shared" si="502"/>
        <v>39.630000000000003</v>
      </c>
      <c r="H1967" s="63">
        <v>3</v>
      </c>
      <c r="I1967" s="64"/>
      <c r="J1967" s="65">
        <f t="shared" si="503"/>
        <v>0</v>
      </c>
    </row>
    <row r="1968" spans="1:10" ht="24.9" customHeight="1" x14ac:dyDescent="0.3">
      <c r="A1968" s="13" t="s">
        <v>38</v>
      </c>
      <c r="B1968" s="14" t="s">
        <v>12</v>
      </c>
      <c r="C1968" s="14" t="s">
        <v>13</v>
      </c>
      <c r="D1968" s="29" t="s">
        <v>39</v>
      </c>
      <c r="E1968" s="15">
        <v>5.5</v>
      </c>
      <c r="F1968" s="15">
        <v>26.42</v>
      </c>
      <c r="G1968" s="16">
        <f t="shared" si="502"/>
        <v>145.31</v>
      </c>
      <c r="H1968" s="63">
        <v>5.5</v>
      </c>
      <c r="I1968" s="64"/>
      <c r="J1968" s="65">
        <f t="shared" si="503"/>
        <v>0</v>
      </c>
    </row>
    <row r="1969" spans="1:10" ht="24.9" customHeight="1" x14ac:dyDescent="0.3">
      <c r="A1969" s="13" t="s">
        <v>40</v>
      </c>
      <c r="B1969" s="14" t="s">
        <v>12</v>
      </c>
      <c r="C1969" s="14" t="s">
        <v>41</v>
      </c>
      <c r="D1969" s="29" t="s">
        <v>42</v>
      </c>
      <c r="E1969" s="15">
        <v>2</v>
      </c>
      <c r="F1969" s="15">
        <v>23.59</v>
      </c>
      <c r="G1969" s="16">
        <f t="shared" si="502"/>
        <v>47.18</v>
      </c>
      <c r="H1969" s="63">
        <v>2</v>
      </c>
      <c r="I1969" s="64"/>
      <c r="J1969" s="65">
        <f t="shared" si="503"/>
        <v>0</v>
      </c>
    </row>
    <row r="1970" spans="1:10" ht="24.9" customHeight="1" x14ac:dyDescent="0.3">
      <c r="A1970" s="17"/>
      <c r="B1970" s="17"/>
      <c r="C1970" s="17"/>
      <c r="D1970" s="30" t="s">
        <v>588</v>
      </c>
      <c r="E1970" s="15">
        <v>1</v>
      </c>
      <c r="F1970" s="18">
        <f>SUM(G1960:G1969)</f>
        <v>489.72</v>
      </c>
      <c r="G1970" s="18">
        <f t="shared" si="502"/>
        <v>489.72</v>
      </c>
      <c r="H1970" s="63">
        <v>1</v>
      </c>
      <c r="I1970" s="66">
        <f>SUM(J1960:J1969)</f>
        <v>0</v>
      </c>
      <c r="J1970" s="67">
        <f t="shared" si="503"/>
        <v>0</v>
      </c>
    </row>
    <row r="1971" spans="1:10" ht="24.9" customHeight="1" x14ac:dyDescent="0.3">
      <c r="A1971" s="11" t="s">
        <v>589</v>
      </c>
      <c r="B1971" s="11" t="s">
        <v>8</v>
      </c>
      <c r="C1971" s="11" t="s">
        <v>9</v>
      </c>
      <c r="D1971" s="28" t="s">
        <v>43</v>
      </c>
      <c r="E1971" s="12">
        <f>E1976</f>
        <v>1</v>
      </c>
      <c r="F1971" s="12">
        <f>F1976</f>
        <v>1167.04</v>
      </c>
      <c r="G1971" s="12">
        <f>G1976</f>
        <v>1167.04</v>
      </c>
      <c r="H1971" s="60">
        <f t="shared" ref="H1971:J1971" si="504">H1976</f>
        <v>1</v>
      </c>
      <c r="I1971" s="61">
        <f t="shared" si="504"/>
        <v>800</v>
      </c>
      <c r="J1971" s="62">
        <f t="shared" si="504"/>
        <v>800</v>
      </c>
    </row>
    <row r="1972" spans="1:10" ht="24.9" customHeight="1" x14ac:dyDescent="0.3">
      <c r="A1972" s="13" t="s">
        <v>44</v>
      </c>
      <c r="B1972" s="14" t="s">
        <v>12</v>
      </c>
      <c r="C1972" s="14" t="s">
        <v>13</v>
      </c>
      <c r="D1972" s="29" t="s">
        <v>45</v>
      </c>
      <c r="E1972" s="15">
        <v>5.5</v>
      </c>
      <c r="F1972" s="15">
        <v>19.670000000000002</v>
      </c>
      <c r="G1972" s="16">
        <f>ROUND(E1972*F1972,2)</f>
        <v>108.19</v>
      </c>
      <c r="H1972" s="63">
        <v>5.5</v>
      </c>
      <c r="I1972" s="64"/>
      <c r="J1972" s="65">
        <f>ROUND(H1972*I1972,2)</f>
        <v>0</v>
      </c>
    </row>
    <row r="1973" spans="1:10" ht="24.9" customHeight="1" x14ac:dyDescent="0.3">
      <c r="A1973" s="13" t="s">
        <v>46</v>
      </c>
      <c r="B1973" s="14" t="s">
        <v>12</v>
      </c>
      <c r="C1973" s="14" t="s">
        <v>13</v>
      </c>
      <c r="D1973" s="29" t="s">
        <v>47</v>
      </c>
      <c r="E1973" s="15">
        <v>5.5</v>
      </c>
      <c r="F1973" s="15">
        <v>15.69</v>
      </c>
      <c r="G1973" s="16">
        <f>ROUND(E1973*F1973,2)</f>
        <v>86.3</v>
      </c>
      <c r="H1973" s="63">
        <v>5.5</v>
      </c>
      <c r="I1973" s="64"/>
      <c r="J1973" s="65">
        <f>ROUND(H1973*I1973,2)</f>
        <v>0</v>
      </c>
    </row>
    <row r="1974" spans="1:10" ht="24.9" customHeight="1" x14ac:dyDescent="0.3">
      <c r="A1974" s="13" t="s">
        <v>48</v>
      </c>
      <c r="B1974" s="14" t="s">
        <v>12</v>
      </c>
      <c r="C1974" s="14" t="s">
        <v>13</v>
      </c>
      <c r="D1974" s="29" t="s">
        <v>49</v>
      </c>
      <c r="E1974" s="15">
        <v>5.5</v>
      </c>
      <c r="F1974" s="15">
        <v>24.1</v>
      </c>
      <c r="G1974" s="16">
        <f>ROUND(E1974*F1974,2)</f>
        <v>132.55000000000001</v>
      </c>
      <c r="H1974" s="63">
        <v>5.5</v>
      </c>
      <c r="I1974" s="64"/>
      <c r="J1974" s="65">
        <f>ROUND(H1974*I1974,2)</f>
        <v>0</v>
      </c>
    </row>
    <row r="1975" spans="1:10" ht="24.9" customHeight="1" x14ac:dyDescent="0.3">
      <c r="A1975" s="13" t="s">
        <v>50</v>
      </c>
      <c r="B1975" s="14" t="s">
        <v>12</v>
      </c>
      <c r="C1975" s="14" t="s">
        <v>51</v>
      </c>
      <c r="D1975" s="29" t="s">
        <v>52</v>
      </c>
      <c r="E1975" s="15">
        <v>1</v>
      </c>
      <c r="F1975" s="15">
        <v>840</v>
      </c>
      <c r="G1975" s="16">
        <f>ROUND(E1975*F1975,2)</f>
        <v>840</v>
      </c>
      <c r="H1975" s="63">
        <v>1</v>
      </c>
      <c r="I1975" s="68">
        <v>800</v>
      </c>
      <c r="J1975" s="65">
        <f>ROUND(H1975*I1975,2)</f>
        <v>800</v>
      </c>
    </row>
    <row r="1976" spans="1:10" ht="24.9" customHeight="1" x14ac:dyDescent="0.3">
      <c r="A1976" s="17"/>
      <c r="B1976" s="17"/>
      <c r="C1976" s="17"/>
      <c r="D1976" s="30" t="s">
        <v>590</v>
      </c>
      <c r="E1976" s="15">
        <v>1</v>
      </c>
      <c r="F1976" s="18">
        <f>SUM(G1972:G1975)</f>
        <v>1167.04</v>
      </c>
      <c r="G1976" s="18">
        <f>ROUND(E1976*F1976,2)</f>
        <v>1167.04</v>
      </c>
      <c r="H1976" s="63">
        <v>1</v>
      </c>
      <c r="I1976" s="66">
        <f>SUM(J1972:J1975)</f>
        <v>800</v>
      </c>
      <c r="J1976" s="67">
        <f>ROUND(H1976*I1976,2)</f>
        <v>800</v>
      </c>
    </row>
    <row r="1977" spans="1:10" ht="24.9" customHeight="1" x14ac:dyDescent="0.3">
      <c r="A1977" s="11" t="s">
        <v>591</v>
      </c>
      <c r="B1977" s="11" t="s">
        <v>8</v>
      </c>
      <c r="C1977" s="11" t="s">
        <v>9</v>
      </c>
      <c r="D1977" s="28" t="s">
        <v>53</v>
      </c>
      <c r="E1977" s="12">
        <f>E1980</f>
        <v>1</v>
      </c>
      <c r="F1977" s="12">
        <f>F1980</f>
        <v>780.09</v>
      </c>
      <c r="G1977" s="12">
        <f>G1980</f>
        <v>780.09</v>
      </c>
      <c r="H1977" s="60">
        <f t="shared" ref="H1977:J1977" si="505">H1980</f>
        <v>1</v>
      </c>
      <c r="I1977" s="61">
        <f t="shared" si="505"/>
        <v>0</v>
      </c>
      <c r="J1977" s="62">
        <f t="shared" si="505"/>
        <v>0</v>
      </c>
    </row>
    <row r="1978" spans="1:10" ht="24.9" customHeight="1" x14ac:dyDescent="0.3">
      <c r="A1978" s="13" t="s">
        <v>54</v>
      </c>
      <c r="B1978" s="14" t="s">
        <v>12</v>
      </c>
      <c r="C1978" s="14" t="s">
        <v>16</v>
      </c>
      <c r="D1978" s="29" t="s">
        <v>55</v>
      </c>
      <c r="E1978" s="15">
        <v>1</v>
      </c>
      <c r="F1978" s="15">
        <v>357.25</v>
      </c>
      <c r="G1978" s="16">
        <f>ROUND(E1978*F1978,2)</f>
        <v>357.25</v>
      </c>
      <c r="H1978" s="63">
        <v>1</v>
      </c>
      <c r="I1978" s="64"/>
      <c r="J1978" s="65">
        <f>ROUND(H1978*I1978,2)</f>
        <v>0</v>
      </c>
    </row>
    <row r="1979" spans="1:10" ht="24.9" customHeight="1" x14ac:dyDescent="0.3">
      <c r="A1979" s="13" t="s">
        <v>56</v>
      </c>
      <c r="B1979" s="14" t="s">
        <v>12</v>
      </c>
      <c r="C1979" s="14" t="s">
        <v>16</v>
      </c>
      <c r="D1979" s="29" t="s">
        <v>57</v>
      </c>
      <c r="E1979" s="15">
        <v>2</v>
      </c>
      <c r="F1979" s="15">
        <v>211.42</v>
      </c>
      <c r="G1979" s="16">
        <f>ROUND(E1979*F1979,2)</f>
        <v>422.84</v>
      </c>
      <c r="H1979" s="63">
        <v>2</v>
      </c>
      <c r="I1979" s="64"/>
      <c r="J1979" s="65">
        <f>ROUND(H1979*I1979,2)</f>
        <v>0</v>
      </c>
    </row>
    <row r="1980" spans="1:10" ht="24.9" customHeight="1" x14ac:dyDescent="0.3">
      <c r="A1980" s="17"/>
      <c r="B1980" s="17"/>
      <c r="C1980" s="17"/>
      <c r="D1980" s="30" t="s">
        <v>592</v>
      </c>
      <c r="E1980" s="15">
        <v>1</v>
      </c>
      <c r="F1980" s="18">
        <f>SUM(G1978:G1979)</f>
        <v>780.09</v>
      </c>
      <c r="G1980" s="18">
        <f>ROUND(E1980*F1980,2)</f>
        <v>780.09</v>
      </c>
      <c r="H1980" s="63">
        <v>1</v>
      </c>
      <c r="I1980" s="66">
        <f>SUM(J1978:J1979)</f>
        <v>0</v>
      </c>
      <c r="J1980" s="67">
        <f>ROUND(H1980*I1980,2)</f>
        <v>0</v>
      </c>
    </row>
    <row r="1981" spans="1:10" ht="24.9" customHeight="1" x14ac:dyDescent="0.3">
      <c r="A1981" s="11" t="s">
        <v>593</v>
      </c>
      <c r="B1981" s="11" t="s">
        <v>8</v>
      </c>
      <c r="C1981" s="11" t="s">
        <v>9</v>
      </c>
      <c r="D1981" s="28" t="s">
        <v>58</v>
      </c>
      <c r="E1981" s="12">
        <f>E1986</f>
        <v>1</v>
      </c>
      <c r="F1981" s="12">
        <f>F1986</f>
        <v>2771.56</v>
      </c>
      <c r="G1981" s="12">
        <f>G1986</f>
        <v>2771.56</v>
      </c>
      <c r="H1981" s="60">
        <f t="shared" ref="H1981:J1981" si="506">H1986</f>
        <v>1</v>
      </c>
      <c r="I1981" s="61">
        <f t="shared" si="506"/>
        <v>0</v>
      </c>
      <c r="J1981" s="62">
        <f t="shared" si="506"/>
        <v>0</v>
      </c>
    </row>
    <row r="1982" spans="1:10" ht="24.9" customHeight="1" x14ac:dyDescent="0.3">
      <c r="A1982" s="13" t="s">
        <v>59</v>
      </c>
      <c r="B1982" s="14" t="s">
        <v>12</v>
      </c>
      <c r="C1982" s="14" t="s">
        <v>16</v>
      </c>
      <c r="D1982" s="29" t="s">
        <v>60</v>
      </c>
      <c r="E1982" s="15">
        <v>2</v>
      </c>
      <c r="F1982" s="15">
        <v>458.85</v>
      </c>
      <c r="G1982" s="16">
        <f>ROUND(E1982*F1982,2)</f>
        <v>917.7</v>
      </c>
      <c r="H1982" s="63">
        <v>2</v>
      </c>
      <c r="I1982" s="64"/>
      <c r="J1982" s="65">
        <f>ROUND(H1982*I1982,2)</f>
        <v>0</v>
      </c>
    </row>
    <row r="1983" spans="1:10" ht="24.9" customHeight="1" x14ac:dyDescent="0.3">
      <c r="A1983" s="13" t="s">
        <v>61</v>
      </c>
      <c r="B1983" s="14" t="s">
        <v>12</v>
      </c>
      <c r="C1983" s="14" t="s">
        <v>16</v>
      </c>
      <c r="D1983" s="29" t="s">
        <v>62</v>
      </c>
      <c r="E1983" s="15">
        <v>2</v>
      </c>
      <c r="F1983" s="15">
        <v>413.11</v>
      </c>
      <c r="G1983" s="16">
        <f>ROUND(E1983*F1983,2)</f>
        <v>826.22</v>
      </c>
      <c r="H1983" s="63">
        <v>2</v>
      </c>
      <c r="I1983" s="64"/>
      <c r="J1983" s="65">
        <f>ROUND(H1983*I1983,2)</f>
        <v>0</v>
      </c>
    </row>
    <row r="1984" spans="1:10" ht="24.9" customHeight="1" x14ac:dyDescent="0.3">
      <c r="A1984" s="13" t="s">
        <v>63</v>
      </c>
      <c r="B1984" s="14" t="s">
        <v>12</v>
      </c>
      <c r="C1984" s="14" t="s">
        <v>16</v>
      </c>
      <c r="D1984" s="29" t="s">
        <v>64</v>
      </c>
      <c r="E1984" s="15">
        <v>2</v>
      </c>
      <c r="F1984" s="15">
        <v>438.47</v>
      </c>
      <c r="G1984" s="16">
        <f>ROUND(E1984*F1984,2)</f>
        <v>876.94</v>
      </c>
      <c r="H1984" s="63">
        <v>2</v>
      </c>
      <c r="I1984" s="64"/>
      <c r="J1984" s="65">
        <f>ROUND(H1984*I1984,2)</f>
        <v>0</v>
      </c>
    </row>
    <row r="1985" spans="1:10" ht="24.9" customHeight="1" x14ac:dyDescent="0.3">
      <c r="A1985" s="13" t="s">
        <v>65</v>
      </c>
      <c r="B1985" s="14" t="s">
        <v>12</v>
      </c>
      <c r="C1985" s="14" t="s">
        <v>16</v>
      </c>
      <c r="D1985" s="29" t="s">
        <v>66</v>
      </c>
      <c r="E1985" s="15">
        <v>2</v>
      </c>
      <c r="F1985" s="15">
        <v>75.349999999999994</v>
      </c>
      <c r="G1985" s="16">
        <f>ROUND(E1985*F1985,2)</f>
        <v>150.69999999999999</v>
      </c>
      <c r="H1985" s="63">
        <v>2</v>
      </c>
      <c r="I1985" s="64"/>
      <c r="J1985" s="65">
        <f>ROUND(H1985*I1985,2)</f>
        <v>0</v>
      </c>
    </row>
    <row r="1986" spans="1:10" ht="24.9" customHeight="1" x14ac:dyDescent="0.3">
      <c r="A1986" s="17"/>
      <c r="B1986" s="17"/>
      <c r="C1986" s="17"/>
      <c r="D1986" s="30" t="s">
        <v>594</v>
      </c>
      <c r="E1986" s="15">
        <v>1</v>
      </c>
      <c r="F1986" s="18">
        <f>SUM(G1982:G1985)</f>
        <v>2771.56</v>
      </c>
      <c r="G1986" s="18">
        <f>ROUND(E1986*F1986,2)</f>
        <v>2771.56</v>
      </c>
      <c r="H1986" s="63">
        <v>1</v>
      </c>
      <c r="I1986" s="66">
        <f>SUM(J1982:J1985)</f>
        <v>0</v>
      </c>
      <c r="J1986" s="67">
        <f>ROUND(H1986*I1986,2)</f>
        <v>0</v>
      </c>
    </row>
    <row r="1987" spans="1:10" ht="24.9" customHeight="1" x14ac:dyDescent="0.3">
      <c r="A1987" s="11" t="s">
        <v>595</v>
      </c>
      <c r="B1987" s="11" t="s">
        <v>8</v>
      </c>
      <c r="C1987" s="11" t="s">
        <v>9</v>
      </c>
      <c r="D1987" s="28" t="s">
        <v>67</v>
      </c>
      <c r="E1987" s="12">
        <f>E1997</f>
        <v>1</v>
      </c>
      <c r="F1987" s="12">
        <f>F1997</f>
        <v>2813.97</v>
      </c>
      <c r="G1987" s="12">
        <f>G1997</f>
        <v>2813.97</v>
      </c>
      <c r="H1987" s="60">
        <f t="shared" ref="H1987:J1987" si="507">H1997</f>
        <v>1</v>
      </c>
      <c r="I1987" s="61">
        <f t="shared" si="507"/>
        <v>0</v>
      </c>
      <c r="J1987" s="62">
        <f t="shared" si="507"/>
        <v>0</v>
      </c>
    </row>
    <row r="1988" spans="1:10" ht="24.9" customHeight="1" x14ac:dyDescent="0.3">
      <c r="A1988" s="13" t="s">
        <v>68</v>
      </c>
      <c r="B1988" s="14" t="s">
        <v>12</v>
      </c>
      <c r="C1988" s="14" t="s">
        <v>13</v>
      </c>
      <c r="D1988" s="29" t="s">
        <v>69</v>
      </c>
      <c r="E1988" s="15">
        <v>2.0699999999999998</v>
      </c>
      <c r="F1988" s="15">
        <v>224.13</v>
      </c>
      <c r="G1988" s="16">
        <f t="shared" ref="G1988:G1997" si="508">ROUND(E1988*F1988,2)</f>
        <v>463.95</v>
      </c>
      <c r="H1988" s="63">
        <v>2.0699999999999998</v>
      </c>
      <c r="I1988" s="64"/>
      <c r="J1988" s="65">
        <f t="shared" ref="J1988:J1997" si="509">ROUND(H1988*I1988,2)</f>
        <v>0</v>
      </c>
    </row>
    <row r="1989" spans="1:10" ht="24.9" customHeight="1" x14ac:dyDescent="0.3">
      <c r="A1989" s="13" t="s">
        <v>70</v>
      </c>
      <c r="B1989" s="14" t="s">
        <v>12</v>
      </c>
      <c r="C1989" s="14" t="s">
        <v>16</v>
      </c>
      <c r="D1989" s="29" t="s">
        <v>71</v>
      </c>
      <c r="E1989" s="15">
        <v>2</v>
      </c>
      <c r="F1989" s="15">
        <v>504</v>
      </c>
      <c r="G1989" s="16">
        <f t="shared" si="508"/>
        <v>1008</v>
      </c>
      <c r="H1989" s="63">
        <v>2</v>
      </c>
      <c r="I1989" s="64"/>
      <c r="J1989" s="65">
        <f t="shared" si="509"/>
        <v>0</v>
      </c>
    </row>
    <row r="1990" spans="1:10" ht="24.9" customHeight="1" x14ac:dyDescent="0.3">
      <c r="A1990" s="13" t="s">
        <v>72</v>
      </c>
      <c r="B1990" s="14" t="s">
        <v>12</v>
      </c>
      <c r="C1990" s="14" t="s">
        <v>16</v>
      </c>
      <c r="D1990" s="29" t="s">
        <v>73</v>
      </c>
      <c r="E1990" s="15">
        <v>1</v>
      </c>
      <c r="F1990" s="15">
        <v>156.44</v>
      </c>
      <c r="G1990" s="16">
        <f t="shared" si="508"/>
        <v>156.44</v>
      </c>
      <c r="H1990" s="63">
        <v>1</v>
      </c>
      <c r="I1990" s="64"/>
      <c r="J1990" s="65">
        <f t="shared" si="509"/>
        <v>0</v>
      </c>
    </row>
    <row r="1991" spans="1:10" ht="24.9" customHeight="1" x14ac:dyDescent="0.3">
      <c r="A1991" s="13" t="s">
        <v>74</v>
      </c>
      <c r="B1991" s="14" t="s">
        <v>12</v>
      </c>
      <c r="C1991" s="14" t="s">
        <v>16</v>
      </c>
      <c r="D1991" s="29" t="s">
        <v>75</v>
      </c>
      <c r="E1991" s="15">
        <v>1</v>
      </c>
      <c r="F1991" s="15">
        <v>292.94</v>
      </c>
      <c r="G1991" s="16">
        <f t="shared" si="508"/>
        <v>292.94</v>
      </c>
      <c r="H1991" s="63">
        <v>1</v>
      </c>
      <c r="I1991" s="64"/>
      <c r="J1991" s="65">
        <f t="shared" si="509"/>
        <v>0</v>
      </c>
    </row>
    <row r="1992" spans="1:10" ht="24.9" customHeight="1" x14ac:dyDescent="0.3">
      <c r="A1992" s="13" t="s">
        <v>76</v>
      </c>
      <c r="B1992" s="14" t="s">
        <v>12</v>
      </c>
      <c r="C1992" s="14" t="s">
        <v>16</v>
      </c>
      <c r="D1992" s="29" t="s">
        <v>77</v>
      </c>
      <c r="E1992" s="15">
        <v>2</v>
      </c>
      <c r="F1992" s="15">
        <v>112.27</v>
      </c>
      <c r="G1992" s="16">
        <f t="shared" si="508"/>
        <v>224.54</v>
      </c>
      <c r="H1992" s="63">
        <v>2</v>
      </c>
      <c r="I1992" s="64"/>
      <c r="J1992" s="65">
        <f t="shared" si="509"/>
        <v>0</v>
      </c>
    </row>
    <row r="1993" spans="1:10" ht="24.9" customHeight="1" x14ac:dyDescent="0.3">
      <c r="A1993" s="13" t="s">
        <v>78</v>
      </c>
      <c r="B1993" s="14" t="s">
        <v>12</v>
      </c>
      <c r="C1993" s="14" t="s">
        <v>16</v>
      </c>
      <c r="D1993" s="29" t="s">
        <v>79</v>
      </c>
      <c r="E1993" s="15">
        <v>1</v>
      </c>
      <c r="F1993" s="15">
        <v>89.84</v>
      </c>
      <c r="G1993" s="16">
        <f t="shared" si="508"/>
        <v>89.84</v>
      </c>
      <c r="H1993" s="63">
        <v>1</v>
      </c>
      <c r="I1993" s="64"/>
      <c r="J1993" s="65">
        <f t="shared" si="509"/>
        <v>0</v>
      </c>
    </row>
    <row r="1994" spans="1:10" ht="24.9" customHeight="1" x14ac:dyDescent="0.3">
      <c r="A1994" s="13" t="s">
        <v>80</v>
      </c>
      <c r="B1994" s="14" t="s">
        <v>12</v>
      </c>
      <c r="C1994" s="14" t="s">
        <v>16</v>
      </c>
      <c r="D1994" s="29" t="s">
        <v>81</v>
      </c>
      <c r="E1994" s="15">
        <v>1</v>
      </c>
      <c r="F1994" s="15">
        <v>68.45</v>
      </c>
      <c r="G1994" s="16">
        <f t="shared" si="508"/>
        <v>68.45</v>
      </c>
      <c r="H1994" s="63">
        <v>1</v>
      </c>
      <c r="I1994" s="64"/>
      <c r="J1994" s="65">
        <f t="shared" si="509"/>
        <v>0</v>
      </c>
    </row>
    <row r="1995" spans="1:10" ht="24.9" customHeight="1" x14ac:dyDescent="0.3">
      <c r="A1995" s="13" t="s">
        <v>82</v>
      </c>
      <c r="B1995" s="14" t="s">
        <v>12</v>
      </c>
      <c r="C1995" s="14" t="s">
        <v>16</v>
      </c>
      <c r="D1995" s="29" t="s">
        <v>83</v>
      </c>
      <c r="E1995" s="15">
        <v>1</v>
      </c>
      <c r="F1995" s="15">
        <v>465.73</v>
      </c>
      <c r="G1995" s="16">
        <f t="shared" si="508"/>
        <v>465.73</v>
      </c>
      <c r="H1995" s="63">
        <v>1</v>
      </c>
      <c r="I1995" s="64"/>
      <c r="J1995" s="65">
        <f t="shared" si="509"/>
        <v>0</v>
      </c>
    </row>
    <row r="1996" spans="1:10" ht="24.9" customHeight="1" x14ac:dyDescent="0.3">
      <c r="A1996" s="13" t="s">
        <v>84</v>
      </c>
      <c r="B1996" s="14" t="s">
        <v>12</v>
      </c>
      <c r="C1996" s="14" t="s">
        <v>16</v>
      </c>
      <c r="D1996" s="29" t="s">
        <v>85</v>
      </c>
      <c r="E1996" s="15">
        <v>1</v>
      </c>
      <c r="F1996" s="15">
        <v>44.08</v>
      </c>
      <c r="G1996" s="16">
        <f t="shared" si="508"/>
        <v>44.08</v>
      </c>
      <c r="H1996" s="63">
        <v>1</v>
      </c>
      <c r="I1996" s="64"/>
      <c r="J1996" s="65">
        <f t="shared" si="509"/>
        <v>0</v>
      </c>
    </row>
    <row r="1997" spans="1:10" ht="24.9" customHeight="1" x14ac:dyDescent="0.3">
      <c r="A1997" s="17"/>
      <c r="B1997" s="17"/>
      <c r="C1997" s="17"/>
      <c r="D1997" s="30" t="s">
        <v>596</v>
      </c>
      <c r="E1997" s="15">
        <v>1</v>
      </c>
      <c r="F1997" s="18">
        <f>SUM(G1988:G1996)</f>
        <v>2813.97</v>
      </c>
      <c r="G1997" s="18">
        <f t="shared" si="508"/>
        <v>2813.97</v>
      </c>
      <c r="H1997" s="63">
        <v>1</v>
      </c>
      <c r="I1997" s="66">
        <f>SUM(J1988:J1996)</f>
        <v>0</v>
      </c>
      <c r="J1997" s="67">
        <f t="shared" si="509"/>
        <v>0</v>
      </c>
    </row>
    <row r="1998" spans="1:10" ht="24.9" customHeight="1" x14ac:dyDescent="0.3">
      <c r="A1998" s="11" t="s">
        <v>597</v>
      </c>
      <c r="B1998" s="11" t="s">
        <v>8</v>
      </c>
      <c r="C1998" s="11" t="s">
        <v>9</v>
      </c>
      <c r="D1998" s="28" t="s">
        <v>86</v>
      </c>
      <c r="E1998" s="23">
        <v>1</v>
      </c>
      <c r="F1998" s="23">
        <v>0</v>
      </c>
      <c r="G1998" s="12">
        <f>ROUND(E1998*F1998,2)</f>
        <v>0</v>
      </c>
      <c r="H1998" s="81">
        <v>1</v>
      </c>
      <c r="I1998" s="82">
        <v>0</v>
      </c>
      <c r="J1998" s="62">
        <f>ROUND(H1998*I1998,2)</f>
        <v>0</v>
      </c>
    </row>
    <row r="1999" spans="1:10" ht="24.9" customHeight="1" x14ac:dyDescent="0.3">
      <c r="A1999" s="11" t="s">
        <v>598</v>
      </c>
      <c r="B1999" s="11" t="s">
        <v>8</v>
      </c>
      <c r="C1999" s="11" t="s">
        <v>9</v>
      </c>
      <c r="D1999" s="28" t="s">
        <v>122</v>
      </c>
      <c r="E1999" s="12">
        <f>E2029</f>
        <v>1</v>
      </c>
      <c r="F1999" s="12">
        <f>F2029</f>
        <v>1387.88</v>
      </c>
      <c r="G1999" s="12">
        <f>G2029</f>
        <v>1387.88</v>
      </c>
      <c r="H1999" s="60">
        <f t="shared" ref="H1999:J1999" si="510">H2029</f>
        <v>1</v>
      </c>
      <c r="I1999" s="61">
        <f t="shared" si="510"/>
        <v>0</v>
      </c>
      <c r="J1999" s="62">
        <f t="shared" si="510"/>
        <v>0</v>
      </c>
    </row>
    <row r="2000" spans="1:10" ht="24.9" customHeight="1" x14ac:dyDescent="0.3">
      <c r="A2000" s="19" t="s">
        <v>123</v>
      </c>
      <c r="B2000" s="19" t="s">
        <v>8</v>
      </c>
      <c r="C2000" s="19" t="s">
        <v>9</v>
      </c>
      <c r="D2000" s="31" t="s">
        <v>20</v>
      </c>
      <c r="E2000" s="20">
        <f>E2002</f>
        <v>1</v>
      </c>
      <c r="F2000" s="20">
        <f>F2002</f>
        <v>94.77</v>
      </c>
      <c r="G2000" s="20">
        <f>G2002</f>
        <v>94.77</v>
      </c>
      <c r="H2000" s="69">
        <f t="shared" ref="H2000:J2000" si="511">H2002</f>
        <v>1</v>
      </c>
      <c r="I2000" s="70">
        <f t="shared" si="511"/>
        <v>0</v>
      </c>
      <c r="J2000" s="71">
        <f t="shared" si="511"/>
        <v>0</v>
      </c>
    </row>
    <row r="2001" spans="1:10" ht="24.9" customHeight="1" x14ac:dyDescent="0.3">
      <c r="A2001" s="13" t="s">
        <v>124</v>
      </c>
      <c r="B2001" s="14" t="s">
        <v>12</v>
      </c>
      <c r="C2001" s="14" t="s">
        <v>41</v>
      </c>
      <c r="D2001" s="29" t="s">
        <v>125</v>
      </c>
      <c r="E2001" s="15">
        <v>1</v>
      </c>
      <c r="F2001" s="15">
        <v>94.77</v>
      </c>
      <c r="G2001" s="16">
        <f>ROUND(E2001*F2001,2)</f>
        <v>94.77</v>
      </c>
      <c r="H2001" s="63">
        <v>1</v>
      </c>
      <c r="I2001" s="64"/>
      <c r="J2001" s="65">
        <f>ROUND(H2001*I2001,2)</f>
        <v>0</v>
      </c>
    </row>
    <row r="2002" spans="1:10" ht="24.9" customHeight="1" x14ac:dyDescent="0.3">
      <c r="A2002" s="17"/>
      <c r="B2002" s="17"/>
      <c r="C2002" s="17"/>
      <c r="D2002" s="30" t="s">
        <v>126</v>
      </c>
      <c r="E2002" s="15">
        <v>1</v>
      </c>
      <c r="F2002" s="18">
        <f>G2001</f>
        <v>94.77</v>
      </c>
      <c r="G2002" s="18">
        <f>ROUND(E2002*F2002,2)</f>
        <v>94.77</v>
      </c>
      <c r="H2002" s="63">
        <v>1</v>
      </c>
      <c r="I2002" s="66">
        <f>J2001</f>
        <v>0</v>
      </c>
      <c r="J2002" s="67">
        <f>ROUND(H2002*I2002,2)</f>
        <v>0</v>
      </c>
    </row>
    <row r="2003" spans="1:10" ht="24.9" customHeight="1" x14ac:dyDescent="0.3">
      <c r="A2003" s="19" t="s">
        <v>127</v>
      </c>
      <c r="B2003" s="19" t="s">
        <v>8</v>
      </c>
      <c r="C2003" s="19" t="s">
        <v>9</v>
      </c>
      <c r="D2003" s="31" t="s">
        <v>128</v>
      </c>
      <c r="E2003" s="20">
        <f>E2005</f>
        <v>1</v>
      </c>
      <c r="F2003" s="20">
        <f>F2005</f>
        <v>246.9</v>
      </c>
      <c r="G2003" s="20">
        <f>G2005</f>
        <v>246.9</v>
      </c>
      <c r="H2003" s="69">
        <f t="shared" ref="H2003:J2003" si="512">H2005</f>
        <v>1</v>
      </c>
      <c r="I2003" s="70">
        <f t="shared" si="512"/>
        <v>0</v>
      </c>
      <c r="J2003" s="71">
        <f t="shared" si="512"/>
        <v>0</v>
      </c>
    </row>
    <row r="2004" spans="1:10" ht="24.9" customHeight="1" x14ac:dyDescent="0.3">
      <c r="A2004" s="13" t="s">
        <v>129</v>
      </c>
      <c r="B2004" s="14" t="s">
        <v>12</v>
      </c>
      <c r="C2004" s="14" t="s">
        <v>130</v>
      </c>
      <c r="D2004" s="29" t="s">
        <v>131</v>
      </c>
      <c r="E2004" s="15">
        <v>1</v>
      </c>
      <c r="F2004" s="15">
        <v>246.9</v>
      </c>
      <c r="G2004" s="16">
        <f>ROUND(E2004*F2004,2)</f>
        <v>246.9</v>
      </c>
      <c r="H2004" s="63">
        <v>1</v>
      </c>
      <c r="I2004" s="64"/>
      <c r="J2004" s="65">
        <f>ROUND(H2004*I2004,2)</f>
        <v>0</v>
      </c>
    </row>
    <row r="2005" spans="1:10" ht="24.9" customHeight="1" x14ac:dyDescent="0.3">
      <c r="A2005" s="17"/>
      <c r="B2005" s="17"/>
      <c r="C2005" s="17"/>
      <c r="D2005" s="30" t="s">
        <v>132</v>
      </c>
      <c r="E2005" s="15">
        <v>1</v>
      </c>
      <c r="F2005" s="18">
        <f>G2004</f>
        <v>246.9</v>
      </c>
      <c r="G2005" s="18">
        <f>ROUND(E2005*F2005,2)</f>
        <v>246.9</v>
      </c>
      <c r="H2005" s="63">
        <v>1</v>
      </c>
      <c r="I2005" s="66">
        <f>J2004</f>
        <v>0</v>
      </c>
      <c r="J2005" s="67">
        <f>ROUND(H2005*I2005,2)</f>
        <v>0</v>
      </c>
    </row>
    <row r="2006" spans="1:10" ht="24.9" customHeight="1" x14ac:dyDescent="0.3">
      <c r="A2006" s="19" t="s">
        <v>133</v>
      </c>
      <c r="B2006" s="19" t="s">
        <v>8</v>
      </c>
      <c r="C2006" s="19" t="s">
        <v>9</v>
      </c>
      <c r="D2006" s="31" t="s">
        <v>134</v>
      </c>
      <c r="E2006" s="20">
        <f>E2008</f>
        <v>1</v>
      </c>
      <c r="F2006" s="20">
        <f>F2008</f>
        <v>96.6</v>
      </c>
      <c r="G2006" s="20">
        <f>G2008</f>
        <v>96.6</v>
      </c>
      <c r="H2006" s="69">
        <f t="shared" ref="H2006:J2006" si="513">H2008</f>
        <v>1</v>
      </c>
      <c r="I2006" s="70">
        <f t="shared" si="513"/>
        <v>0</v>
      </c>
      <c r="J2006" s="71">
        <f t="shared" si="513"/>
        <v>0</v>
      </c>
    </row>
    <row r="2007" spans="1:10" ht="24.9" customHeight="1" x14ac:dyDescent="0.3">
      <c r="A2007" s="13" t="s">
        <v>135</v>
      </c>
      <c r="B2007" s="14" t="s">
        <v>12</v>
      </c>
      <c r="C2007" s="14" t="s">
        <v>41</v>
      </c>
      <c r="D2007" s="29" t="s">
        <v>136</v>
      </c>
      <c r="E2007" s="15">
        <v>20</v>
      </c>
      <c r="F2007" s="15">
        <v>4.83</v>
      </c>
      <c r="G2007" s="16">
        <f>ROUND(E2007*F2007,2)</f>
        <v>96.6</v>
      </c>
      <c r="H2007" s="63">
        <v>20</v>
      </c>
      <c r="I2007" s="64"/>
      <c r="J2007" s="65">
        <f>ROUND(H2007*I2007,2)</f>
        <v>0</v>
      </c>
    </row>
    <row r="2008" spans="1:10" ht="24.9" customHeight="1" x14ac:dyDescent="0.3">
      <c r="A2008" s="17"/>
      <c r="B2008" s="17"/>
      <c r="C2008" s="17"/>
      <c r="D2008" s="30" t="s">
        <v>137</v>
      </c>
      <c r="E2008" s="15">
        <v>1</v>
      </c>
      <c r="F2008" s="18">
        <f>G2007</f>
        <v>96.6</v>
      </c>
      <c r="G2008" s="18">
        <f>ROUND(E2008*F2008,2)</f>
        <v>96.6</v>
      </c>
      <c r="H2008" s="63">
        <v>1</v>
      </c>
      <c r="I2008" s="66">
        <f>J2007</f>
        <v>0</v>
      </c>
      <c r="J2008" s="67">
        <f>ROUND(H2008*I2008,2)</f>
        <v>0</v>
      </c>
    </row>
    <row r="2009" spans="1:10" ht="24.9" customHeight="1" x14ac:dyDescent="0.3">
      <c r="A2009" s="19" t="s">
        <v>138</v>
      </c>
      <c r="B2009" s="19" t="s">
        <v>8</v>
      </c>
      <c r="C2009" s="19" t="s">
        <v>9</v>
      </c>
      <c r="D2009" s="31" t="s">
        <v>139</v>
      </c>
      <c r="E2009" s="20">
        <f>E2011</f>
        <v>1</v>
      </c>
      <c r="F2009" s="20">
        <f>F2011</f>
        <v>447.67</v>
      </c>
      <c r="G2009" s="20">
        <f>G2011</f>
        <v>447.67</v>
      </c>
      <c r="H2009" s="69">
        <f t="shared" ref="H2009:J2009" si="514">H2011</f>
        <v>1</v>
      </c>
      <c r="I2009" s="70">
        <f t="shared" si="514"/>
        <v>0</v>
      </c>
      <c r="J2009" s="71">
        <f t="shared" si="514"/>
        <v>0</v>
      </c>
    </row>
    <row r="2010" spans="1:10" ht="24.9" customHeight="1" x14ac:dyDescent="0.3">
      <c r="A2010" s="13" t="s">
        <v>140</v>
      </c>
      <c r="B2010" s="14" t="s">
        <v>12</v>
      </c>
      <c r="C2010" s="14" t="s">
        <v>130</v>
      </c>
      <c r="D2010" s="29" t="s">
        <v>141</v>
      </c>
      <c r="E2010" s="15">
        <v>1</v>
      </c>
      <c r="F2010" s="15">
        <v>447.67</v>
      </c>
      <c r="G2010" s="16">
        <f>ROUND(E2010*F2010,2)</f>
        <v>447.67</v>
      </c>
      <c r="H2010" s="63">
        <v>1</v>
      </c>
      <c r="I2010" s="64"/>
      <c r="J2010" s="65">
        <f>ROUND(H2010*I2010,2)</f>
        <v>0</v>
      </c>
    </row>
    <row r="2011" spans="1:10" ht="24.9" customHeight="1" x14ac:dyDescent="0.3">
      <c r="A2011" s="17"/>
      <c r="B2011" s="17"/>
      <c r="C2011" s="17"/>
      <c r="D2011" s="30" t="s">
        <v>142</v>
      </c>
      <c r="E2011" s="15">
        <v>1</v>
      </c>
      <c r="F2011" s="18">
        <f>G2010</f>
        <v>447.67</v>
      </c>
      <c r="G2011" s="18">
        <f>ROUND(E2011*F2011,2)</f>
        <v>447.67</v>
      </c>
      <c r="H2011" s="63">
        <v>1</v>
      </c>
      <c r="I2011" s="66">
        <f>J2010</f>
        <v>0</v>
      </c>
      <c r="J2011" s="67">
        <f>ROUND(H2011*I2011,2)</f>
        <v>0</v>
      </c>
    </row>
    <row r="2012" spans="1:10" ht="24.9" customHeight="1" x14ac:dyDescent="0.3">
      <c r="A2012" s="19" t="s">
        <v>143</v>
      </c>
      <c r="B2012" s="19" t="s">
        <v>8</v>
      </c>
      <c r="C2012" s="19" t="s">
        <v>9</v>
      </c>
      <c r="D2012" s="31" t="s">
        <v>144</v>
      </c>
      <c r="E2012" s="20">
        <f>E2015</f>
        <v>1</v>
      </c>
      <c r="F2012" s="20">
        <f>F2015</f>
        <v>46.2</v>
      </c>
      <c r="G2012" s="20">
        <f>G2015</f>
        <v>46.2</v>
      </c>
      <c r="H2012" s="69">
        <f t="shared" ref="H2012:J2012" si="515">H2015</f>
        <v>1</v>
      </c>
      <c r="I2012" s="70">
        <f t="shared" si="515"/>
        <v>0</v>
      </c>
      <c r="J2012" s="71">
        <f t="shared" si="515"/>
        <v>0</v>
      </c>
    </row>
    <row r="2013" spans="1:10" ht="24.9" customHeight="1" x14ac:dyDescent="0.3">
      <c r="A2013" s="13" t="s">
        <v>145</v>
      </c>
      <c r="B2013" s="14" t="s">
        <v>12</v>
      </c>
      <c r="C2013" s="14" t="s">
        <v>41</v>
      </c>
      <c r="D2013" s="29" t="s">
        <v>146</v>
      </c>
      <c r="E2013" s="15">
        <v>10</v>
      </c>
      <c r="F2013" s="15">
        <v>2.0299999999999998</v>
      </c>
      <c r="G2013" s="16">
        <f>ROUND(E2013*F2013,2)</f>
        <v>20.3</v>
      </c>
      <c r="H2013" s="63">
        <v>10</v>
      </c>
      <c r="I2013" s="64"/>
      <c r="J2013" s="65">
        <f>ROUND(H2013*I2013,2)</f>
        <v>0</v>
      </c>
    </row>
    <row r="2014" spans="1:10" ht="24.9" customHeight="1" x14ac:dyDescent="0.3">
      <c r="A2014" s="13" t="s">
        <v>147</v>
      </c>
      <c r="B2014" s="14" t="s">
        <v>12</v>
      </c>
      <c r="C2014" s="14" t="s">
        <v>41</v>
      </c>
      <c r="D2014" s="29" t="s">
        <v>148</v>
      </c>
      <c r="E2014" s="15">
        <v>10</v>
      </c>
      <c r="F2014" s="15">
        <v>2.59</v>
      </c>
      <c r="G2014" s="16">
        <f>ROUND(E2014*F2014,2)</f>
        <v>25.9</v>
      </c>
      <c r="H2014" s="63">
        <v>10</v>
      </c>
      <c r="I2014" s="64"/>
      <c r="J2014" s="65">
        <f>ROUND(H2014*I2014,2)</f>
        <v>0</v>
      </c>
    </row>
    <row r="2015" spans="1:10" ht="24.9" customHeight="1" x14ac:dyDescent="0.3">
      <c r="A2015" s="17"/>
      <c r="B2015" s="17"/>
      <c r="C2015" s="17"/>
      <c r="D2015" s="30" t="s">
        <v>149</v>
      </c>
      <c r="E2015" s="15">
        <v>1</v>
      </c>
      <c r="F2015" s="18">
        <f>SUM(G2013:G2014)</f>
        <v>46.2</v>
      </c>
      <c r="G2015" s="18">
        <f>ROUND(E2015*F2015,2)</f>
        <v>46.2</v>
      </c>
      <c r="H2015" s="63">
        <v>1</v>
      </c>
      <c r="I2015" s="66">
        <f>SUM(J2013:J2014)</f>
        <v>0</v>
      </c>
      <c r="J2015" s="67">
        <f>ROUND(H2015*I2015,2)</f>
        <v>0</v>
      </c>
    </row>
    <row r="2016" spans="1:10" ht="24.9" customHeight="1" x14ac:dyDescent="0.3">
      <c r="A2016" s="19" t="s">
        <v>150</v>
      </c>
      <c r="B2016" s="19" t="s">
        <v>8</v>
      </c>
      <c r="C2016" s="19" t="s">
        <v>9</v>
      </c>
      <c r="D2016" s="31" t="s">
        <v>151</v>
      </c>
      <c r="E2016" s="20">
        <f>E2019</f>
        <v>1</v>
      </c>
      <c r="F2016" s="20">
        <f>F2019</f>
        <v>134</v>
      </c>
      <c r="G2016" s="20">
        <f>G2019</f>
        <v>134</v>
      </c>
      <c r="H2016" s="69">
        <f t="shared" ref="H2016:J2016" si="516">H2019</f>
        <v>1</v>
      </c>
      <c r="I2016" s="70">
        <f t="shared" si="516"/>
        <v>0</v>
      </c>
      <c r="J2016" s="71">
        <f t="shared" si="516"/>
        <v>0</v>
      </c>
    </row>
    <row r="2017" spans="1:10" ht="24.9" customHeight="1" x14ac:dyDescent="0.3">
      <c r="A2017" s="13" t="s">
        <v>152</v>
      </c>
      <c r="B2017" s="14" t="s">
        <v>12</v>
      </c>
      <c r="C2017" s="14" t="s">
        <v>16</v>
      </c>
      <c r="D2017" s="29" t="s">
        <v>153</v>
      </c>
      <c r="E2017" s="15">
        <v>1</v>
      </c>
      <c r="F2017" s="15">
        <v>98.49</v>
      </c>
      <c r="G2017" s="16">
        <f>ROUND(E2017*F2017,2)</f>
        <v>98.49</v>
      </c>
      <c r="H2017" s="63">
        <v>1</v>
      </c>
      <c r="I2017" s="64"/>
      <c r="J2017" s="65">
        <f>ROUND(H2017*I2017,2)</f>
        <v>0</v>
      </c>
    </row>
    <row r="2018" spans="1:10" ht="24.9" customHeight="1" x14ac:dyDescent="0.3">
      <c r="A2018" s="13" t="s">
        <v>154</v>
      </c>
      <c r="B2018" s="14" t="s">
        <v>12</v>
      </c>
      <c r="C2018" s="14" t="s">
        <v>16</v>
      </c>
      <c r="D2018" s="29" t="s">
        <v>155</v>
      </c>
      <c r="E2018" s="15">
        <v>1</v>
      </c>
      <c r="F2018" s="15">
        <v>35.51</v>
      </c>
      <c r="G2018" s="16">
        <f>ROUND(E2018*F2018,2)</f>
        <v>35.51</v>
      </c>
      <c r="H2018" s="63">
        <v>1</v>
      </c>
      <c r="I2018" s="64"/>
      <c r="J2018" s="65">
        <f>ROUND(H2018*I2018,2)</f>
        <v>0</v>
      </c>
    </row>
    <row r="2019" spans="1:10" ht="24.9" customHeight="1" x14ac:dyDescent="0.3">
      <c r="A2019" s="17"/>
      <c r="B2019" s="17"/>
      <c r="C2019" s="17"/>
      <c r="D2019" s="30" t="s">
        <v>156</v>
      </c>
      <c r="E2019" s="15">
        <v>1</v>
      </c>
      <c r="F2019" s="18">
        <f>SUM(G2017:G2018)</f>
        <v>134</v>
      </c>
      <c r="G2019" s="18">
        <f>ROUND(E2019*F2019,2)</f>
        <v>134</v>
      </c>
      <c r="H2019" s="63">
        <v>1</v>
      </c>
      <c r="I2019" s="66">
        <f>SUM(J2017:J2018)</f>
        <v>0</v>
      </c>
      <c r="J2019" s="67">
        <f>ROUND(H2019*I2019,2)</f>
        <v>0</v>
      </c>
    </row>
    <row r="2020" spans="1:10" ht="24.9" customHeight="1" x14ac:dyDescent="0.3">
      <c r="A2020" s="19" t="s">
        <v>157</v>
      </c>
      <c r="B2020" s="19" t="s">
        <v>8</v>
      </c>
      <c r="C2020" s="19" t="s">
        <v>9</v>
      </c>
      <c r="D2020" s="31" t="s">
        <v>158</v>
      </c>
      <c r="E2020" s="20">
        <f>E2022</f>
        <v>1</v>
      </c>
      <c r="F2020" s="20">
        <f>F2022</f>
        <v>128.31</v>
      </c>
      <c r="G2020" s="20">
        <f>G2022</f>
        <v>128.31</v>
      </c>
      <c r="H2020" s="69">
        <f t="shared" ref="H2020:J2020" si="517">H2022</f>
        <v>1</v>
      </c>
      <c r="I2020" s="70">
        <f t="shared" si="517"/>
        <v>0</v>
      </c>
      <c r="J2020" s="71">
        <f t="shared" si="517"/>
        <v>0</v>
      </c>
    </row>
    <row r="2021" spans="1:10" ht="24.9" customHeight="1" x14ac:dyDescent="0.3">
      <c r="A2021" s="13" t="s">
        <v>159</v>
      </c>
      <c r="B2021" s="14" t="s">
        <v>12</v>
      </c>
      <c r="C2021" s="14" t="s">
        <v>16</v>
      </c>
      <c r="D2021" s="29" t="s">
        <v>160</v>
      </c>
      <c r="E2021" s="15">
        <v>3</v>
      </c>
      <c r="F2021" s="15">
        <v>42.77</v>
      </c>
      <c r="G2021" s="16">
        <f>ROUND(E2021*F2021,2)</f>
        <v>128.31</v>
      </c>
      <c r="H2021" s="63">
        <v>3</v>
      </c>
      <c r="I2021" s="64"/>
      <c r="J2021" s="65">
        <f>ROUND(H2021*I2021,2)</f>
        <v>0</v>
      </c>
    </row>
    <row r="2022" spans="1:10" ht="24.9" customHeight="1" x14ac:dyDescent="0.3">
      <c r="A2022" s="17"/>
      <c r="B2022" s="17"/>
      <c r="C2022" s="17"/>
      <c r="D2022" s="30" t="s">
        <v>161</v>
      </c>
      <c r="E2022" s="15">
        <v>1</v>
      </c>
      <c r="F2022" s="18">
        <f>G2021</f>
        <v>128.31</v>
      </c>
      <c r="G2022" s="18">
        <f>ROUND(E2022*F2022,2)</f>
        <v>128.31</v>
      </c>
      <c r="H2022" s="63">
        <v>1</v>
      </c>
      <c r="I2022" s="66">
        <f>J2021</f>
        <v>0</v>
      </c>
      <c r="J2022" s="67">
        <f>ROUND(H2022*I2022,2)</f>
        <v>0</v>
      </c>
    </row>
    <row r="2023" spans="1:10" ht="24.9" customHeight="1" x14ac:dyDescent="0.3">
      <c r="A2023" s="19" t="s">
        <v>162</v>
      </c>
      <c r="B2023" s="19" t="s">
        <v>8</v>
      </c>
      <c r="C2023" s="19" t="s">
        <v>9</v>
      </c>
      <c r="D2023" s="31" t="s">
        <v>163</v>
      </c>
      <c r="E2023" s="20">
        <f>E2025</f>
        <v>1</v>
      </c>
      <c r="F2023" s="20">
        <f>F2025</f>
        <v>46.68</v>
      </c>
      <c r="G2023" s="20">
        <f>G2025</f>
        <v>46.68</v>
      </c>
      <c r="H2023" s="69">
        <f t="shared" ref="H2023:J2023" si="518">H2025</f>
        <v>1</v>
      </c>
      <c r="I2023" s="70">
        <f t="shared" si="518"/>
        <v>0</v>
      </c>
      <c r="J2023" s="71">
        <f t="shared" si="518"/>
        <v>0</v>
      </c>
    </row>
    <row r="2024" spans="1:10" ht="24.9" customHeight="1" x14ac:dyDescent="0.3">
      <c r="A2024" s="13" t="s">
        <v>164</v>
      </c>
      <c r="B2024" s="14" t="s">
        <v>12</v>
      </c>
      <c r="C2024" s="14" t="s">
        <v>130</v>
      </c>
      <c r="D2024" s="29" t="s">
        <v>165</v>
      </c>
      <c r="E2024" s="15">
        <v>1</v>
      </c>
      <c r="F2024" s="15">
        <v>46.68</v>
      </c>
      <c r="G2024" s="16">
        <f>ROUND(E2024*F2024,2)</f>
        <v>46.68</v>
      </c>
      <c r="H2024" s="63">
        <v>1</v>
      </c>
      <c r="I2024" s="64"/>
      <c r="J2024" s="65">
        <f>ROUND(H2024*I2024,2)</f>
        <v>0</v>
      </c>
    </row>
    <row r="2025" spans="1:10" ht="24.9" customHeight="1" x14ac:dyDescent="0.3">
      <c r="A2025" s="17"/>
      <c r="B2025" s="17"/>
      <c r="C2025" s="17"/>
      <c r="D2025" s="30" t="s">
        <v>166</v>
      </c>
      <c r="E2025" s="15">
        <v>1</v>
      </c>
      <c r="F2025" s="18">
        <f>G2024</f>
        <v>46.68</v>
      </c>
      <c r="G2025" s="18">
        <f>ROUND(E2025*F2025,2)</f>
        <v>46.68</v>
      </c>
      <c r="H2025" s="63">
        <v>1</v>
      </c>
      <c r="I2025" s="66">
        <f>J2024</f>
        <v>0</v>
      </c>
      <c r="J2025" s="67">
        <f>ROUND(H2025*I2025,2)</f>
        <v>0</v>
      </c>
    </row>
    <row r="2026" spans="1:10" ht="24.9" customHeight="1" x14ac:dyDescent="0.3">
      <c r="A2026" s="19" t="s">
        <v>167</v>
      </c>
      <c r="B2026" s="19" t="s">
        <v>8</v>
      </c>
      <c r="C2026" s="19" t="s">
        <v>9</v>
      </c>
      <c r="D2026" s="31" t="s">
        <v>168</v>
      </c>
      <c r="E2026" s="20">
        <f>E2028</f>
        <v>1</v>
      </c>
      <c r="F2026" s="20">
        <f>F2028</f>
        <v>146.75</v>
      </c>
      <c r="G2026" s="20">
        <f>G2028</f>
        <v>146.75</v>
      </c>
      <c r="H2026" s="69">
        <f t="shared" ref="H2026:J2026" si="519">H2028</f>
        <v>1</v>
      </c>
      <c r="I2026" s="70">
        <f t="shared" si="519"/>
        <v>0</v>
      </c>
      <c r="J2026" s="71">
        <f t="shared" si="519"/>
        <v>0</v>
      </c>
    </row>
    <row r="2027" spans="1:10" ht="24.9" customHeight="1" x14ac:dyDescent="0.3">
      <c r="A2027" s="13" t="s">
        <v>169</v>
      </c>
      <c r="B2027" s="14" t="s">
        <v>12</v>
      </c>
      <c r="C2027" s="14" t="s">
        <v>130</v>
      </c>
      <c r="D2027" s="29" t="s">
        <v>170</v>
      </c>
      <c r="E2027" s="15">
        <v>1</v>
      </c>
      <c r="F2027" s="15">
        <v>146.75</v>
      </c>
      <c r="G2027" s="16">
        <f>ROUND(E2027*F2027,2)</f>
        <v>146.75</v>
      </c>
      <c r="H2027" s="63">
        <v>1</v>
      </c>
      <c r="I2027" s="64"/>
      <c r="J2027" s="65">
        <f>ROUND(H2027*I2027,2)</f>
        <v>0</v>
      </c>
    </row>
    <row r="2028" spans="1:10" ht="24.9" customHeight="1" x14ac:dyDescent="0.3">
      <c r="A2028" s="17"/>
      <c r="B2028" s="17"/>
      <c r="C2028" s="17"/>
      <c r="D2028" s="30" t="s">
        <v>171</v>
      </c>
      <c r="E2028" s="15">
        <v>1</v>
      </c>
      <c r="F2028" s="18">
        <f>G2027</f>
        <v>146.75</v>
      </c>
      <c r="G2028" s="18">
        <f>ROUND(E2028*F2028,2)</f>
        <v>146.75</v>
      </c>
      <c r="H2028" s="63">
        <v>1</v>
      </c>
      <c r="I2028" s="66">
        <f>J2027</f>
        <v>0</v>
      </c>
      <c r="J2028" s="67">
        <f>ROUND(H2028*I2028,2)</f>
        <v>0</v>
      </c>
    </row>
    <row r="2029" spans="1:10" ht="24.9" customHeight="1" x14ac:dyDescent="0.3">
      <c r="A2029" s="17"/>
      <c r="B2029" s="17"/>
      <c r="C2029" s="17"/>
      <c r="D2029" s="30" t="s">
        <v>599</v>
      </c>
      <c r="E2029" s="15">
        <v>1</v>
      </c>
      <c r="F2029" s="18">
        <f>G2000+G2003+G2006+G2009+G2012+G2016+G2020+G2023+G2026</f>
        <v>1387.88</v>
      </c>
      <c r="G2029" s="18">
        <f>ROUND(E2029*F2029,2)</f>
        <v>1387.88</v>
      </c>
      <c r="H2029" s="63">
        <v>1</v>
      </c>
      <c r="I2029" s="66">
        <f>J2000+J2003+J2006+J2009+J2012+J2016+J2020+J2023+J2026</f>
        <v>0</v>
      </c>
      <c r="J2029" s="67">
        <f>ROUND(H2029*I2029,2)</f>
        <v>0</v>
      </c>
    </row>
    <row r="2030" spans="1:10" ht="24.9" customHeight="1" x14ac:dyDescent="0.3">
      <c r="A2030" s="17"/>
      <c r="B2030" s="17"/>
      <c r="C2030" s="17"/>
      <c r="D2030" s="30" t="s">
        <v>600</v>
      </c>
      <c r="E2030" s="15">
        <v>1</v>
      </c>
      <c r="F2030" s="18">
        <f>G1954+G1959+G1971+G1977+G1981+G1987+G1998+G1999</f>
        <v>10498.81</v>
      </c>
      <c r="G2030" s="18">
        <f>ROUND(E2030*F2030,2)</f>
        <v>10498.81</v>
      </c>
      <c r="H2030" s="63">
        <v>1</v>
      </c>
      <c r="I2030" s="66">
        <f>J1954+J1959+J1971+J1977+J1981+J1987+J1998+J1999</f>
        <v>800</v>
      </c>
      <c r="J2030" s="67">
        <f>ROUND(H2030*I2030,2)</f>
        <v>800</v>
      </c>
    </row>
    <row r="2031" spans="1:10" ht="24.9" customHeight="1" x14ac:dyDescent="0.3">
      <c r="A2031" s="9" t="s">
        <v>601</v>
      </c>
      <c r="B2031" s="9" t="s">
        <v>8</v>
      </c>
      <c r="C2031" s="9" t="s">
        <v>9</v>
      </c>
      <c r="D2031" s="27" t="s">
        <v>602</v>
      </c>
      <c r="E2031" s="10">
        <f>E2108</f>
        <v>1</v>
      </c>
      <c r="F2031" s="10">
        <f>F2108</f>
        <v>10498.81</v>
      </c>
      <c r="G2031" s="10">
        <f>G2108</f>
        <v>10498.81</v>
      </c>
      <c r="H2031" s="57">
        <f t="shared" ref="H2031:J2031" si="520">H2108</f>
        <v>1</v>
      </c>
      <c r="I2031" s="58">
        <f t="shared" si="520"/>
        <v>800</v>
      </c>
      <c r="J2031" s="59">
        <f t="shared" si="520"/>
        <v>800</v>
      </c>
    </row>
    <row r="2032" spans="1:10" ht="24.9" customHeight="1" x14ac:dyDescent="0.3">
      <c r="A2032" s="11" t="s">
        <v>603</v>
      </c>
      <c r="B2032" s="11" t="s">
        <v>8</v>
      </c>
      <c r="C2032" s="11" t="s">
        <v>9</v>
      </c>
      <c r="D2032" s="28" t="s">
        <v>10</v>
      </c>
      <c r="E2032" s="12">
        <f>E2036</f>
        <v>1</v>
      </c>
      <c r="F2032" s="12">
        <f>F2036</f>
        <v>1088.55</v>
      </c>
      <c r="G2032" s="12">
        <f>G2036</f>
        <v>1088.55</v>
      </c>
      <c r="H2032" s="60">
        <f t="shared" ref="H2032:J2032" si="521">H2036</f>
        <v>1</v>
      </c>
      <c r="I2032" s="61">
        <f t="shared" si="521"/>
        <v>0</v>
      </c>
      <c r="J2032" s="62">
        <f t="shared" si="521"/>
        <v>0</v>
      </c>
    </row>
    <row r="2033" spans="1:10" ht="24.9" customHeight="1" x14ac:dyDescent="0.3">
      <c r="A2033" s="13" t="s">
        <v>11</v>
      </c>
      <c r="B2033" s="14" t="s">
        <v>12</v>
      </c>
      <c r="C2033" s="14" t="s">
        <v>13</v>
      </c>
      <c r="D2033" s="29" t="s">
        <v>14</v>
      </c>
      <c r="E2033" s="15">
        <v>20</v>
      </c>
      <c r="F2033" s="15">
        <v>41.91</v>
      </c>
      <c r="G2033" s="16">
        <f>ROUND(E2033*F2033,2)</f>
        <v>838.2</v>
      </c>
      <c r="H2033" s="63">
        <v>20</v>
      </c>
      <c r="I2033" s="64"/>
      <c r="J2033" s="65">
        <f>ROUND(H2033*I2033,2)</f>
        <v>0</v>
      </c>
    </row>
    <row r="2034" spans="1:10" ht="24.9" customHeight="1" x14ac:dyDescent="0.3">
      <c r="A2034" s="13" t="s">
        <v>15</v>
      </c>
      <c r="B2034" s="14" t="s">
        <v>12</v>
      </c>
      <c r="C2034" s="14" t="s">
        <v>16</v>
      </c>
      <c r="D2034" s="29" t="s">
        <v>17</v>
      </c>
      <c r="E2034" s="15">
        <v>1</v>
      </c>
      <c r="F2034" s="15">
        <v>56.61</v>
      </c>
      <c r="G2034" s="16">
        <f>ROUND(E2034*F2034,2)</f>
        <v>56.61</v>
      </c>
      <c r="H2034" s="63">
        <v>1</v>
      </c>
      <c r="I2034" s="64"/>
      <c r="J2034" s="65">
        <f>ROUND(H2034*I2034,2)</f>
        <v>0</v>
      </c>
    </row>
    <row r="2035" spans="1:10" ht="24.9" customHeight="1" x14ac:dyDescent="0.3">
      <c r="A2035" s="13" t="s">
        <v>18</v>
      </c>
      <c r="B2035" s="14" t="s">
        <v>12</v>
      </c>
      <c r="C2035" s="14" t="s">
        <v>16</v>
      </c>
      <c r="D2035" s="29" t="s">
        <v>19</v>
      </c>
      <c r="E2035" s="15">
        <v>2</v>
      </c>
      <c r="F2035" s="15">
        <v>96.87</v>
      </c>
      <c r="G2035" s="16">
        <f>ROUND(E2035*F2035,2)</f>
        <v>193.74</v>
      </c>
      <c r="H2035" s="63">
        <v>2</v>
      </c>
      <c r="I2035" s="64"/>
      <c r="J2035" s="65">
        <f>ROUND(H2035*I2035,2)</f>
        <v>0</v>
      </c>
    </row>
    <row r="2036" spans="1:10" ht="24.9" customHeight="1" x14ac:dyDescent="0.3">
      <c r="A2036" s="17"/>
      <c r="B2036" s="17"/>
      <c r="C2036" s="17"/>
      <c r="D2036" s="30" t="s">
        <v>604</v>
      </c>
      <c r="E2036" s="15">
        <v>1</v>
      </c>
      <c r="F2036" s="18">
        <f>SUM(G2033:G2035)</f>
        <v>1088.55</v>
      </c>
      <c r="G2036" s="18">
        <f>ROUND(E2036*F2036,2)</f>
        <v>1088.55</v>
      </c>
      <c r="H2036" s="63">
        <v>1</v>
      </c>
      <c r="I2036" s="66">
        <f>SUM(J2033:J2035)</f>
        <v>0</v>
      </c>
      <c r="J2036" s="67">
        <f>ROUND(H2036*I2036,2)</f>
        <v>0</v>
      </c>
    </row>
    <row r="2037" spans="1:10" ht="24.9" customHeight="1" x14ac:dyDescent="0.3">
      <c r="A2037" s="11" t="s">
        <v>605</v>
      </c>
      <c r="B2037" s="11" t="s">
        <v>8</v>
      </c>
      <c r="C2037" s="11" t="s">
        <v>9</v>
      </c>
      <c r="D2037" s="28" t="s">
        <v>20</v>
      </c>
      <c r="E2037" s="12">
        <f>E2048</f>
        <v>1</v>
      </c>
      <c r="F2037" s="12">
        <f>F2048</f>
        <v>489.72</v>
      </c>
      <c r="G2037" s="12">
        <f>G2048</f>
        <v>489.72</v>
      </c>
      <c r="H2037" s="60">
        <f t="shared" ref="H2037:J2037" si="522">H2048</f>
        <v>1</v>
      </c>
      <c r="I2037" s="61">
        <f t="shared" si="522"/>
        <v>0</v>
      </c>
      <c r="J2037" s="62">
        <f t="shared" si="522"/>
        <v>0</v>
      </c>
    </row>
    <row r="2038" spans="1:10" ht="24.9" customHeight="1" x14ac:dyDescent="0.3">
      <c r="A2038" s="13" t="s">
        <v>21</v>
      </c>
      <c r="B2038" s="14" t="s">
        <v>12</v>
      </c>
      <c r="C2038" s="14" t="s">
        <v>16</v>
      </c>
      <c r="D2038" s="29" t="s">
        <v>22</v>
      </c>
      <c r="E2038" s="15">
        <v>1</v>
      </c>
      <c r="F2038" s="15">
        <v>26.42</v>
      </c>
      <c r="G2038" s="16">
        <f t="shared" ref="G2038:G2048" si="523">ROUND(E2038*F2038,2)</f>
        <v>26.42</v>
      </c>
      <c r="H2038" s="63">
        <v>1</v>
      </c>
      <c r="I2038" s="64"/>
      <c r="J2038" s="65">
        <f t="shared" ref="J2038:J2048" si="524">ROUND(H2038*I2038,2)</f>
        <v>0</v>
      </c>
    </row>
    <row r="2039" spans="1:10" ht="24.9" customHeight="1" x14ac:dyDescent="0.3">
      <c r="A2039" s="13" t="s">
        <v>23</v>
      </c>
      <c r="B2039" s="14" t="s">
        <v>12</v>
      </c>
      <c r="C2039" s="14" t="s">
        <v>16</v>
      </c>
      <c r="D2039" s="29" t="s">
        <v>24</v>
      </c>
      <c r="E2039" s="15">
        <v>1</v>
      </c>
      <c r="F2039" s="15">
        <v>26.42</v>
      </c>
      <c r="G2039" s="16">
        <f t="shared" si="523"/>
        <v>26.42</v>
      </c>
      <c r="H2039" s="63">
        <v>1</v>
      </c>
      <c r="I2039" s="64"/>
      <c r="J2039" s="65">
        <f t="shared" si="524"/>
        <v>0</v>
      </c>
    </row>
    <row r="2040" spans="1:10" ht="24.9" customHeight="1" x14ac:dyDescent="0.3">
      <c r="A2040" s="13" t="s">
        <v>25</v>
      </c>
      <c r="B2040" s="14" t="s">
        <v>12</v>
      </c>
      <c r="C2040" s="14" t="s">
        <v>16</v>
      </c>
      <c r="D2040" s="29" t="s">
        <v>26</v>
      </c>
      <c r="E2040" s="15">
        <v>2</v>
      </c>
      <c r="F2040" s="15">
        <v>13.21</v>
      </c>
      <c r="G2040" s="16">
        <f t="shared" si="523"/>
        <v>26.42</v>
      </c>
      <c r="H2040" s="63">
        <v>2</v>
      </c>
      <c r="I2040" s="64"/>
      <c r="J2040" s="65">
        <f t="shared" si="524"/>
        <v>0</v>
      </c>
    </row>
    <row r="2041" spans="1:10" ht="24.9" customHeight="1" x14ac:dyDescent="0.3">
      <c r="A2041" s="13" t="s">
        <v>27</v>
      </c>
      <c r="B2041" s="14" t="s">
        <v>12</v>
      </c>
      <c r="C2041" s="14" t="s">
        <v>16</v>
      </c>
      <c r="D2041" s="29" t="s">
        <v>28</v>
      </c>
      <c r="E2041" s="15">
        <v>2</v>
      </c>
      <c r="F2041" s="15">
        <v>13.21</v>
      </c>
      <c r="G2041" s="16">
        <f t="shared" si="523"/>
        <v>26.42</v>
      </c>
      <c r="H2041" s="63">
        <v>2</v>
      </c>
      <c r="I2041" s="64"/>
      <c r="J2041" s="65">
        <f t="shared" si="524"/>
        <v>0</v>
      </c>
    </row>
    <row r="2042" spans="1:10" ht="24.9" customHeight="1" x14ac:dyDescent="0.3">
      <c r="A2042" s="13" t="s">
        <v>29</v>
      </c>
      <c r="B2042" s="14" t="s">
        <v>12</v>
      </c>
      <c r="C2042" s="14" t="s">
        <v>16</v>
      </c>
      <c r="D2042" s="29" t="s">
        <v>30</v>
      </c>
      <c r="E2042" s="15">
        <v>4</v>
      </c>
      <c r="F2042" s="15">
        <v>13.21</v>
      </c>
      <c r="G2042" s="16">
        <f t="shared" si="523"/>
        <v>52.84</v>
      </c>
      <c r="H2042" s="63">
        <v>4</v>
      </c>
      <c r="I2042" s="64"/>
      <c r="J2042" s="65">
        <f t="shared" si="524"/>
        <v>0</v>
      </c>
    </row>
    <row r="2043" spans="1:10" ht="24.9" customHeight="1" x14ac:dyDescent="0.3">
      <c r="A2043" s="13" t="s">
        <v>31</v>
      </c>
      <c r="B2043" s="14" t="s">
        <v>12</v>
      </c>
      <c r="C2043" s="14" t="s">
        <v>16</v>
      </c>
      <c r="D2043" s="29" t="s">
        <v>32</v>
      </c>
      <c r="E2043" s="15">
        <v>1</v>
      </c>
      <c r="F2043" s="15">
        <v>26.42</v>
      </c>
      <c r="G2043" s="16">
        <f t="shared" si="523"/>
        <v>26.42</v>
      </c>
      <c r="H2043" s="63">
        <v>1</v>
      </c>
      <c r="I2043" s="64"/>
      <c r="J2043" s="65">
        <f t="shared" si="524"/>
        <v>0</v>
      </c>
    </row>
    <row r="2044" spans="1:10" ht="24.9" customHeight="1" x14ac:dyDescent="0.3">
      <c r="A2044" s="13" t="s">
        <v>33</v>
      </c>
      <c r="B2044" s="14" t="s">
        <v>12</v>
      </c>
      <c r="C2044" s="14" t="s">
        <v>13</v>
      </c>
      <c r="D2044" s="29" t="s">
        <v>34</v>
      </c>
      <c r="E2044" s="15">
        <v>5.5</v>
      </c>
      <c r="F2044" s="15">
        <v>13.21</v>
      </c>
      <c r="G2044" s="16">
        <f t="shared" si="523"/>
        <v>72.66</v>
      </c>
      <c r="H2044" s="63">
        <v>5.5</v>
      </c>
      <c r="I2044" s="64"/>
      <c r="J2044" s="65">
        <f t="shared" si="524"/>
        <v>0</v>
      </c>
    </row>
    <row r="2045" spans="1:10" ht="24.9" customHeight="1" x14ac:dyDescent="0.3">
      <c r="A2045" s="13" t="s">
        <v>35</v>
      </c>
      <c r="B2045" s="14" t="s">
        <v>12</v>
      </c>
      <c r="C2045" s="14" t="s">
        <v>36</v>
      </c>
      <c r="D2045" s="29" t="s">
        <v>37</v>
      </c>
      <c r="E2045" s="15">
        <v>3</v>
      </c>
      <c r="F2045" s="15">
        <v>13.21</v>
      </c>
      <c r="G2045" s="16">
        <f t="shared" si="523"/>
        <v>39.630000000000003</v>
      </c>
      <c r="H2045" s="63">
        <v>3</v>
      </c>
      <c r="I2045" s="64"/>
      <c r="J2045" s="65">
        <f t="shared" si="524"/>
        <v>0</v>
      </c>
    </row>
    <row r="2046" spans="1:10" ht="24.9" customHeight="1" x14ac:dyDescent="0.3">
      <c r="A2046" s="13" t="s">
        <v>38</v>
      </c>
      <c r="B2046" s="14" t="s">
        <v>12</v>
      </c>
      <c r="C2046" s="14" t="s">
        <v>13</v>
      </c>
      <c r="D2046" s="29" t="s">
        <v>39</v>
      </c>
      <c r="E2046" s="15">
        <v>5.5</v>
      </c>
      <c r="F2046" s="15">
        <v>26.42</v>
      </c>
      <c r="G2046" s="16">
        <f t="shared" si="523"/>
        <v>145.31</v>
      </c>
      <c r="H2046" s="63">
        <v>5.5</v>
      </c>
      <c r="I2046" s="64"/>
      <c r="J2046" s="65">
        <f t="shared" si="524"/>
        <v>0</v>
      </c>
    </row>
    <row r="2047" spans="1:10" ht="24.9" customHeight="1" x14ac:dyDescent="0.3">
      <c r="A2047" s="13" t="s">
        <v>40</v>
      </c>
      <c r="B2047" s="14" t="s">
        <v>12</v>
      </c>
      <c r="C2047" s="14" t="s">
        <v>41</v>
      </c>
      <c r="D2047" s="29" t="s">
        <v>42</v>
      </c>
      <c r="E2047" s="15">
        <v>2</v>
      </c>
      <c r="F2047" s="15">
        <v>23.59</v>
      </c>
      <c r="G2047" s="16">
        <f t="shared" si="523"/>
        <v>47.18</v>
      </c>
      <c r="H2047" s="63">
        <v>2</v>
      </c>
      <c r="I2047" s="64"/>
      <c r="J2047" s="65">
        <f t="shared" si="524"/>
        <v>0</v>
      </c>
    </row>
    <row r="2048" spans="1:10" ht="24.9" customHeight="1" x14ac:dyDescent="0.3">
      <c r="A2048" s="17"/>
      <c r="B2048" s="17"/>
      <c r="C2048" s="17"/>
      <c r="D2048" s="30" t="s">
        <v>606</v>
      </c>
      <c r="E2048" s="15">
        <v>1</v>
      </c>
      <c r="F2048" s="18">
        <f>SUM(G2038:G2047)</f>
        <v>489.72</v>
      </c>
      <c r="G2048" s="18">
        <f t="shared" si="523"/>
        <v>489.72</v>
      </c>
      <c r="H2048" s="63">
        <v>1</v>
      </c>
      <c r="I2048" s="66">
        <f>SUM(J2038:J2047)</f>
        <v>0</v>
      </c>
      <c r="J2048" s="67">
        <f t="shared" si="524"/>
        <v>0</v>
      </c>
    </row>
    <row r="2049" spans="1:10" ht="24.9" customHeight="1" x14ac:dyDescent="0.3">
      <c r="A2049" s="11" t="s">
        <v>607</v>
      </c>
      <c r="B2049" s="11" t="s">
        <v>8</v>
      </c>
      <c r="C2049" s="11" t="s">
        <v>9</v>
      </c>
      <c r="D2049" s="28" t="s">
        <v>43</v>
      </c>
      <c r="E2049" s="12">
        <f>E2054</f>
        <v>1</v>
      </c>
      <c r="F2049" s="12">
        <f>F2054</f>
        <v>1167.04</v>
      </c>
      <c r="G2049" s="12">
        <f>G2054</f>
        <v>1167.04</v>
      </c>
      <c r="H2049" s="60">
        <f t="shared" ref="H2049:J2049" si="525">H2054</f>
        <v>1</v>
      </c>
      <c r="I2049" s="61">
        <f t="shared" si="525"/>
        <v>800</v>
      </c>
      <c r="J2049" s="62">
        <f t="shared" si="525"/>
        <v>800</v>
      </c>
    </row>
    <row r="2050" spans="1:10" ht="24.9" customHeight="1" x14ac:dyDescent="0.3">
      <c r="A2050" s="13" t="s">
        <v>44</v>
      </c>
      <c r="B2050" s="14" t="s">
        <v>12</v>
      </c>
      <c r="C2050" s="14" t="s">
        <v>13</v>
      </c>
      <c r="D2050" s="29" t="s">
        <v>45</v>
      </c>
      <c r="E2050" s="15">
        <v>5.5</v>
      </c>
      <c r="F2050" s="15">
        <v>19.670000000000002</v>
      </c>
      <c r="G2050" s="16">
        <f>ROUND(E2050*F2050,2)</f>
        <v>108.19</v>
      </c>
      <c r="H2050" s="63">
        <v>5.5</v>
      </c>
      <c r="I2050" s="64"/>
      <c r="J2050" s="65">
        <f>ROUND(H2050*I2050,2)</f>
        <v>0</v>
      </c>
    </row>
    <row r="2051" spans="1:10" ht="24.9" customHeight="1" x14ac:dyDescent="0.3">
      <c r="A2051" s="13" t="s">
        <v>46</v>
      </c>
      <c r="B2051" s="14" t="s">
        <v>12</v>
      </c>
      <c r="C2051" s="14" t="s">
        <v>13</v>
      </c>
      <c r="D2051" s="29" t="s">
        <v>47</v>
      </c>
      <c r="E2051" s="15">
        <v>5.5</v>
      </c>
      <c r="F2051" s="15">
        <v>15.69</v>
      </c>
      <c r="G2051" s="16">
        <f>ROUND(E2051*F2051,2)</f>
        <v>86.3</v>
      </c>
      <c r="H2051" s="63">
        <v>5.5</v>
      </c>
      <c r="I2051" s="64"/>
      <c r="J2051" s="65">
        <f>ROUND(H2051*I2051,2)</f>
        <v>0</v>
      </c>
    </row>
    <row r="2052" spans="1:10" ht="24.9" customHeight="1" x14ac:dyDescent="0.3">
      <c r="A2052" s="13" t="s">
        <v>48</v>
      </c>
      <c r="B2052" s="14" t="s">
        <v>12</v>
      </c>
      <c r="C2052" s="14" t="s">
        <v>13</v>
      </c>
      <c r="D2052" s="29" t="s">
        <v>49</v>
      </c>
      <c r="E2052" s="15">
        <v>5.5</v>
      </c>
      <c r="F2052" s="15">
        <v>24.1</v>
      </c>
      <c r="G2052" s="16">
        <f>ROUND(E2052*F2052,2)</f>
        <v>132.55000000000001</v>
      </c>
      <c r="H2052" s="63">
        <v>5.5</v>
      </c>
      <c r="I2052" s="64"/>
      <c r="J2052" s="65">
        <f>ROUND(H2052*I2052,2)</f>
        <v>0</v>
      </c>
    </row>
    <row r="2053" spans="1:10" ht="24.9" customHeight="1" x14ac:dyDescent="0.3">
      <c r="A2053" s="13" t="s">
        <v>50</v>
      </c>
      <c r="B2053" s="14" t="s">
        <v>12</v>
      </c>
      <c r="C2053" s="14" t="s">
        <v>51</v>
      </c>
      <c r="D2053" s="29" t="s">
        <v>52</v>
      </c>
      <c r="E2053" s="15">
        <v>1</v>
      </c>
      <c r="F2053" s="15">
        <v>840</v>
      </c>
      <c r="G2053" s="16">
        <f>ROUND(E2053*F2053,2)</f>
        <v>840</v>
      </c>
      <c r="H2053" s="63">
        <v>1</v>
      </c>
      <c r="I2053" s="68">
        <v>800</v>
      </c>
      <c r="J2053" s="65">
        <f>ROUND(H2053*I2053,2)</f>
        <v>800</v>
      </c>
    </row>
    <row r="2054" spans="1:10" ht="24.9" customHeight="1" x14ac:dyDescent="0.3">
      <c r="A2054" s="17"/>
      <c r="B2054" s="17"/>
      <c r="C2054" s="17"/>
      <c r="D2054" s="30" t="s">
        <v>608</v>
      </c>
      <c r="E2054" s="15">
        <v>1</v>
      </c>
      <c r="F2054" s="18">
        <f>SUM(G2050:G2053)</f>
        <v>1167.04</v>
      </c>
      <c r="G2054" s="18">
        <f>ROUND(E2054*F2054,2)</f>
        <v>1167.04</v>
      </c>
      <c r="H2054" s="63">
        <v>1</v>
      </c>
      <c r="I2054" s="66">
        <f>SUM(J2050:J2053)</f>
        <v>800</v>
      </c>
      <c r="J2054" s="67">
        <f>ROUND(H2054*I2054,2)</f>
        <v>800</v>
      </c>
    </row>
    <row r="2055" spans="1:10" ht="24.9" customHeight="1" x14ac:dyDescent="0.3">
      <c r="A2055" s="11" t="s">
        <v>609</v>
      </c>
      <c r="B2055" s="11" t="s">
        <v>8</v>
      </c>
      <c r="C2055" s="11" t="s">
        <v>9</v>
      </c>
      <c r="D2055" s="28" t="s">
        <v>53</v>
      </c>
      <c r="E2055" s="12">
        <f>E2058</f>
        <v>1</v>
      </c>
      <c r="F2055" s="12">
        <f>F2058</f>
        <v>780.09</v>
      </c>
      <c r="G2055" s="12">
        <f>G2058</f>
        <v>780.09</v>
      </c>
      <c r="H2055" s="60">
        <f t="shared" ref="H2055:J2055" si="526">H2058</f>
        <v>1</v>
      </c>
      <c r="I2055" s="61">
        <f t="shared" si="526"/>
        <v>0</v>
      </c>
      <c r="J2055" s="62">
        <f t="shared" si="526"/>
        <v>0</v>
      </c>
    </row>
    <row r="2056" spans="1:10" ht="24.9" customHeight="1" x14ac:dyDescent="0.3">
      <c r="A2056" s="13" t="s">
        <v>54</v>
      </c>
      <c r="B2056" s="14" t="s">
        <v>12</v>
      </c>
      <c r="C2056" s="14" t="s">
        <v>16</v>
      </c>
      <c r="D2056" s="29" t="s">
        <v>55</v>
      </c>
      <c r="E2056" s="15">
        <v>1</v>
      </c>
      <c r="F2056" s="15">
        <v>357.25</v>
      </c>
      <c r="G2056" s="16">
        <f>ROUND(E2056*F2056,2)</f>
        <v>357.25</v>
      </c>
      <c r="H2056" s="63">
        <v>1</v>
      </c>
      <c r="I2056" s="64"/>
      <c r="J2056" s="65">
        <f>ROUND(H2056*I2056,2)</f>
        <v>0</v>
      </c>
    </row>
    <row r="2057" spans="1:10" ht="24.9" customHeight="1" x14ac:dyDescent="0.3">
      <c r="A2057" s="13" t="s">
        <v>56</v>
      </c>
      <c r="B2057" s="14" t="s">
        <v>12</v>
      </c>
      <c r="C2057" s="14" t="s">
        <v>16</v>
      </c>
      <c r="D2057" s="29" t="s">
        <v>57</v>
      </c>
      <c r="E2057" s="15">
        <v>2</v>
      </c>
      <c r="F2057" s="15">
        <v>211.42</v>
      </c>
      <c r="G2057" s="16">
        <f>ROUND(E2057*F2057,2)</f>
        <v>422.84</v>
      </c>
      <c r="H2057" s="63">
        <v>2</v>
      </c>
      <c r="I2057" s="64"/>
      <c r="J2057" s="65">
        <f>ROUND(H2057*I2057,2)</f>
        <v>0</v>
      </c>
    </row>
    <row r="2058" spans="1:10" ht="24.9" customHeight="1" x14ac:dyDescent="0.3">
      <c r="A2058" s="17"/>
      <c r="B2058" s="17"/>
      <c r="C2058" s="17"/>
      <c r="D2058" s="30" t="s">
        <v>610</v>
      </c>
      <c r="E2058" s="15">
        <v>1</v>
      </c>
      <c r="F2058" s="18">
        <f>SUM(G2056:G2057)</f>
        <v>780.09</v>
      </c>
      <c r="G2058" s="18">
        <f>ROUND(E2058*F2058,2)</f>
        <v>780.09</v>
      </c>
      <c r="H2058" s="63">
        <v>1</v>
      </c>
      <c r="I2058" s="66">
        <f>SUM(J2056:J2057)</f>
        <v>0</v>
      </c>
      <c r="J2058" s="67">
        <f>ROUND(H2058*I2058,2)</f>
        <v>0</v>
      </c>
    </row>
    <row r="2059" spans="1:10" ht="24.9" customHeight="1" x14ac:dyDescent="0.3">
      <c r="A2059" s="11" t="s">
        <v>611</v>
      </c>
      <c r="B2059" s="11" t="s">
        <v>8</v>
      </c>
      <c r="C2059" s="11" t="s">
        <v>9</v>
      </c>
      <c r="D2059" s="28" t="s">
        <v>58</v>
      </c>
      <c r="E2059" s="12">
        <f>E2064</f>
        <v>1</v>
      </c>
      <c r="F2059" s="12">
        <f>F2064</f>
        <v>2771.56</v>
      </c>
      <c r="G2059" s="12">
        <f>G2064</f>
        <v>2771.56</v>
      </c>
      <c r="H2059" s="60">
        <f t="shared" ref="H2059:J2059" si="527">H2064</f>
        <v>1</v>
      </c>
      <c r="I2059" s="61">
        <f t="shared" si="527"/>
        <v>0</v>
      </c>
      <c r="J2059" s="62">
        <f t="shared" si="527"/>
        <v>0</v>
      </c>
    </row>
    <row r="2060" spans="1:10" ht="24.9" customHeight="1" x14ac:dyDescent="0.3">
      <c r="A2060" s="13" t="s">
        <v>59</v>
      </c>
      <c r="B2060" s="14" t="s">
        <v>12</v>
      </c>
      <c r="C2060" s="14" t="s">
        <v>16</v>
      </c>
      <c r="D2060" s="29" t="s">
        <v>60</v>
      </c>
      <c r="E2060" s="15">
        <v>2</v>
      </c>
      <c r="F2060" s="15">
        <v>458.85</v>
      </c>
      <c r="G2060" s="16">
        <f>ROUND(E2060*F2060,2)</f>
        <v>917.7</v>
      </c>
      <c r="H2060" s="63">
        <v>2</v>
      </c>
      <c r="I2060" s="64"/>
      <c r="J2060" s="65">
        <f>ROUND(H2060*I2060,2)</f>
        <v>0</v>
      </c>
    </row>
    <row r="2061" spans="1:10" ht="24.9" customHeight="1" x14ac:dyDescent="0.3">
      <c r="A2061" s="13" t="s">
        <v>61</v>
      </c>
      <c r="B2061" s="14" t="s">
        <v>12</v>
      </c>
      <c r="C2061" s="14" t="s">
        <v>16</v>
      </c>
      <c r="D2061" s="29" t="s">
        <v>62</v>
      </c>
      <c r="E2061" s="15">
        <v>2</v>
      </c>
      <c r="F2061" s="15">
        <v>413.11</v>
      </c>
      <c r="G2061" s="16">
        <f>ROUND(E2061*F2061,2)</f>
        <v>826.22</v>
      </c>
      <c r="H2061" s="63">
        <v>2</v>
      </c>
      <c r="I2061" s="64"/>
      <c r="J2061" s="65">
        <f>ROUND(H2061*I2061,2)</f>
        <v>0</v>
      </c>
    </row>
    <row r="2062" spans="1:10" ht="24.9" customHeight="1" x14ac:dyDescent="0.3">
      <c r="A2062" s="13" t="s">
        <v>63</v>
      </c>
      <c r="B2062" s="14" t="s">
        <v>12</v>
      </c>
      <c r="C2062" s="14" t="s">
        <v>16</v>
      </c>
      <c r="D2062" s="29" t="s">
        <v>64</v>
      </c>
      <c r="E2062" s="15">
        <v>2</v>
      </c>
      <c r="F2062" s="15">
        <v>438.47</v>
      </c>
      <c r="G2062" s="16">
        <f>ROUND(E2062*F2062,2)</f>
        <v>876.94</v>
      </c>
      <c r="H2062" s="63">
        <v>2</v>
      </c>
      <c r="I2062" s="64"/>
      <c r="J2062" s="65">
        <f>ROUND(H2062*I2062,2)</f>
        <v>0</v>
      </c>
    </row>
    <row r="2063" spans="1:10" ht="24.9" customHeight="1" x14ac:dyDescent="0.3">
      <c r="A2063" s="13" t="s">
        <v>65</v>
      </c>
      <c r="B2063" s="14" t="s">
        <v>12</v>
      </c>
      <c r="C2063" s="14" t="s">
        <v>16</v>
      </c>
      <c r="D2063" s="29" t="s">
        <v>66</v>
      </c>
      <c r="E2063" s="15">
        <v>2</v>
      </c>
      <c r="F2063" s="15">
        <v>75.349999999999994</v>
      </c>
      <c r="G2063" s="16">
        <f>ROUND(E2063*F2063,2)</f>
        <v>150.69999999999999</v>
      </c>
      <c r="H2063" s="63">
        <v>2</v>
      </c>
      <c r="I2063" s="64"/>
      <c r="J2063" s="65">
        <f>ROUND(H2063*I2063,2)</f>
        <v>0</v>
      </c>
    </row>
    <row r="2064" spans="1:10" ht="24.9" customHeight="1" x14ac:dyDescent="0.3">
      <c r="A2064" s="17"/>
      <c r="B2064" s="17"/>
      <c r="C2064" s="17"/>
      <c r="D2064" s="30" t="s">
        <v>612</v>
      </c>
      <c r="E2064" s="15">
        <v>1</v>
      </c>
      <c r="F2064" s="18">
        <f>SUM(G2060:G2063)</f>
        <v>2771.56</v>
      </c>
      <c r="G2064" s="18">
        <f>ROUND(E2064*F2064,2)</f>
        <v>2771.56</v>
      </c>
      <c r="H2064" s="63">
        <v>1</v>
      </c>
      <c r="I2064" s="66">
        <f>SUM(J2060:J2063)</f>
        <v>0</v>
      </c>
      <c r="J2064" s="67">
        <f>ROUND(H2064*I2064,2)</f>
        <v>0</v>
      </c>
    </row>
    <row r="2065" spans="1:10" ht="24.9" customHeight="1" x14ac:dyDescent="0.3">
      <c r="A2065" s="11" t="s">
        <v>613</v>
      </c>
      <c r="B2065" s="11" t="s">
        <v>8</v>
      </c>
      <c r="C2065" s="11" t="s">
        <v>9</v>
      </c>
      <c r="D2065" s="28" t="s">
        <v>67</v>
      </c>
      <c r="E2065" s="12">
        <f>E2075</f>
        <v>1</v>
      </c>
      <c r="F2065" s="12">
        <f>F2075</f>
        <v>2813.97</v>
      </c>
      <c r="G2065" s="12">
        <f>G2075</f>
        <v>2813.97</v>
      </c>
      <c r="H2065" s="60">
        <f t="shared" ref="H2065:J2065" si="528">H2075</f>
        <v>1</v>
      </c>
      <c r="I2065" s="61">
        <f t="shared" si="528"/>
        <v>0</v>
      </c>
      <c r="J2065" s="62">
        <f t="shared" si="528"/>
        <v>0</v>
      </c>
    </row>
    <row r="2066" spans="1:10" ht="24.9" customHeight="1" x14ac:dyDescent="0.3">
      <c r="A2066" s="13" t="s">
        <v>68</v>
      </c>
      <c r="B2066" s="14" t="s">
        <v>12</v>
      </c>
      <c r="C2066" s="14" t="s">
        <v>13</v>
      </c>
      <c r="D2066" s="29" t="s">
        <v>69</v>
      </c>
      <c r="E2066" s="15">
        <v>2.0699999999999998</v>
      </c>
      <c r="F2066" s="15">
        <v>224.13</v>
      </c>
      <c r="G2066" s="16">
        <f t="shared" ref="G2066:G2075" si="529">ROUND(E2066*F2066,2)</f>
        <v>463.95</v>
      </c>
      <c r="H2066" s="63">
        <v>2.0699999999999998</v>
      </c>
      <c r="I2066" s="64"/>
      <c r="J2066" s="65">
        <f t="shared" ref="J2066:J2075" si="530">ROUND(H2066*I2066,2)</f>
        <v>0</v>
      </c>
    </row>
    <row r="2067" spans="1:10" ht="24.9" customHeight="1" x14ac:dyDescent="0.3">
      <c r="A2067" s="13" t="s">
        <v>70</v>
      </c>
      <c r="B2067" s="14" t="s">
        <v>12</v>
      </c>
      <c r="C2067" s="14" t="s">
        <v>16</v>
      </c>
      <c r="D2067" s="29" t="s">
        <v>71</v>
      </c>
      <c r="E2067" s="15">
        <v>2</v>
      </c>
      <c r="F2067" s="15">
        <v>504</v>
      </c>
      <c r="G2067" s="16">
        <f t="shared" si="529"/>
        <v>1008</v>
      </c>
      <c r="H2067" s="63">
        <v>2</v>
      </c>
      <c r="I2067" s="64"/>
      <c r="J2067" s="65">
        <f t="shared" si="530"/>
        <v>0</v>
      </c>
    </row>
    <row r="2068" spans="1:10" ht="24.9" customHeight="1" x14ac:dyDescent="0.3">
      <c r="A2068" s="13" t="s">
        <v>72</v>
      </c>
      <c r="B2068" s="14" t="s">
        <v>12</v>
      </c>
      <c r="C2068" s="14" t="s">
        <v>16</v>
      </c>
      <c r="D2068" s="29" t="s">
        <v>73</v>
      </c>
      <c r="E2068" s="15">
        <v>1</v>
      </c>
      <c r="F2068" s="15">
        <v>156.44</v>
      </c>
      <c r="G2068" s="16">
        <f t="shared" si="529"/>
        <v>156.44</v>
      </c>
      <c r="H2068" s="63">
        <v>1</v>
      </c>
      <c r="I2068" s="64"/>
      <c r="J2068" s="65">
        <f t="shared" si="530"/>
        <v>0</v>
      </c>
    </row>
    <row r="2069" spans="1:10" ht="24.9" customHeight="1" x14ac:dyDescent="0.3">
      <c r="A2069" s="13" t="s">
        <v>74</v>
      </c>
      <c r="B2069" s="14" t="s">
        <v>12</v>
      </c>
      <c r="C2069" s="14" t="s">
        <v>16</v>
      </c>
      <c r="D2069" s="29" t="s">
        <v>75</v>
      </c>
      <c r="E2069" s="15">
        <v>1</v>
      </c>
      <c r="F2069" s="15">
        <v>292.94</v>
      </c>
      <c r="G2069" s="16">
        <f t="shared" si="529"/>
        <v>292.94</v>
      </c>
      <c r="H2069" s="63">
        <v>1</v>
      </c>
      <c r="I2069" s="64"/>
      <c r="J2069" s="65">
        <f t="shared" si="530"/>
        <v>0</v>
      </c>
    </row>
    <row r="2070" spans="1:10" ht="24.9" customHeight="1" x14ac:dyDescent="0.3">
      <c r="A2070" s="13" t="s">
        <v>76</v>
      </c>
      <c r="B2070" s="14" t="s">
        <v>12</v>
      </c>
      <c r="C2070" s="14" t="s">
        <v>16</v>
      </c>
      <c r="D2070" s="29" t="s">
        <v>77</v>
      </c>
      <c r="E2070" s="15">
        <v>2</v>
      </c>
      <c r="F2070" s="15">
        <v>112.27</v>
      </c>
      <c r="G2070" s="16">
        <f t="shared" si="529"/>
        <v>224.54</v>
      </c>
      <c r="H2070" s="63">
        <v>2</v>
      </c>
      <c r="I2070" s="64"/>
      <c r="J2070" s="65">
        <f t="shared" si="530"/>
        <v>0</v>
      </c>
    </row>
    <row r="2071" spans="1:10" ht="24.9" customHeight="1" x14ac:dyDescent="0.3">
      <c r="A2071" s="13" t="s">
        <v>78</v>
      </c>
      <c r="B2071" s="14" t="s">
        <v>12</v>
      </c>
      <c r="C2071" s="14" t="s">
        <v>16</v>
      </c>
      <c r="D2071" s="29" t="s">
        <v>79</v>
      </c>
      <c r="E2071" s="15">
        <v>1</v>
      </c>
      <c r="F2071" s="15">
        <v>89.84</v>
      </c>
      <c r="G2071" s="16">
        <f t="shared" si="529"/>
        <v>89.84</v>
      </c>
      <c r="H2071" s="63">
        <v>1</v>
      </c>
      <c r="I2071" s="64"/>
      <c r="J2071" s="65">
        <f t="shared" si="530"/>
        <v>0</v>
      </c>
    </row>
    <row r="2072" spans="1:10" ht="24.9" customHeight="1" x14ac:dyDescent="0.3">
      <c r="A2072" s="13" t="s">
        <v>80</v>
      </c>
      <c r="B2072" s="14" t="s">
        <v>12</v>
      </c>
      <c r="C2072" s="14" t="s">
        <v>16</v>
      </c>
      <c r="D2072" s="29" t="s">
        <v>81</v>
      </c>
      <c r="E2072" s="15">
        <v>1</v>
      </c>
      <c r="F2072" s="15">
        <v>68.45</v>
      </c>
      <c r="G2072" s="16">
        <f t="shared" si="529"/>
        <v>68.45</v>
      </c>
      <c r="H2072" s="63">
        <v>1</v>
      </c>
      <c r="I2072" s="64"/>
      <c r="J2072" s="65">
        <f t="shared" si="530"/>
        <v>0</v>
      </c>
    </row>
    <row r="2073" spans="1:10" ht="24.9" customHeight="1" x14ac:dyDescent="0.3">
      <c r="A2073" s="13" t="s">
        <v>82</v>
      </c>
      <c r="B2073" s="14" t="s">
        <v>12</v>
      </c>
      <c r="C2073" s="14" t="s">
        <v>16</v>
      </c>
      <c r="D2073" s="29" t="s">
        <v>83</v>
      </c>
      <c r="E2073" s="15">
        <v>1</v>
      </c>
      <c r="F2073" s="15">
        <v>465.73</v>
      </c>
      <c r="G2073" s="16">
        <f t="shared" si="529"/>
        <v>465.73</v>
      </c>
      <c r="H2073" s="63">
        <v>1</v>
      </c>
      <c r="I2073" s="64"/>
      <c r="J2073" s="65">
        <f t="shared" si="530"/>
        <v>0</v>
      </c>
    </row>
    <row r="2074" spans="1:10" ht="24.9" customHeight="1" x14ac:dyDescent="0.3">
      <c r="A2074" s="13" t="s">
        <v>84</v>
      </c>
      <c r="B2074" s="14" t="s">
        <v>12</v>
      </c>
      <c r="C2074" s="14" t="s">
        <v>16</v>
      </c>
      <c r="D2074" s="29" t="s">
        <v>85</v>
      </c>
      <c r="E2074" s="15">
        <v>1</v>
      </c>
      <c r="F2074" s="15">
        <v>44.08</v>
      </c>
      <c r="G2074" s="16">
        <f t="shared" si="529"/>
        <v>44.08</v>
      </c>
      <c r="H2074" s="63">
        <v>1</v>
      </c>
      <c r="I2074" s="64"/>
      <c r="J2074" s="65">
        <f t="shared" si="530"/>
        <v>0</v>
      </c>
    </row>
    <row r="2075" spans="1:10" ht="24.9" customHeight="1" x14ac:dyDescent="0.3">
      <c r="A2075" s="17"/>
      <c r="B2075" s="17"/>
      <c r="C2075" s="17"/>
      <c r="D2075" s="30" t="s">
        <v>614</v>
      </c>
      <c r="E2075" s="15">
        <v>1</v>
      </c>
      <c r="F2075" s="18">
        <f>SUM(G2066:G2074)</f>
        <v>2813.97</v>
      </c>
      <c r="G2075" s="18">
        <f t="shared" si="529"/>
        <v>2813.97</v>
      </c>
      <c r="H2075" s="63">
        <v>1</v>
      </c>
      <c r="I2075" s="66">
        <f>SUM(J2066:J2074)</f>
        <v>0</v>
      </c>
      <c r="J2075" s="67">
        <f t="shared" si="530"/>
        <v>0</v>
      </c>
    </row>
    <row r="2076" spans="1:10" ht="24.9" customHeight="1" x14ac:dyDescent="0.3">
      <c r="A2076" s="11" t="s">
        <v>615</v>
      </c>
      <c r="B2076" s="11" t="s">
        <v>8</v>
      </c>
      <c r="C2076" s="11" t="s">
        <v>9</v>
      </c>
      <c r="D2076" s="28" t="s">
        <v>86</v>
      </c>
      <c r="E2076" s="23">
        <v>1</v>
      </c>
      <c r="F2076" s="23">
        <v>0</v>
      </c>
      <c r="G2076" s="12">
        <f>ROUND(E2076*F2076,2)</f>
        <v>0</v>
      </c>
      <c r="H2076" s="81">
        <v>1</v>
      </c>
      <c r="I2076" s="82">
        <v>0</v>
      </c>
      <c r="J2076" s="62">
        <f>ROUND(H2076*I2076,2)</f>
        <v>0</v>
      </c>
    </row>
    <row r="2077" spans="1:10" ht="24.9" customHeight="1" x14ac:dyDescent="0.3">
      <c r="A2077" s="11" t="s">
        <v>616</v>
      </c>
      <c r="B2077" s="11" t="s">
        <v>8</v>
      </c>
      <c r="C2077" s="11" t="s">
        <v>9</v>
      </c>
      <c r="D2077" s="28" t="s">
        <v>122</v>
      </c>
      <c r="E2077" s="12">
        <f>E2107</f>
        <v>1</v>
      </c>
      <c r="F2077" s="12">
        <f>F2107</f>
        <v>1387.88</v>
      </c>
      <c r="G2077" s="12">
        <f>G2107</f>
        <v>1387.88</v>
      </c>
      <c r="H2077" s="60">
        <f t="shared" ref="H2077:J2077" si="531">H2107</f>
        <v>1</v>
      </c>
      <c r="I2077" s="61">
        <f t="shared" si="531"/>
        <v>0</v>
      </c>
      <c r="J2077" s="62">
        <f t="shared" si="531"/>
        <v>0</v>
      </c>
    </row>
    <row r="2078" spans="1:10" ht="24.9" customHeight="1" x14ac:dyDescent="0.3">
      <c r="A2078" s="19" t="s">
        <v>123</v>
      </c>
      <c r="B2078" s="19" t="s">
        <v>8</v>
      </c>
      <c r="C2078" s="19" t="s">
        <v>9</v>
      </c>
      <c r="D2078" s="31" t="s">
        <v>20</v>
      </c>
      <c r="E2078" s="20">
        <f>E2080</f>
        <v>1</v>
      </c>
      <c r="F2078" s="20">
        <f>F2080</f>
        <v>94.77</v>
      </c>
      <c r="G2078" s="20">
        <f>G2080</f>
        <v>94.77</v>
      </c>
      <c r="H2078" s="69">
        <f t="shared" ref="H2078:J2078" si="532">H2080</f>
        <v>1</v>
      </c>
      <c r="I2078" s="70">
        <f t="shared" si="532"/>
        <v>0</v>
      </c>
      <c r="J2078" s="71">
        <f t="shared" si="532"/>
        <v>0</v>
      </c>
    </row>
    <row r="2079" spans="1:10" ht="24.9" customHeight="1" x14ac:dyDescent="0.3">
      <c r="A2079" s="13" t="s">
        <v>124</v>
      </c>
      <c r="B2079" s="14" t="s">
        <v>12</v>
      </c>
      <c r="C2079" s="14" t="s">
        <v>41</v>
      </c>
      <c r="D2079" s="29" t="s">
        <v>125</v>
      </c>
      <c r="E2079" s="15">
        <v>1</v>
      </c>
      <c r="F2079" s="15">
        <v>94.77</v>
      </c>
      <c r="G2079" s="16">
        <f>ROUND(E2079*F2079,2)</f>
        <v>94.77</v>
      </c>
      <c r="H2079" s="63">
        <v>1</v>
      </c>
      <c r="I2079" s="64"/>
      <c r="J2079" s="65">
        <f>ROUND(H2079*I2079,2)</f>
        <v>0</v>
      </c>
    </row>
    <row r="2080" spans="1:10" ht="24.9" customHeight="1" x14ac:dyDescent="0.3">
      <c r="A2080" s="17"/>
      <c r="B2080" s="17"/>
      <c r="C2080" s="17"/>
      <c r="D2080" s="30" t="s">
        <v>126</v>
      </c>
      <c r="E2080" s="15">
        <v>1</v>
      </c>
      <c r="F2080" s="18">
        <f>G2079</f>
        <v>94.77</v>
      </c>
      <c r="G2080" s="18">
        <f>ROUND(E2080*F2080,2)</f>
        <v>94.77</v>
      </c>
      <c r="H2080" s="63">
        <v>1</v>
      </c>
      <c r="I2080" s="66">
        <f>J2079</f>
        <v>0</v>
      </c>
      <c r="J2080" s="67">
        <f>ROUND(H2080*I2080,2)</f>
        <v>0</v>
      </c>
    </row>
    <row r="2081" spans="1:10" ht="24.9" customHeight="1" x14ac:dyDescent="0.3">
      <c r="A2081" s="19" t="s">
        <v>127</v>
      </c>
      <c r="B2081" s="19" t="s">
        <v>8</v>
      </c>
      <c r="C2081" s="19" t="s">
        <v>9</v>
      </c>
      <c r="D2081" s="31" t="s">
        <v>128</v>
      </c>
      <c r="E2081" s="20">
        <f>E2083</f>
        <v>1</v>
      </c>
      <c r="F2081" s="20">
        <f>F2083</f>
        <v>246.9</v>
      </c>
      <c r="G2081" s="20">
        <f>G2083</f>
        <v>246.9</v>
      </c>
      <c r="H2081" s="69">
        <f t="shared" ref="H2081:J2081" si="533">H2083</f>
        <v>1</v>
      </c>
      <c r="I2081" s="70">
        <f t="shared" si="533"/>
        <v>0</v>
      </c>
      <c r="J2081" s="71">
        <f t="shared" si="533"/>
        <v>0</v>
      </c>
    </row>
    <row r="2082" spans="1:10" ht="24.9" customHeight="1" x14ac:dyDescent="0.3">
      <c r="A2082" s="13" t="s">
        <v>129</v>
      </c>
      <c r="B2082" s="14" t="s">
        <v>12</v>
      </c>
      <c r="C2082" s="14" t="s">
        <v>130</v>
      </c>
      <c r="D2082" s="29" t="s">
        <v>131</v>
      </c>
      <c r="E2082" s="15">
        <v>1</v>
      </c>
      <c r="F2082" s="15">
        <v>246.9</v>
      </c>
      <c r="G2082" s="16">
        <f>ROUND(E2082*F2082,2)</f>
        <v>246.9</v>
      </c>
      <c r="H2082" s="63">
        <v>1</v>
      </c>
      <c r="I2082" s="64"/>
      <c r="J2082" s="65">
        <f>ROUND(H2082*I2082,2)</f>
        <v>0</v>
      </c>
    </row>
    <row r="2083" spans="1:10" ht="24.9" customHeight="1" x14ac:dyDescent="0.3">
      <c r="A2083" s="17"/>
      <c r="B2083" s="17"/>
      <c r="C2083" s="17"/>
      <c r="D2083" s="30" t="s">
        <v>132</v>
      </c>
      <c r="E2083" s="15">
        <v>1</v>
      </c>
      <c r="F2083" s="18">
        <f>G2082</f>
        <v>246.9</v>
      </c>
      <c r="G2083" s="18">
        <f>ROUND(E2083*F2083,2)</f>
        <v>246.9</v>
      </c>
      <c r="H2083" s="63">
        <v>1</v>
      </c>
      <c r="I2083" s="66">
        <f>J2082</f>
        <v>0</v>
      </c>
      <c r="J2083" s="67">
        <f>ROUND(H2083*I2083,2)</f>
        <v>0</v>
      </c>
    </row>
    <row r="2084" spans="1:10" ht="24.9" customHeight="1" x14ac:dyDescent="0.3">
      <c r="A2084" s="19" t="s">
        <v>133</v>
      </c>
      <c r="B2084" s="19" t="s">
        <v>8</v>
      </c>
      <c r="C2084" s="19" t="s">
        <v>9</v>
      </c>
      <c r="D2084" s="31" t="s">
        <v>134</v>
      </c>
      <c r="E2084" s="20">
        <f>E2086</f>
        <v>1</v>
      </c>
      <c r="F2084" s="20">
        <f>F2086</f>
        <v>96.6</v>
      </c>
      <c r="G2084" s="20">
        <f>G2086</f>
        <v>96.6</v>
      </c>
      <c r="H2084" s="69">
        <f t="shared" ref="H2084:J2084" si="534">H2086</f>
        <v>1</v>
      </c>
      <c r="I2084" s="70">
        <f t="shared" si="534"/>
        <v>0</v>
      </c>
      <c r="J2084" s="71">
        <f t="shared" si="534"/>
        <v>0</v>
      </c>
    </row>
    <row r="2085" spans="1:10" ht="24.9" customHeight="1" x14ac:dyDescent="0.3">
      <c r="A2085" s="13" t="s">
        <v>135</v>
      </c>
      <c r="B2085" s="14" t="s">
        <v>12</v>
      </c>
      <c r="C2085" s="14" t="s">
        <v>41</v>
      </c>
      <c r="D2085" s="29" t="s">
        <v>136</v>
      </c>
      <c r="E2085" s="15">
        <v>20</v>
      </c>
      <c r="F2085" s="15">
        <v>4.83</v>
      </c>
      <c r="G2085" s="16">
        <f>ROUND(E2085*F2085,2)</f>
        <v>96.6</v>
      </c>
      <c r="H2085" s="63">
        <v>20</v>
      </c>
      <c r="I2085" s="64"/>
      <c r="J2085" s="65">
        <f>ROUND(H2085*I2085,2)</f>
        <v>0</v>
      </c>
    </row>
    <row r="2086" spans="1:10" ht="24.9" customHeight="1" x14ac:dyDescent="0.3">
      <c r="A2086" s="17"/>
      <c r="B2086" s="17"/>
      <c r="C2086" s="17"/>
      <c r="D2086" s="30" t="s">
        <v>137</v>
      </c>
      <c r="E2086" s="15">
        <v>1</v>
      </c>
      <c r="F2086" s="18">
        <f>G2085</f>
        <v>96.6</v>
      </c>
      <c r="G2086" s="18">
        <f>ROUND(E2086*F2086,2)</f>
        <v>96.6</v>
      </c>
      <c r="H2086" s="63">
        <v>1</v>
      </c>
      <c r="I2086" s="66">
        <f>J2085</f>
        <v>0</v>
      </c>
      <c r="J2086" s="67">
        <f>ROUND(H2086*I2086,2)</f>
        <v>0</v>
      </c>
    </row>
    <row r="2087" spans="1:10" ht="24.9" customHeight="1" x14ac:dyDescent="0.3">
      <c r="A2087" s="19" t="s">
        <v>138</v>
      </c>
      <c r="B2087" s="19" t="s">
        <v>8</v>
      </c>
      <c r="C2087" s="19" t="s">
        <v>9</v>
      </c>
      <c r="D2087" s="31" t="s">
        <v>139</v>
      </c>
      <c r="E2087" s="20">
        <f>E2089</f>
        <v>1</v>
      </c>
      <c r="F2087" s="20">
        <f>F2089</f>
        <v>447.67</v>
      </c>
      <c r="G2087" s="20">
        <f>G2089</f>
        <v>447.67</v>
      </c>
      <c r="H2087" s="69">
        <f t="shared" ref="H2087:J2087" si="535">H2089</f>
        <v>1</v>
      </c>
      <c r="I2087" s="70">
        <f t="shared" si="535"/>
        <v>0</v>
      </c>
      <c r="J2087" s="71">
        <f t="shared" si="535"/>
        <v>0</v>
      </c>
    </row>
    <row r="2088" spans="1:10" ht="24.9" customHeight="1" x14ac:dyDescent="0.3">
      <c r="A2088" s="13" t="s">
        <v>140</v>
      </c>
      <c r="B2088" s="14" t="s">
        <v>12</v>
      </c>
      <c r="C2088" s="14" t="s">
        <v>130</v>
      </c>
      <c r="D2088" s="29" t="s">
        <v>141</v>
      </c>
      <c r="E2088" s="15">
        <v>1</v>
      </c>
      <c r="F2088" s="15">
        <v>447.67</v>
      </c>
      <c r="G2088" s="16">
        <f>ROUND(E2088*F2088,2)</f>
        <v>447.67</v>
      </c>
      <c r="H2088" s="63">
        <v>1</v>
      </c>
      <c r="I2088" s="64"/>
      <c r="J2088" s="65">
        <f>ROUND(H2088*I2088,2)</f>
        <v>0</v>
      </c>
    </row>
    <row r="2089" spans="1:10" ht="24.9" customHeight="1" x14ac:dyDescent="0.3">
      <c r="A2089" s="17"/>
      <c r="B2089" s="17"/>
      <c r="C2089" s="17"/>
      <c r="D2089" s="30" t="s">
        <v>142</v>
      </c>
      <c r="E2089" s="15">
        <v>1</v>
      </c>
      <c r="F2089" s="18">
        <f>G2088</f>
        <v>447.67</v>
      </c>
      <c r="G2089" s="18">
        <f>ROUND(E2089*F2089,2)</f>
        <v>447.67</v>
      </c>
      <c r="H2089" s="63">
        <v>1</v>
      </c>
      <c r="I2089" s="66">
        <f>J2088</f>
        <v>0</v>
      </c>
      <c r="J2089" s="67">
        <f>ROUND(H2089*I2089,2)</f>
        <v>0</v>
      </c>
    </row>
    <row r="2090" spans="1:10" ht="24.9" customHeight="1" x14ac:dyDescent="0.3">
      <c r="A2090" s="19" t="s">
        <v>143</v>
      </c>
      <c r="B2090" s="19" t="s">
        <v>8</v>
      </c>
      <c r="C2090" s="19" t="s">
        <v>9</v>
      </c>
      <c r="D2090" s="31" t="s">
        <v>144</v>
      </c>
      <c r="E2090" s="20">
        <f>E2093</f>
        <v>1</v>
      </c>
      <c r="F2090" s="20">
        <f>F2093</f>
        <v>46.2</v>
      </c>
      <c r="G2090" s="20">
        <f>G2093</f>
        <v>46.2</v>
      </c>
      <c r="H2090" s="69">
        <f t="shared" ref="H2090:J2090" si="536">H2093</f>
        <v>1</v>
      </c>
      <c r="I2090" s="70">
        <f t="shared" si="536"/>
        <v>0</v>
      </c>
      <c r="J2090" s="71">
        <f t="shared" si="536"/>
        <v>0</v>
      </c>
    </row>
    <row r="2091" spans="1:10" ht="24.9" customHeight="1" x14ac:dyDescent="0.3">
      <c r="A2091" s="13" t="s">
        <v>145</v>
      </c>
      <c r="B2091" s="14" t="s">
        <v>12</v>
      </c>
      <c r="C2091" s="14" t="s">
        <v>41</v>
      </c>
      <c r="D2091" s="29" t="s">
        <v>146</v>
      </c>
      <c r="E2091" s="15">
        <v>10</v>
      </c>
      <c r="F2091" s="15">
        <v>2.0299999999999998</v>
      </c>
      <c r="G2091" s="16">
        <f>ROUND(E2091*F2091,2)</f>
        <v>20.3</v>
      </c>
      <c r="H2091" s="63">
        <v>10</v>
      </c>
      <c r="I2091" s="64"/>
      <c r="J2091" s="65">
        <f>ROUND(H2091*I2091,2)</f>
        <v>0</v>
      </c>
    </row>
    <row r="2092" spans="1:10" ht="24.9" customHeight="1" x14ac:dyDescent="0.3">
      <c r="A2092" s="13" t="s">
        <v>147</v>
      </c>
      <c r="B2092" s="14" t="s">
        <v>12</v>
      </c>
      <c r="C2092" s="14" t="s">
        <v>41</v>
      </c>
      <c r="D2092" s="29" t="s">
        <v>148</v>
      </c>
      <c r="E2092" s="15">
        <v>10</v>
      </c>
      <c r="F2092" s="15">
        <v>2.59</v>
      </c>
      <c r="G2092" s="16">
        <f>ROUND(E2092*F2092,2)</f>
        <v>25.9</v>
      </c>
      <c r="H2092" s="63">
        <v>10</v>
      </c>
      <c r="I2092" s="64"/>
      <c r="J2092" s="65">
        <f>ROUND(H2092*I2092,2)</f>
        <v>0</v>
      </c>
    </row>
    <row r="2093" spans="1:10" ht="24.9" customHeight="1" x14ac:dyDescent="0.3">
      <c r="A2093" s="17"/>
      <c r="B2093" s="17"/>
      <c r="C2093" s="17"/>
      <c r="D2093" s="30" t="s">
        <v>149</v>
      </c>
      <c r="E2093" s="15">
        <v>1</v>
      </c>
      <c r="F2093" s="18">
        <f>SUM(G2091:G2092)</f>
        <v>46.2</v>
      </c>
      <c r="G2093" s="18">
        <f>ROUND(E2093*F2093,2)</f>
        <v>46.2</v>
      </c>
      <c r="H2093" s="63">
        <v>1</v>
      </c>
      <c r="I2093" s="66">
        <f>SUM(J2091:J2092)</f>
        <v>0</v>
      </c>
      <c r="J2093" s="67">
        <f>ROUND(H2093*I2093,2)</f>
        <v>0</v>
      </c>
    </row>
    <row r="2094" spans="1:10" ht="24.9" customHeight="1" x14ac:dyDescent="0.3">
      <c r="A2094" s="19" t="s">
        <v>150</v>
      </c>
      <c r="B2094" s="19" t="s">
        <v>8</v>
      </c>
      <c r="C2094" s="19" t="s">
        <v>9</v>
      </c>
      <c r="D2094" s="31" t="s">
        <v>151</v>
      </c>
      <c r="E2094" s="20">
        <f>E2097</f>
        <v>1</v>
      </c>
      <c r="F2094" s="20">
        <f>F2097</f>
        <v>134</v>
      </c>
      <c r="G2094" s="20">
        <f>G2097</f>
        <v>134</v>
      </c>
      <c r="H2094" s="69">
        <f t="shared" ref="H2094:J2094" si="537">H2097</f>
        <v>1</v>
      </c>
      <c r="I2094" s="70">
        <f t="shared" si="537"/>
        <v>0</v>
      </c>
      <c r="J2094" s="71">
        <f t="shared" si="537"/>
        <v>0</v>
      </c>
    </row>
    <row r="2095" spans="1:10" ht="24.9" customHeight="1" x14ac:dyDescent="0.3">
      <c r="A2095" s="13" t="s">
        <v>152</v>
      </c>
      <c r="B2095" s="14" t="s">
        <v>12</v>
      </c>
      <c r="C2095" s="14" t="s">
        <v>16</v>
      </c>
      <c r="D2095" s="29" t="s">
        <v>153</v>
      </c>
      <c r="E2095" s="15">
        <v>1</v>
      </c>
      <c r="F2095" s="15">
        <v>98.49</v>
      </c>
      <c r="G2095" s="16">
        <f>ROUND(E2095*F2095,2)</f>
        <v>98.49</v>
      </c>
      <c r="H2095" s="63">
        <v>1</v>
      </c>
      <c r="I2095" s="64"/>
      <c r="J2095" s="65">
        <f>ROUND(H2095*I2095,2)</f>
        <v>0</v>
      </c>
    </row>
    <row r="2096" spans="1:10" ht="24.9" customHeight="1" x14ac:dyDescent="0.3">
      <c r="A2096" s="13" t="s">
        <v>154</v>
      </c>
      <c r="B2096" s="14" t="s">
        <v>12</v>
      </c>
      <c r="C2096" s="14" t="s">
        <v>16</v>
      </c>
      <c r="D2096" s="29" t="s">
        <v>155</v>
      </c>
      <c r="E2096" s="15">
        <v>1</v>
      </c>
      <c r="F2096" s="15">
        <v>35.51</v>
      </c>
      <c r="G2096" s="16">
        <f>ROUND(E2096*F2096,2)</f>
        <v>35.51</v>
      </c>
      <c r="H2096" s="63">
        <v>1</v>
      </c>
      <c r="I2096" s="64"/>
      <c r="J2096" s="65">
        <f>ROUND(H2096*I2096,2)</f>
        <v>0</v>
      </c>
    </row>
    <row r="2097" spans="1:10" ht="24.9" customHeight="1" x14ac:dyDescent="0.3">
      <c r="A2097" s="17"/>
      <c r="B2097" s="17"/>
      <c r="C2097" s="17"/>
      <c r="D2097" s="30" t="s">
        <v>156</v>
      </c>
      <c r="E2097" s="15">
        <v>1</v>
      </c>
      <c r="F2097" s="18">
        <f>SUM(G2095:G2096)</f>
        <v>134</v>
      </c>
      <c r="G2097" s="18">
        <f>ROUND(E2097*F2097,2)</f>
        <v>134</v>
      </c>
      <c r="H2097" s="63">
        <v>1</v>
      </c>
      <c r="I2097" s="66">
        <f>SUM(J2095:J2096)</f>
        <v>0</v>
      </c>
      <c r="J2097" s="67">
        <f>ROUND(H2097*I2097,2)</f>
        <v>0</v>
      </c>
    </row>
    <row r="2098" spans="1:10" ht="24.9" customHeight="1" x14ac:dyDescent="0.3">
      <c r="A2098" s="19" t="s">
        <v>157</v>
      </c>
      <c r="B2098" s="19" t="s">
        <v>8</v>
      </c>
      <c r="C2098" s="19" t="s">
        <v>9</v>
      </c>
      <c r="D2098" s="31" t="s">
        <v>158</v>
      </c>
      <c r="E2098" s="20">
        <f>E2100</f>
        <v>1</v>
      </c>
      <c r="F2098" s="20">
        <f>F2100</f>
        <v>128.31</v>
      </c>
      <c r="G2098" s="20">
        <f>G2100</f>
        <v>128.31</v>
      </c>
      <c r="H2098" s="69">
        <f t="shared" ref="H2098:J2098" si="538">H2100</f>
        <v>1</v>
      </c>
      <c r="I2098" s="70">
        <f t="shared" si="538"/>
        <v>0</v>
      </c>
      <c r="J2098" s="71">
        <f t="shared" si="538"/>
        <v>0</v>
      </c>
    </row>
    <row r="2099" spans="1:10" ht="24.9" customHeight="1" x14ac:dyDescent="0.3">
      <c r="A2099" s="13" t="s">
        <v>159</v>
      </c>
      <c r="B2099" s="14" t="s">
        <v>12</v>
      </c>
      <c r="C2099" s="14" t="s">
        <v>16</v>
      </c>
      <c r="D2099" s="29" t="s">
        <v>160</v>
      </c>
      <c r="E2099" s="15">
        <v>3</v>
      </c>
      <c r="F2099" s="15">
        <v>42.77</v>
      </c>
      <c r="G2099" s="16">
        <f>ROUND(E2099*F2099,2)</f>
        <v>128.31</v>
      </c>
      <c r="H2099" s="63">
        <v>3</v>
      </c>
      <c r="I2099" s="64"/>
      <c r="J2099" s="65">
        <f>ROUND(H2099*I2099,2)</f>
        <v>0</v>
      </c>
    </row>
    <row r="2100" spans="1:10" ht="24.9" customHeight="1" x14ac:dyDescent="0.3">
      <c r="A2100" s="17"/>
      <c r="B2100" s="17"/>
      <c r="C2100" s="17"/>
      <c r="D2100" s="30" t="s">
        <v>161</v>
      </c>
      <c r="E2100" s="15">
        <v>1</v>
      </c>
      <c r="F2100" s="18">
        <f>G2099</f>
        <v>128.31</v>
      </c>
      <c r="G2100" s="18">
        <f>ROUND(E2100*F2100,2)</f>
        <v>128.31</v>
      </c>
      <c r="H2100" s="63">
        <v>1</v>
      </c>
      <c r="I2100" s="66">
        <f>J2099</f>
        <v>0</v>
      </c>
      <c r="J2100" s="67">
        <f>ROUND(H2100*I2100,2)</f>
        <v>0</v>
      </c>
    </row>
    <row r="2101" spans="1:10" ht="24.9" customHeight="1" x14ac:dyDescent="0.3">
      <c r="A2101" s="19" t="s">
        <v>162</v>
      </c>
      <c r="B2101" s="19" t="s">
        <v>8</v>
      </c>
      <c r="C2101" s="19" t="s">
        <v>9</v>
      </c>
      <c r="D2101" s="31" t="s">
        <v>163</v>
      </c>
      <c r="E2101" s="20">
        <f>E2103</f>
        <v>1</v>
      </c>
      <c r="F2101" s="20">
        <f>F2103</f>
        <v>46.68</v>
      </c>
      <c r="G2101" s="20">
        <f>G2103</f>
        <v>46.68</v>
      </c>
      <c r="H2101" s="69">
        <f t="shared" ref="H2101:J2101" si="539">H2103</f>
        <v>1</v>
      </c>
      <c r="I2101" s="70">
        <f t="shared" si="539"/>
        <v>0</v>
      </c>
      <c r="J2101" s="71">
        <f t="shared" si="539"/>
        <v>0</v>
      </c>
    </row>
    <row r="2102" spans="1:10" ht="24.9" customHeight="1" x14ac:dyDescent="0.3">
      <c r="A2102" s="13" t="s">
        <v>164</v>
      </c>
      <c r="B2102" s="14" t="s">
        <v>12</v>
      </c>
      <c r="C2102" s="14" t="s">
        <v>130</v>
      </c>
      <c r="D2102" s="29" t="s">
        <v>165</v>
      </c>
      <c r="E2102" s="15">
        <v>1</v>
      </c>
      <c r="F2102" s="15">
        <v>46.68</v>
      </c>
      <c r="G2102" s="16">
        <f>ROUND(E2102*F2102,2)</f>
        <v>46.68</v>
      </c>
      <c r="H2102" s="63">
        <v>1</v>
      </c>
      <c r="I2102" s="64"/>
      <c r="J2102" s="65">
        <f>ROUND(H2102*I2102,2)</f>
        <v>0</v>
      </c>
    </row>
    <row r="2103" spans="1:10" ht="24.9" customHeight="1" x14ac:dyDescent="0.3">
      <c r="A2103" s="17"/>
      <c r="B2103" s="17"/>
      <c r="C2103" s="17"/>
      <c r="D2103" s="30" t="s">
        <v>166</v>
      </c>
      <c r="E2103" s="15">
        <v>1</v>
      </c>
      <c r="F2103" s="18">
        <f>G2102</f>
        <v>46.68</v>
      </c>
      <c r="G2103" s="18">
        <f>ROUND(E2103*F2103,2)</f>
        <v>46.68</v>
      </c>
      <c r="H2103" s="63">
        <v>1</v>
      </c>
      <c r="I2103" s="66">
        <f>J2102</f>
        <v>0</v>
      </c>
      <c r="J2103" s="67">
        <f>ROUND(H2103*I2103,2)</f>
        <v>0</v>
      </c>
    </row>
    <row r="2104" spans="1:10" ht="24.9" customHeight="1" x14ac:dyDescent="0.3">
      <c r="A2104" s="19" t="s">
        <v>167</v>
      </c>
      <c r="B2104" s="19" t="s">
        <v>8</v>
      </c>
      <c r="C2104" s="19" t="s">
        <v>9</v>
      </c>
      <c r="D2104" s="31" t="s">
        <v>168</v>
      </c>
      <c r="E2104" s="20">
        <f>E2106</f>
        <v>1</v>
      </c>
      <c r="F2104" s="20">
        <f>F2106</f>
        <v>146.75</v>
      </c>
      <c r="G2104" s="20">
        <f>G2106</f>
        <v>146.75</v>
      </c>
      <c r="H2104" s="69">
        <f t="shared" ref="H2104:J2104" si="540">H2106</f>
        <v>1</v>
      </c>
      <c r="I2104" s="70">
        <f t="shared" si="540"/>
        <v>0</v>
      </c>
      <c r="J2104" s="71">
        <f t="shared" si="540"/>
        <v>0</v>
      </c>
    </row>
    <row r="2105" spans="1:10" ht="24.9" customHeight="1" x14ac:dyDescent="0.3">
      <c r="A2105" s="13" t="s">
        <v>169</v>
      </c>
      <c r="B2105" s="14" t="s">
        <v>12</v>
      </c>
      <c r="C2105" s="14" t="s">
        <v>130</v>
      </c>
      <c r="D2105" s="29" t="s">
        <v>170</v>
      </c>
      <c r="E2105" s="15">
        <v>1</v>
      </c>
      <c r="F2105" s="15">
        <v>146.75</v>
      </c>
      <c r="G2105" s="16">
        <f>ROUND(E2105*F2105,2)</f>
        <v>146.75</v>
      </c>
      <c r="H2105" s="63">
        <v>1</v>
      </c>
      <c r="I2105" s="64"/>
      <c r="J2105" s="65">
        <f>ROUND(H2105*I2105,2)</f>
        <v>0</v>
      </c>
    </row>
    <row r="2106" spans="1:10" ht="24.9" customHeight="1" x14ac:dyDescent="0.3">
      <c r="A2106" s="17"/>
      <c r="B2106" s="17"/>
      <c r="C2106" s="17"/>
      <c r="D2106" s="30" t="s">
        <v>171</v>
      </c>
      <c r="E2106" s="15">
        <v>1</v>
      </c>
      <c r="F2106" s="18">
        <f>G2105</f>
        <v>146.75</v>
      </c>
      <c r="G2106" s="18">
        <f>ROUND(E2106*F2106,2)</f>
        <v>146.75</v>
      </c>
      <c r="H2106" s="63">
        <v>1</v>
      </c>
      <c r="I2106" s="66">
        <f>J2105</f>
        <v>0</v>
      </c>
      <c r="J2106" s="67">
        <f>ROUND(H2106*I2106,2)</f>
        <v>0</v>
      </c>
    </row>
    <row r="2107" spans="1:10" ht="24.9" customHeight="1" x14ac:dyDescent="0.3">
      <c r="A2107" s="17"/>
      <c r="B2107" s="17"/>
      <c r="C2107" s="17"/>
      <c r="D2107" s="30" t="s">
        <v>617</v>
      </c>
      <c r="E2107" s="15">
        <v>1</v>
      </c>
      <c r="F2107" s="18">
        <f>G2078+G2081+G2084+G2087+G2090+G2094+G2098+G2101+G2104</f>
        <v>1387.88</v>
      </c>
      <c r="G2107" s="18">
        <f>ROUND(E2107*F2107,2)</f>
        <v>1387.88</v>
      </c>
      <c r="H2107" s="63">
        <v>1</v>
      </c>
      <c r="I2107" s="66">
        <f>J2078+J2081+J2084+J2087+J2090+J2094+J2098+J2101+J2104</f>
        <v>0</v>
      </c>
      <c r="J2107" s="67">
        <f>ROUND(H2107*I2107,2)</f>
        <v>0</v>
      </c>
    </row>
    <row r="2108" spans="1:10" ht="24.9" customHeight="1" x14ac:dyDescent="0.3">
      <c r="A2108" s="17"/>
      <c r="B2108" s="17"/>
      <c r="C2108" s="17"/>
      <c r="D2108" s="30" t="s">
        <v>618</v>
      </c>
      <c r="E2108" s="15">
        <v>1</v>
      </c>
      <c r="F2108" s="18">
        <f>G2032+G2037+G2049+G2055+G2059+G2065+G2076+G2077</f>
        <v>10498.81</v>
      </c>
      <c r="G2108" s="18">
        <f>ROUND(E2108*F2108,2)</f>
        <v>10498.81</v>
      </c>
      <c r="H2108" s="63">
        <v>1</v>
      </c>
      <c r="I2108" s="66">
        <f>J2032+J2037+J2049+J2055+J2059+J2065+J2076+J2077</f>
        <v>800</v>
      </c>
      <c r="J2108" s="67">
        <f>ROUND(H2108*I2108,2)</f>
        <v>800</v>
      </c>
    </row>
    <row r="2109" spans="1:10" ht="24.9" customHeight="1" x14ac:dyDescent="0.3">
      <c r="A2109" s="9" t="s">
        <v>619</v>
      </c>
      <c r="B2109" s="9" t="s">
        <v>8</v>
      </c>
      <c r="C2109" s="9" t="s">
        <v>9</v>
      </c>
      <c r="D2109" s="27" t="s">
        <v>620</v>
      </c>
      <c r="E2109" s="10">
        <f>E2186</f>
        <v>1</v>
      </c>
      <c r="F2109" s="10">
        <f>F2186</f>
        <v>10498.81</v>
      </c>
      <c r="G2109" s="10">
        <f>G2186</f>
        <v>10498.81</v>
      </c>
      <c r="H2109" s="57">
        <f t="shared" ref="H2109:J2109" si="541">H2186</f>
        <v>1</v>
      </c>
      <c r="I2109" s="58">
        <f t="shared" si="541"/>
        <v>800</v>
      </c>
      <c r="J2109" s="59">
        <f t="shared" si="541"/>
        <v>800</v>
      </c>
    </row>
    <row r="2110" spans="1:10" ht="24.9" customHeight="1" x14ac:dyDescent="0.3">
      <c r="A2110" s="11" t="s">
        <v>621</v>
      </c>
      <c r="B2110" s="11" t="s">
        <v>8</v>
      </c>
      <c r="C2110" s="11" t="s">
        <v>9</v>
      </c>
      <c r="D2110" s="28" t="s">
        <v>10</v>
      </c>
      <c r="E2110" s="12">
        <f>E2114</f>
        <v>1</v>
      </c>
      <c r="F2110" s="12">
        <f>F2114</f>
        <v>1088.55</v>
      </c>
      <c r="G2110" s="12">
        <f>G2114</f>
        <v>1088.55</v>
      </c>
      <c r="H2110" s="60">
        <f t="shared" ref="H2110:J2110" si="542">H2114</f>
        <v>1</v>
      </c>
      <c r="I2110" s="61">
        <f t="shared" si="542"/>
        <v>0</v>
      </c>
      <c r="J2110" s="62">
        <f t="shared" si="542"/>
        <v>0</v>
      </c>
    </row>
    <row r="2111" spans="1:10" ht="24.9" customHeight="1" x14ac:dyDescent="0.3">
      <c r="A2111" s="13" t="s">
        <v>11</v>
      </c>
      <c r="B2111" s="14" t="s">
        <v>12</v>
      </c>
      <c r="C2111" s="14" t="s">
        <v>13</v>
      </c>
      <c r="D2111" s="29" t="s">
        <v>14</v>
      </c>
      <c r="E2111" s="15">
        <v>20</v>
      </c>
      <c r="F2111" s="15">
        <v>41.91</v>
      </c>
      <c r="G2111" s="16">
        <f>ROUND(E2111*F2111,2)</f>
        <v>838.2</v>
      </c>
      <c r="H2111" s="63">
        <v>20</v>
      </c>
      <c r="I2111" s="64"/>
      <c r="J2111" s="65">
        <f>ROUND(H2111*I2111,2)</f>
        <v>0</v>
      </c>
    </row>
    <row r="2112" spans="1:10" ht="24.9" customHeight="1" x14ac:dyDescent="0.3">
      <c r="A2112" s="13" t="s">
        <v>15</v>
      </c>
      <c r="B2112" s="14" t="s">
        <v>12</v>
      </c>
      <c r="C2112" s="14" t="s">
        <v>16</v>
      </c>
      <c r="D2112" s="29" t="s">
        <v>17</v>
      </c>
      <c r="E2112" s="15">
        <v>1</v>
      </c>
      <c r="F2112" s="15">
        <v>56.61</v>
      </c>
      <c r="G2112" s="16">
        <f>ROUND(E2112*F2112,2)</f>
        <v>56.61</v>
      </c>
      <c r="H2112" s="63">
        <v>1</v>
      </c>
      <c r="I2112" s="64"/>
      <c r="J2112" s="65">
        <f>ROUND(H2112*I2112,2)</f>
        <v>0</v>
      </c>
    </row>
    <row r="2113" spans="1:10" ht="24.9" customHeight="1" x14ac:dyDescent="0.3">
      <c r="A2113" s="13" t="s">
        <v>18</v>
      </c>
      <c r="B2113" s="14" t="s">
        <v>12</v>
      </c>
      <c r="C2113" s="14" t="s">
        <v>16</v>
      </c>
      <c r="D2113" s="29" t="s">
        <v>19</v>
      </c>
      <c r="E2113" s="15">
        <v>2</v>
      </c>
      <c r="F2113" s="15">
        <v>96.87</v>
      </c>
      <c r="G2113" s="16">
        <f>ROUND(E2113*F2113,2)</f>
        <v>193.74</v>
      </c>
      <c r="H2113" s="63">
        <v>2</v>
      </c>
      <c r="I2113" s="64"/>
      <c r="J2113" s="65">
        <f>ROUND(H2113*I2113,2)</f>
        <v>0</v>
      </c>
    </row>
    <row r="2114" spans="1:10" ht="24.9" customHeight="1" x14ac:dyDescent="0.3">
      <c r="A2114" s="17"/>
      <c r="B2114" s="17"/>
      <c r="C2114" s="17"/>
      <c r="D2114" s="30" t="s">
        <v>622</v>
      </c>
      <c r="E2114" s="15">
        <v>1</v>
      </c>
      <c r="F2114" s="18">
        <f>SUM(G2111:G2113)</f>
        <v>1088.55</v>
      </c>
      <c r="G2114" s="18">
        <f>ROUND(E2114*F2114,2)</f>
        <v>1088.55</v>
      </c>
      <c r="H2114" s="63">
        <v>1</v>
      </c>
      <c r="I2114" s="66">
        <f>SUM(J2111:J2113)</f>
        <v>0</v>
      </c>
      <c r="J2114" s="67">
        <f>ROUND(H2114*I2114,2)</f>
        <v>0</v>
      </c>
    </row>
    <row r="2115" spans="1:10" ht="24.9" customHeight="1" x14ac:dyDescent="0.3">
      <c r="A2115" s="11" t="s">
        <v>623</v>
      </c>
      <c r="B2115" s="11" t="s">
        <v>8</v>
      </c>
      <c r="C2115" s="11" t="s">
        <v>9</v>
      </c>
      <c r="D2115" s="28" t="s">
        <v>20</v>
      </c>
      <c r="E2115" s="12">
        <f>E2126</f>
        <v>1</v>
      </c>
      <c r="F2115" s="12">
        <f>F2126</f>
        <v>489.72</v>
      </c>
      <c r="G2115" s="12">
        <f>G2126</f>
        <v>489.72</v>
      </c>
      <c r="H2115" s="60">
        <f t="shared" ref="H2115:J2115" si="543">H2126</f>
        <v>1</v>
      </c>
      <c r="I2115" s="61">
        <f t="shared" si="543"/>
        <v>0</v>
      </c>
      <c r="J2115" s="62">
        <f t="shared" si="543"/>
        <v>0</v>
      </c>
    </row>
    <row r="2116" spans="1:10" ht="24.9" customHeight="1" x14ac:dyDescent="0.3">
      <c r="A2116" s="13" t="s">
        <v>21</v>
      </c>
      <c r="B2116" s="14" t="s">
        <v>12</v>
      </c>
      <c r="C2116" s="14" t="s">
        <v>16</v>
      </c>
      <c r="D2116" s="29" t="s">
        <v>22</v>
      </c>
      <c r="E2116" s="15">
        <v>1</v>
      </c>
      <c r="F2116" s="15">
        <v>26.42</v>
      </c>
      <c r="G2116" s="16">
        <f t="shared" ref="G2116:G2126" si="544">ROUND(E2116*F2116,2)</f>
        <v>26.42</v>
      </c>
      <c r="H2116" s="63">
        <v>1</v>
      </c>
      <c r="I2116" s="64"/>
      <c r="J2116" s="65">
        <f t="shared" ref="J2116:J2126" si="545">ROUND(H2116*I2116,2)</f>
        <v>0</v>
      </c>
    </row>
    <row r="2117" spans="1:10" ht="24.9" customHeight="1" x14ac:dyDescent="0.3">
      <c r="A2117" s="13" t="s">
        <v>23</v>
      </c>
      <c r="B2117" s="14" t="s">
        <v>12</v>
      </c>
      <c r="C2117" s="14" t="s">
        <v>16</v>
      </c>
      <c r="D2117" s="29" t="s">
        <v>24</v>
      </c>
      <c r="E2117" s="15">
        <v>1</v>
      </c>
      <c r="F2117" s="15">
        <v>26.42</v>
      </c>
      <c r="G2117" s="16">
        <f t="shared" si="544"/>
        <v>26.42</v>
      </c>
      <c r="H2117" s="63">
        <v>1</v>
      </c>
      <c r="I2117" s="64"/>
      <c r="J2117" s="65">
        <f t="shared" si="545"/>
        <v>0</v>
      </c>
    </row>
    <row r="2118" spans="1:10" ht="24.9" customHeight="1" x14ac:dyDescent="0.3">
      <c r="A2118" s="13" t="s">
        <v>25</v>
      </c>
      <c r="B2118" s="14" t="s">
        <v>12</v>
      </c>
      <c r="C2118" s="14" t="s">
        <v>16</v>
      </c>
      <c r="D2118" s="29" t="s">
        <v>26</v>
      </c>
      <c r="E2118" s="15">
        <v>2</v>
      </c>
      <c r="F2118" s="15">
        <v>13.21</v>
      </c>
      <c r="G2118" s="16">
        <f t="shared" si="544"/>
        <v>26.42</v>
      </c>
      <c r="H2118" s="63">
        <v>2</v>
      </c>
      <c r="I2118" s="64"/>
      <c r="J2118" s="65">
        <f t="shared" si="545"/>
        <v>0</v>
      </c>
    </row>
    <row r="2119" spans="1:10" ht="24.9" customHeight="1" x14ac:dyDescent="0.3">
      <c r="A2119" s="13" t="s">
        <v>27</v>
      </c>
      <c r="B2119" s="14" t="s">
        <v>12</v>
      </c>
      <c r="C2119" s="14" t="s">
        <v>16</v>
      </c>
      <c r="D2119" s="29" t="s">
        <v>28</v>
      </c>
      <c r="E2119" s="15">
        <v>2</v>
      </c>
      <c r="F2119" s="15">
        <v>13.21</v>
      </c>
      <c r="G2119" s="16">
        <f t="shared" si="544"/>
        <v>26.42</v>
      </c>
      <c r="H2119" s="63">
        <v>2</v>
      </c>
      <c r="I2119" s="64"/>
      <c r="J2119" s="65">
        <f t="shared" si="545"/>
        <v>0</v>
      </c>
    </row>
    <row r="2120" spans="1:10" ht="24.9" customHeight="1" x14ac:dyDescent="0.3">
      <c r="A2120" s="13" t="s">
        <v>29</v>
      </c>
      <c r="B2120" s="14" t="s">
        <v>12</v>
      </c>
      <c r="C2120" s="14" t="s">
        <v>16</v>
      </c>
      <c r="D2120" s="29" t="s">
        <v>30</v>
      </c>
      <c r="E2120" s="15">
        <v>4</v>
      </c>
      <c r="F2120" s="15">
        <v>13.21</v>
      </c>
      <c r="G2120" s="16">
        <f t="shared" si="544"/>
        <v>52.84</v>
      </c>
      <c r="H2120" s="63">
        <v>4</v>
      </c>
      <c r="I2120" s="64"/>
      <c r="J2120" s="65">
        <f t="shared" si="545"/>
        <v>0</v>
      </c>
    </row>
    <row r="2121" spans="1:10" ht="24.9" customHeight="1" x14ac:dyDescent="0.3">
      <c r="A2121" s="13" t="s">
        <v>31</v>
      </c>
      <c r="B2121" s="14" t="s">
        <v>12</v>
      </c>
      <c r="C2121" s="14" t="s">
        <v>16</v>
      </c>
      <c r="D2121" s="29" t="s">
        <v>32</v>
      </c>
      <c r="E2121" s="15">
        <v>1</v>
      </c>
      <c r="F2121" s="15">
        <v>26.42</v>
      </c>
      <c r="G2121" s="16">
        <f t="shared" si="544"/>
        <v>26.42</v>
      </c>
      <c r="H2121" s="63">
        <v>1</v>
      </c>
      <c r="I2121" s="64"/>
      <c r="J2121" s="65">
        <f t="shared" si="545"/>
        <v>0</v>
      </c>
    </row>
    <row r="2122" spans="1:10" ht="24.9" customHeight="1" x14ac:dyDescent="0.3">
      <c r="A2122" s="13" t="s">
        <v>33</v>
      </c>
      <c r="B2122" s="14" t="s">
        <v>12</v>
      </c>
      <c r="C2122" s="14" t="s">
        <v>13</v>
      </c>
      <c r="D2122" s="29" t="s">
        <v>34</v>
      </c>
      <c r="E2122" s="15">
        <v>5.5</v>
      </c>
      <c r="F2122" s="15">
        <v>13.21</v>
      </c>
      <c r="G2122" s="16">
        <f t="shared" si="544"/>
        <v>72.66</v>
      </c>
      <c r="H2122" s="63">
        <v>5.5</v>
      </c>
      <c r="I2122" s="64"/>
      <c r="J2122" s="65">
        <f t="shared" si="545"/>
        <v>0</v>
      </c>
    </row>
    <row r="2123" spans="1:10" ht="24.9" customHeight="1" x14ac:dyDescent="0.3">
      <c r="A2123" s="13" t="s">
        <v>35</v>
      </c>
      <c r="B2123" s="14" t="s">
        <v>12</v>
      </c>
      <c r="C2123" s="14" t="s">
        <v>36</v>
      </c>
      <c r="D2123" s="29" t="s">
        <v>37</v>
      </c>
      <c r="E2123" s="15">
        <v>3</v>
      </c>
      <c r="F2123" s="15">
        <v>13.21</v>
      </c>
      <c r="G2123" s="16">
        <f t="shared" si="544"/>
        <v>39.630000000000003</v>
      </c>
      <c r="H2123" s="63">
        <v>3</v>
      </c>
      <c r="I2123" s="64"/>
      <c r="J2123" s="65">
        <f t="shared" si="545"/>
        <v>0</v>
      </c>
    </row>
    <row r="2124" spans="1:10" ht="24.9" customHeight="1" x14ac:dyDescent="0.3">
      <c r="A2124" s="13" t="s">
        <v>38</v>
      </c>
      <c r="B2124" s="14" t="s">
        <v>12</v>
      </c>
      <c r="C2124" s="14" t="s">
        <v>13</v>
      </c>
      <c r="D2124" s="29" t="s">
        <v>39</v>
      </c>
      <c r="E2124" s="15">
        <v>5.5</v>
      </c>
      <c r="F2124" s="15">
        <v>26.42</v>
      </c>
      <c r="G2124" s="16">
        <f t="shared" si="544"/>
        <v>145.31</v>
      </c>
      <c r="H2124" s="63">
        <v>5.5</v>
      </c>
      <c r="I2124" s="64"/>
      <c r="J2124" s="65">
        <f t="shared" si="545"/>
        <v>0</v>
      </c>
    </row>
    <row r="2125" spans="1:10" ht="24.9" customHeight="1" x14ac:dyDescent="0.3">
      <c r="A2125" s="13" t="s">
        <v>40</v>
      </c>
      <c r="B2125" s="14" t="s">
        <v>12</v>
      </c>
      <c r="C2125" s="14" t="s">
        <v>41</v>
      </c>
      <c r="D2125" s="29" t="s">
        <v>42</v>
      </c>
      <c r="E2125" s="15">
        <v>2</v>
      </c>
      <c r="F2125" s="15">
        <v>23.59</v>
      </c>
      <c r="G2125" s="16">
        <f t="shared" si="544"/>
        <v>47.18</v>
      </c>
      <c r="H2125" s="63">
        <v>2</v>
      </c>
      <c r="I2125" s="64"/>
      <c r="J2125" s="65">
        <f t="shared" si="545"/>
        <v>0</v>
      </c>
    </row>
    <row r="2126" spans="1:10" ht="24.9" customHeight="1" x14ac:dyDescent="0.3">
      <c r="A2126" s="17"/>
      <c r="B2126" s="17"/>
      <c r="C2126" s="17"/>
      <c r="D2126" s="30" t="s">
        <v>624</v>
      </c>
      <c r="E2126" s="15">
        <v>1</v>
      </c>
      <c r="F2126" s="18">
        <f>SUM(G2116:G2125)</f>
        <v>489.72</v>
      </c>
      <c r="G2126" s="18">
        <f t="shared" si="544"/>
        <v>489.72</v>
      </c>
      <c r="H2126" s="63">
        <v>1</v>
      </c>
      <c r="I2126" s="66">
        <f>SUM(J2116:J2125)</f>
        <v>0</v>
      </c>
      <c r="J2126" s="67">
        <f t="shared" si="545"/>
        <v>0</v>
      </c>
    </row>
    <row r="2127" spans="1:10" ht="24.9" customHeight="1" x14ac:dyDescent="0.3">
      <c r="A2127" s="11" t="s">
        <v>625</v>
      </c>
      <c r="B2127" s="11" t="s">
        <v>8</v>
      </c>
      <c r="C2127" s="11" t="s">
        <v>9</v>
      </c>
      <c r="D2127" s="28" t="s">
        <v>43</v>
      </c>
      <c r="E2127" s="12">
        <f>E2132</f>
        <v>1</v>
      </c>
      <c r="F2127" s="12">
        <f>F2132</f>
        <v>1167.04</v>
      </c>
      <c r="G2127" s="12">
        <f>G2132</f>
        <v>1167.04</v>
      </c>
      <c r="H2127" s="60">
        <f t="shared" ref="H2127:J2127" si="546">H2132</f>
        <v>1</v>
      </c>
      <c r="I2127" s="61">
        <f t="shared" si="546"/>
        <v>800</v>
      </c>
      <c r="J2127" s="62">
        <f t="shared" si="546"/>
        <v>800</v>
      </c>
    </row>
    <row r="2128" spans="1:10" ht="24.9" customHeight="1" x14ac:dyDescent="0.3">
      <c r="A2128" s="13" t="s">
        <v>44</v>
      </c>
      <c r="B2128" s="14" t="s">
        <v>12</v>
      </c>
      <c r="C2128" s="14" t="s">
        <v>13</v>
      </c>
      <c r="D2128" s="29" t="s">
        <v>45</v>
      </c>
      <c r="E2128" s="15">
        <v>5.5</v>
      </c>
      <c r="F2128" s="15">
        <v>19.670000000000002</v>
      </c>
      <c r="G2128" s="16">
        <f>ROUND(E2128*F2128,2)</f>
        <v>108.19</v>
      </c>
      <c r="H2128" s="63">
        <v>5.5</v>
      </c>
      <c r="I2128" s="64"/>
      <c r="J2128" s="65">
        <f>ROUND(H2128*I2128,2)</f>
        <v>0</v>
      </c>
    </row>
    <row r="2129" spans="1:10" ht="24.9" customHeight="1" x14ac:dyDescent="0.3">
      <c r="A2129" s="13" t="s">
        <v>46</v>
      </c>
      <c r="B2129" s="14" t="s">
        <v>12</v>
      </c>
      <c r="C2129" s="14" t="s">
        <v>13</v>
      </c>
      <c r="D2129" s="29" t="s">
        <v>47</v>
      </c>
      <c r="E2129" s="15">
        <v>5.5</v>
      </c>
      <c r="F2129" s="15">
        <v>15.69</v>
      </c>
      <c r="G2129" s="16">
        <f>ROUND(E2129*F2129,2)</f>
        <v>86.3</v>
      </c>
      <c r="H2129" s="63">
        <v>5.5</v>
      </c>
      <c r="I2129" s="64"/>
      <c r="J2129" s="65">
        <f>ROUND(H2129*I2129,2)</f>
        <v>0</v>
      </c>
    </row>
    <row r="2130" spans="1:10" ht="24.9" customHeight="1" x14ac:dyDescent="0.3">
      <c r="A2130" s="13" t="s">
        <v>48</v>
      </c>
      <c r="B2130" s="14" t="s">
        <v>12</v>
      </c>
      <c r="C2130" s="14" t="s">
        <v>13</v>
      </c>
      <c r="D2130" s="29" t="s">
        <v>49</v>
      </c>
      <c r="E2130" s="15">
        <v>5.5</v>
      </c>
      <c r="F2130" s="15">
        <v>24.1</v>
      </c>
      <c r="G2130" s="16">
        <f>ROUND(E2130*F2130,2)</f>
        <v>132.55000000000001</v>
      </c>
      <c r="H2130" s="63">
        <v>5.5</v>
      </c>
      <c r="I2130" s="64"/>
      <c r="J2130" s="65">
        <f>ROUND(H2130*I2130,2)</f>
        <v>0</v>
      </c>
    </row>
    <row r="2131" spans="1:10" ht="24.9" customHeight="1" x14ac:dyDescent="0.3">
      <c r="A2131" s="13" t="s">
        <v>50</v>
      </c>
      <c r="B2131" s="14" t="s">
        <v>12</v>
      </c>
      <c r="C2131" s="14" t="s">
        <v>51</v>
      </c>
      <c r="D2131" s="29" t="s">
        <v>52</v>
      </c>
      <c r="E2131" s="15">
        <v>1</v>
      </c>
      <c r="F2131" s="15">
        <v>840</v>
      </c>
      <c r="G2131" s="16">
        <f>ROUND(E2131*F2131,2)</f>
        <v>840</v>
      </c>
      <c r="H2131" s="63">
        <v>1</v>
      </c>
      <c r="I2131" s="68">
        <v>800</v>
      </c>
      <c r="J2131" s="65">
        <f>ROUND(H2131*I2131,2)</f>
        <v>800</v>
      </c>
    </row>
    <row r="2132" spans="1:10" ht="24.9" customHeight="1" x14ac:dyDescent="0.3">
      <c r="A2132" s="17"/>
      <c r="B2132" s="17"/>
      <c r="C2132" s="17"/>
      <c r="D2132" s="30" t="s">
        <v>626</v>
      </c>
      <c r="E2132" s="15">
        <v>1</v>
      </c>
      <c r="F2132" s="18">
        <f>SUM(G2128:G2131)</f>
        <v>1167.04</v>
      </c>
      <c r="G2132" s="18">
        <f>ROUND(E2132*F2132,2)</f>
        <v>1167.04</v>
      </c>
      <c r="H2132" s="63">
        <v>1</v>
      </c>
      <c r="I2132" s="66">
        <f>SUM(J2128:J2131)</f>
        <v>800</v>
      </c>
      <c r="J2132" s="67">
        <f>ROUND(H2132*I2132,2)</f>
        <v>800</v>
      </c>
    </row>
    <row r="2133" spans="1:10" ht="24.9" customHeight="1" x14ac:dyDescent="0.3">
      <c r="A2133" s="11" t="s">
        <v>627</v>
      </c>
      <c r="B2133" s="11" t="s">
        <v>8</v>
      </c>
      <c r="C2133" s="11" t="s">
        <v>9</v>
      </c>
      <c r="D2133" s="28" t="s">
        <v>53</v>
      </c>
      <c r="E2133" s="12">
        <f>E2136</f>
        <v>1</v>
      </c>
      <c r="F2133" s="12">
        <f>F2136</f>
        <v>780.09</v>
      </c>
      <c r="G2133" s="12">
        <f>G2136</f>
        <v>780.09</v>
      </c>
      <c r="H2133" s="60">
        <f t="shared" ref="H2133:J2133" si="547">H2136</f>
        <v>1</v>
      </c>
      <c r="I2133" s="61">
        <f t="shared" si="547"/>
        <v>0</v>
      </c>
      <c r="J2133" s="62">
        <f t="shared" si="547"/>
        <v>0</v>
      </c>
    </row>
    <row r="2134" spans="1:10" ht="24.9" customHeight="1" x14ac:dyDescent="0.3">
      <c r="A2134" s="13" t="s">
        <v>54</v>
      </c>
      <c r="B2134" s="14" t="s">
        <v>12</v>
      </c>
      <c r="C2134" s="14" t="s">
        <v>16</v>
      </c>
      <c r="D2134" s="29" t="s">
        <v>55</v>
      </c>
      <c r="E2134" s="15">
        <v>1</v>
      </c>
      <c r="F2134" s="15">
        <v>357.25</v>
      </c>
      <c r="G2134" s="16">
        <f>ROUND(E2134*F2134,2)</f>
        <v>357.25</v>
      </c>
      <c r="H2134" s="63">
        <v>1</v>
      </c>
      <c r="I2134" s="64"/>
      <c r="J2134" s="65">
        <f>ROUND(H2134*I2134,2)</f>
        <v>0</v>
      </c>
    </row>
    <row r="2135" spans="1:10" ht="24.9" customHeight="1" x14ac:dyDescent="0.3">
      <c r="A2135" s="13" t="s">
        <v>56</v>
      </c>
      <c r="B2135" s="14" t="s">
        <v>12</v>
      </c>
      <c r="C2135" s="14" t="s">
        <v>16</v>
      </c>
      <c r="D2135" s="29" t="s">
        <v>57</v>
      </c>
      <c r="E2135" s="15">
        <v>2</v>
      </c>
      <c r="F2135" s="15">
        <v>211.42</v>
      </c>
      <c r="G2135" s="16">
        <f>ROUND(E2135*F2135,2)</f>
        <v>422.84</v>
      </c>
      <c r="H2135" s="63">
        <v>2</v>
      </c>
      <c r="I2135" s="64"/>
      <c r="J2135" s="65">
        <f>ROUND(H2135*I2135,2)</f>
        <v>0</v>
      </c>
    </row>
    <row r="2136" spans="1:10" ht="24.9" customHeight="1" x14ac:dyDescent="0.3">
      <c r="A2136" s="17"/>
      <c r="B2136" s="17"/>
      <c r="C2136" s="17"/>
      <c r="D2136" s="30" t="s">
        <v>628</v>
      </c>
      <c r="E2136" s="15">
        <v>1</v>
      </c>
      <c r="F2136" s="18">
        <f>SUM(G2134:G2135)</f>
        <v>780.09</v>
      </c>
      <c r="G2136" s="18">
        <f>ROUND(E2136*F2136,2)</f>
        <v>780.09</v>
      </c>
      <c r="H2136" s="63">
        <v>1</v>
      </c>
      <c r="I2136" s="66">
        <f>SUM(J2134:J2135)</f>
        <v>0</v>
      </c>
      <c r="J2136" s="67">
        <f>ROUND(H2136*I2136,2)</f>
        <v>0</v>
      </c>
    </row>
    <row r="2137" spans="1:10" ht="24.9" customHeight="1" x14ac:dyDescent="0.3">
      <c r="A2137" s="11" t="s">
        <v>629</v>
      </c>
      <c r="B2137" s="11" t="s">
        <v>8</v>
      </c>
      <c r="C2137" s="11" t="s">
        <v>9</v>
      </c>
      <c r="D2137" s="28" t="s">
        <v>58</v>
      </c>
      <c r="E2137" s="12">
        <f>E2142</f>
        <v>1</v>
      </c>
      <c r="F2137" s="12">
        <f>F2142</f>
        <v>2771.56</v>
      </c>
      <c r="G2137" s="12">
        <f>G2142</f>
        <v>2771.56</v>
      </c>
      <c r="H2137" s="60">
        <f t="shared" ref="H2137:J2137" si="548">H2142</f>
        <v>1</v>
      </c>
      <c r="I2137" s="61">
        <f t="shared" si="548"/>
        <v>0</v>
      </c>
      <c r="J2137" s="62">
        <f t="shared" si="548"/>
        <v>0</v>
      </c>
    </row>
    <row r="2138" spans="1:10" ht="24.9" customHeight="1" x14ac:dyDescent="0.3">
      <c r="A2138" s="13" t="s">
        <v>59</v>
      </c>
      <c r="B2138" s="14" t="s">
        <v>12</v>
      </c>
      <c r="C2138" s="14" t="s">
        <v>16</v>
      </c>
      <c r="D2138" s="29" t="s">
        <v>60</v>
      </c>
      <c r="E2138" s="15">
        <v>2</v>
      </c>
      <c r="F2138" s="15">
        <v>458.85</v>
      </c>
      <c r="G2138" s="16">
        <f>ROUND(E2138*F2138,2)</f>
        <v>917.7</v>
      </c>
      <c r="H2138" s="63">
        <v>2</v>
      </c>
      <c r="I2138" s="64"/>
      <c r="J2138" s="65">
        <f>ROUND(H2138*I2138,2)</f>
        <v>0</v>
      </c>
    </row>
    <row r="2139" spans="1:10" ht="24.9" customHeight="1" x14ac:dyDescent="0.3">
      <c r="A2139" s="13" t="s">
        <v>61</v>
      </c>
      <c r="B2139" s="14" t="s">
        <v>12</v>
      </c>
      <c r="C2139" s="14" t="s">
        <v>16</v>
      </c>
      <c r="D2139" s="29" t="s">
        <v>62</v>
      </c>
      <c r="E2139" s="15">
        <v>2</v>
      </c>
      <c r="F2139" s="15">
        <v>413.11</v>
      </c>
      <c r="G2139" s="16">
        <f>ROUND(E2139*F2139,2)</f>
        <v>826.22</v>
      </c>
      <c r="H2139" s="63">
        <v>2</v>
      </c>
      <c r="I2139" s="64"/>
      <c r="J2139" s="65">
        <f>ROUND(H2139*I2139,2)</f>
        <v>0</v>
      </c>
    </row>
    <row r="2140" spans="1:10" ht="24.9" customHeight="1" x14ac:dyDescent="0.3">
      <c r="A2140" s="13" t="s">
        <v>63</v>
      </c>
      <c r="B2140" s="14" t="s">
        <v>12</v>
      </c>
      <c r="C2140" s="14" t="s">
        <v>16</v>
      </c>
      <c r="D2140" s="29" t="s">
        <v>64</v>
      </c>
      <c r="E2140" s="15">
        <v>2</v>
      </c>
      <c r="F2140" s="15">
        <v>438.47</v>
      </c>
      <c r="G2140" s="16">
        <f>ROUND(E2140*F2140,2)</f>
        <v>876.94</v>
      </c>
      <c r="H2140" s="63">
        <v>2</v>
      </c>
      <c r="I2140" s="64"/>
      <c r="J2140" s="65">
        <f>ROUND(H2140*I2140,2)</f>
        <v>0</v>
      </c>
    </row>
    <row r="2141" spans="1:10" ht="24.9" customHeight="1" x14ac:dyDescent="0.3">
      <c r="A2141" s="13" t="s">
        <v>65</v>
      </c>
      <c r="B2141" s="14" t="s">
        <v>12</v>
      </c>
      <c r="C2141" s="14" t="s">
        <v>16</v>
      </c>
      <c r="D2141" s="29" t="s">
        <v>66</v>
      </c>
      <c r="E2141" s="15">
        <v>2</v>
      </c>
      <c r="F2141" s="15">
        <v>75.349999999999994</v>
      </c>
      <c r="G2141" s="16">
        <f>ROUND(E2141*F2141,2)</f>
        <v>150.69999999999999</v>
      </c>
      <c r="H2141" s="63">
        <v>2</v>
      </c>
      <c r="I2141" s="64"/>
      <c r="J2141" s="65">
        <f>ROUND(H2141*I2141,2)</f>
        <v>0</v>
      </c>
    </row>
    <row r="2142" spans="1:10" ht="24.9" customHeight="1" x14ac:dyDescent="0.3">
      <c r="A2142" s="17"/>
      <c r="B2142" s="17"/>
      <c r="C2142" s="17"/>
      <c r="D2142" s="30" t="s">
        <v>630</v>
      </c>
      <c r="E2142" s="15">
        <v>1</v>
      </c>
      <c r="F2142" s="18">
        <f>SUM(G2138:G2141)</f>
        <v>2771.56</v>
      </c>
      <c r="G2142" s="18">
        <f>ROUND(E2142*F2142,2)</f>
        <v>2771.56</v>
      </c>
      <c r="H2142" s="63">
        <v>1</v>
      </c>
      <c r="I2142" s="66">
        <f>SUM(J2138:J2141)</f>
        <v>0</v>
      </c>
      <c r="J2142" s="67">
        <f>ROUND(H2142*I2142,2)</f>
        <v>0</v>
      </c>
    </row>
    <row r="2143" spans="1:10" ht="24.9" customHeight="1" x14ac:dyDescent="0.3">
      <c r="A2143" s="11" t="s">
        <v>631</v>
      </c>
      <c r="B2143" s="11" t="s">
        <v>8</v>
      </c>
      <c r="C2143" s="11" t="s">
        <v>9</v>
      </c>
      <c r="D2143" s="28" t="s">
        <v>67</v>
      </c>
      <c r="E2143" s="12">
        <f>E2153</f>
        <v>1</v>
      </c>
      <c r="F2143" s="12">
        <f>F2153</f>
        <v>2813.97</v>
      </c>
      <c r="G2143" s="12">
        <f>G2153</f>
        <v>2813.97</v>
      </c>
      <c r="H2143" s="60">
        <f t="shared" ref="H2143:J2143" si="549">H2153</f>
        <v>1</v>
      </c>
      <c r="I2143" s="61">
        <f t="shared" si="549"/>
        <v>0</v>
      </c>
      <c r="J2143" s="62">
        <f t="shared" si="549"/>
        <v>0</v>
      </c>
    </row>
    <row r="2144" spans="1:10" ht="24.9" customHeight="1" x14ac:dyDescent="0.3">
      <c r="A2144" s="13" t="s">
        <v>68</v>
      </c>
      <c r="B2144" s="14" t="s">
        <v>12</v>
      </c>
      <c r="C2144" s="14" t="s">
        <v>13</v>
      </c>
      <c r="D2144" s="29" t="s">
        <v>69</v>
      </c>
      <c r="E2144" s="15">
        <v>2.0699999999999998</v>
      </c>
      <c r="F2144" s="15">
        <v>224.13</v>
      </c>
      <c r="G2144" s="16">
        <f t="shared" ref="G2144:G2153" si="550">ROUND(E2144*F2144,2)</f>
        <v>463.95</v>
      </c>
      <c r="H2144" s="63">
        <v>2.0699999999999998</v>
      </c>
      <c r="I2144" s="64"/>
      <c r="J2144" s="65">
        <f t="shared" ref="J2144:J2153" si="551">ROUND(H2144*I2144,2)</f>
        <v>0</v>
      </c>
    </row>
    <row r="2145" spans="1:10" ht="24.9" customHeight="1" x14ac:dyDescent="0.3">
      <c r="A2145" s="13" t="s">
        <v>70</v>
      </c>
      <c r="B2145" s="14" t="s">
        <v>12</v>
      </c>
      <c r="C2145" s="14" t="s">
        <v>16</v>
      </c>
      <c r="D2145" s="29" t="s">
        <v>71</v>
      </c>
      <c r="E2145" s="15">
        <v>2</v>
      </c>
      <c r="F2145" s="15">
        <v>504</v>
      </c>
      <c r="G2145" s="16">
        <f t="shared" si="550"/>
        <v>1008</v>
      </c>
      <c r="H2145" s="63">
        <v>2</v>
      </c>
      <c r="I2145" s="64"/>
      <c r="J2145" s="65">
        <f t="shared" si="551"/>
        <v>0</v>
      </c>
    </row>
    <row r="2146" spans="1:10" ht="24.9" customHeight="1" x14ac:dyDescent="0.3">
      <c r="A2146" s="13" t="s">
        <v>72</v>
      </c>
      <c r="B2146" s="14" t="s">
        <v>12</v>
      </c>
      <c r="C2146" s="14" t="s">
        <v>16</v>
      </c>
      <c r="D2146" s="29" t="s">
        <v>73</v>
      </c>
      <c r="E2146" s="15">
        <v>1</v>
      </c>
      <c r="F2146" s="15">
        <v>156.44</v>
      </c>
      <c r="G2146" s="16">
        <f t="shared" si="550"/>
        <v>156.44</v>
      </c>
      <c r="H2146" s="63">
        <v>1</v>
      </c>
      <c r="I2146" s="64"/>
      <c r="J2146" s="65">
        <f t="shared" si="551"/>
        <v>0</v>
      </c>
    </row>
    <row r="2147" spans="1:10" ht="24.9" customHeight="1" x14ac:dyDescent="0.3">
      <c r="A2147" s="13" t="s">
        <v>74</v>
      </c>
      <c r="B2147" s="14" t="s">
        <v>12</v>
      </c>
      <c r="C2147" s="14" t="s">
        <v>16</v>
      </c>
      <c r="D2147" s="29" t="s">
        <v>75</v>
      </c>
      <c r="E2147" s="15">
        <v>1</v>
      </c>
      <c r="F2147" s="15">
        <v>292.94</v>
      </c>
      <c r="G2147" s="16">
        <f t="shared" si="550"/>
        <v>292.94</v>
      </c>
      <c r="H2147" s="63">
        <v>1</v>
      </c>
      <c r="I2147" s="64"/>
      <c r="J2147" s="65">
        <f t="shared" si="551"/>
        <v>0</v>
      </c>
    </row>
    <row r="2148" spans="1:10" ht="24.9" customHeight="1" x14ac:dyDescent="0.3">
      <c r="A2148" s="13" t="s">
        <v>76</v>
      </c>
      <c r="B2148" s="14" t="s">
        <v>12</v>
      </c>
      <c r="C2148" s="14" t="s">
        <v>16</v>
      </c>
      <c r="D2148" s="29" t="s">
        <v>77</v>
      </c>
      <c r="E2148" s="15">
        <v>2</v>
      </c>
      <c r="F2148" s="15">
        <v>112.27</v>
      </c>
      <c r="G2148" s="16">
        <f t="shared" si="550"/>
        <v>224.54</v>
      </c>
      <c r="H2148" s="63">
        <v>2</v>
      </c>
      <c r="I2148" s="64"/>
      <c r="J2148" s="65">
        <f t="shared" si="551"/>
        <v>0</v>
      </c>
    </row>
    <row r="2149" spans="1:10" ht="24.9" customHeight="1" x14ac:dyDescent="0.3">
      <c r="A2149" s="13" t="s">
        <v>78</v>
      </c>
      <c r="B2149" s="14" t="s">
        <v>12</v>
      </c>
      <c r="C2149" s="14" t="s">
        <v>16</v>
      </c>
      <c r="D2149" s="29" t="s">
        <v>79</v>
      </c>
      <c r="E2149" s="15">
        <v>1</v>
      </c>
      <c r="F2149" s="15">
        <v>89.84</v>
      </c>
      <c r="G2149" s="16">
        <f t="shared" si="550"/>
        <v>89.84</v>
      </c>
      <c r="H2149" s="63">
        <v>1</v>
      </c>
      <c r="I2149" s="64"/>
      <c r="J2149" s="65">
        <f t="shared" si="551"/>
        <v>0</v>
      </c>
    </row>
    <row r="2150" spans="1:10" ht="24.9" customHeight="1" x14ac:dyDescent="0.3">
      <c r="A2150" s="13" t="s">
        <v>80</v>
      </c>
      <c r="B2150" s="14" t="s">
        <v>12</v>
      </c>
      <c r="C2150" s="14" t="s">
        <v>16</v>
      </c>
      <c r="D2150" s="29" t="s">
        <v>81</v>
      </c>
      <c r="E2150" s="15">
        <v>1</v>
      </c>
      <c r="F2150" s="15">
        <v>68.45</v>
      </c>
      <c r="G2150" s="16">
        <f t="shared" si="550"/>
        <v>68.45</v>
      </c>
      <c r="H2150" s="63">
        <v>1</v>
      </c>
      <c r="I2150" s="64"/>
      <c r="J2150" s="65">
        <f t="shared" si="551"/>
        <v>0</v>
      </c>
    </row>
    <row r="2151" spans="1:10" ht="24.9" customHeight="1" x14ac:dyDescent="0.3">
      <c r="A2151" s="13" t="s">
        <v>82</v>
      </c>
      <c r="B2151" s="14" t="s">
        <v>12</v>
      </c>
      <c r="C2151" s="14" t="s">
        <v>16</v>
      </c>
      <c r="D2151" s="29" t="s">
        <v>83</v>
      </c>
      <c r="E2151" s="15">
        <v>1</v>
      </c>
      <c r="F2151" s="15">
        <v>465.73</v>
      </c>
      <c r="G2151" s="16">
        <f t="shared" si="550"/>
        <v>465.73</v>
      </c>
      <c r="H2151" s="63">
        <v>1</v>
      </c>
      <c r="I2151" s="64"/>
      <c r="J2151" s="65">
        <f t="shared" si="551"/>
        <v>0</v>
      </c>
    </row>
    <row r="2152" spans="1:10" ht="24.9" customHeight="1" x14ac:dyDescent="0.3">
      <c r="A2152" s="13" t="s">
        <v>84</v>
      </c>
      <c r="B2152" s="14" t="s">
        <v>12</v>
      </c>
      <c r="C2152" s="14" t="s">
        <v>16</v>
      </c>
      <c r="D2152" s="29" t="s">
        <v>85</v>
      </c>
      <c r="E2152" s="15">
        <v>1</v>
      </c>
      <c r="F2152" s="15">
        <v>44.08</v>
      </c>
      <c r="G2152" s="16">
        <f t="shared" si="550"/>
        <v>44.08</v>
      </c>
      <c r="H2152" s="63">
        <v>1</v>
      </c>
      <c r="I2152" s="64"/>
      <c r="J2152" s="65">
        <f t="shared" si="551"/>
        <v>0</v>
      </c>
    </row>
    <row r="2153" spans="1:10" ht="24.9" customHeight="1" x14ac:dyDescent="0.3">
      <c r="A2153" s="17"/>
      <c r="B2153" s="17"/>
      <c r="C2153" s="17"/>
      <c r="D2153" s="30" t="s">
        <v>632</v>
      </c>
      <c r="E2153" s="15">
        <v>1</v>
      </c>
      <c r="F2153" s="18">
        <f>SUM(G2144:G2152)</f>
        <v>2813.97</v>
      </c>
      <c r="G2153" s="18">
        <f t="shared" si="550"/>
        <v>2813.97</v>
      </c>
      <c r="H2153" s="63">
        <v>1</v>
      </c>
      <c r="I2153" s="66">
        <f>SUM(J2144:J2152)</f>
        <v>0</v>
      </c>
      <c r="J2153" s="67">
        <f t="shared" si="551"/>
        <v>0</v>
      </c>
    </row>
    <row r="2154" spans="1:10" ht="24.9" customHeight="1" x14ac:dyDescent="0.3">
      <c r="A2154" s="11" t="s">
        <v>633</v>
      </c>
      <c r="B2154" s="11" t="s">
        <v>8</v>
      </c>
      <c r="C2154" s="11" t="s">
        <v>9</v>
      </c>
      <c r="D2154" s="28" t="s">
        <v>86</v>
      </c>
      <c r="E2154" s="23">
        <v>1</v>
      </c>
      <c r="F2154" s="23">
        <v>0</v>
      </c>
      <c r="G2154" s="12">
        <f>ROUND(E2154*F2154,2)</f>
        <v>0</v>
      </c>
      <c r="H2154" s="81">
        <v>1</v>
      </c>
      <c r="I2154" s="82">
        <v>0</v>
      </c>
      <c r="J2154" s="62">
        <f>ROUND(H2154*I2154,2)</f>
        <v>0</v>
      </c>
    </row>
    <row r="2155" spans="1:10" ht="24.9" customHeight="1" x14ac:dyDescent="0.3">
      <c r="A2155" s="11" t="s">
        <v>634</v>
      </c>
      <c r="B2155" s="11" t="s">
        <v>8</v>
      </c>
      <c r="C2155" s="11" t="s">
        <v>9</v>
      </c>
      <c r="D2155" s="28" t="s">
        <v>122</v>
      </c>
      <c r="E2155" s="12">
        <f>E2185</f>
        <v>1</v>
      </c>
      <c r="F2155" s="12">
        <f>F2185</f>
        <v>1387.88</v>
      </c>
      <c r="G2155" s="12">
        <f>G2185</f>
        <v>1387.88</v>
      </c>
      <c r="H2155" s="60">
        <f t="shared" ref="H2155:J2155" si="552">H2185</f>
        <v>1</v>
      </c>
      <c r="I2155" s="61">
        <f t="shared" si="552"/>
        <v>0</v>
      </c>
      <c r="J2155" s="62">
        <f t="shared" si="552"/>
        <v>0</v>
      </c>
    </row>
    <row r="2156" spans="1:10" ht="24.9" customHeight="1" x14ac:dyDescent="0.3">
      <c r="A2156" s="19" t="s">
        <v>123</v>
      </c>
      <c r="B2156" s="19" t="s">
        <v>8</v>
      </c>
      <c r="C2156" s="19" t="s">
        <v>9</v>
      </c>
      <c r="D2156" s="31" t="s">
        <v>20</v>
      </c>
      <c r="E2156" s="20">
        <f>E2158</f>
        <v>1</v>
      </c>
      <c r="F2156" s="20">
        <f>F2158</f>
        <v>94.77</v>
      </c>
      <c r="G2156" s="20">
        <f>G2158</f>
        <v>94.77</v>
      </c>
      <c r="H2156" s="69">
        <f t="shared" ref="H2156:J2156" si="553">H2158</f>
        <v>1</v>
      </c>
      <c r="I2156" s="70">
        <f t="shared" si="553"/>
        <v>0</v>
      </c>
      <c r="J2156" s="71">
        <f t="shared" si="553"/>
        <v>0</v>
      </c>
    </row>
    <row r="2157" spans="1:10" ht="24.9" customHeight="1" x14ac:dyDescent="0.3">
      <c r="A2157" s="13" t="s">
        <v>124</v>
      </c>
      <c r="B2157" s="14" t="s">
        <v>12</v>
      </c>
      <c r="C2157" s="14" t="s">
        <v>41</v>
      </c>
      <c r="D2157" s="29" t="s">
        <v>125</v>
      </c>
      <c r="E2157" s="15">
        <v>1</v>
      </c>
      <c r="F2157" s="15">
        <v>94.77</v>
      </c>
      <c r="G2157" s="16">
        <f>ROUND(E2157*F2157,2)</f>
        <v>94.77</v>
      </c>
      <c r="H2157" s="63">
        <v>1</v>
      </c>
      <c r="I2157" s="64"/>
      <c r="J2157" s="65">
        <f>ROUND(H2157*I2157,2)</f>
        <v>0</v>
      </c>
    </row>
    <row r="2158" spans="1:10" ht="24.9" customHeight="1" x14ac:dyDescent="0.3">
      <c r="A2158" s="17"/>
      <c r="B2158" s="17"/>
      <c r="C2158" s="17"/>
      <c r="D2158" s="30" t="s">
        <v>126</v>
      </c>
      <c r="E2158" s="15">
        <v>1</v>
      </c>
      <c r="F2158" s="18">
        <f>G2157</f>
        <v>94.77</v>
      </c>
      <c r="G2158" s="18">
        <f>ROUND(E2158*F2158,2)</f>
        <v>94.77</v>
      </c>
      <c r="H2158" s="63">
        <v>1</v>
      </c>
      <c r="I2158" s="66">
        <f>J2157</f>
        <v>0</v>
      </c>
      <c r="J2158" s="67">
        <f>ROUND(H2158*I2158,2)</f>
        <v>0</v>
      </c>
    </row>
    <row r="2159" spans="1:10" ht="24.9" customHeight="1" x14ac:dyDescent="0.3">
      <c r="A2159" s="19" t="s">
        <v>127</v>
      </c>
      <c r="B2159" s="19" t="s">
        <v>8</v>
      </c>
      <c r="C2159" s="19" t="s">
        <v>9</v>
      </c>
      <c r="D2159" s="31" t="s">
        <v>128</v>
      </c>
      <c r="E2159" s="20">
        <f>E2161</f>
        <v>1</v>
      </c>
      <c r="F2159" s="20">
        <f>F2161</f>
        <v>246.9</v>
      </c>
      <c r="G2159" s="20">
        <f>G2161</f>
        <v>246.9</v>
      </c>
      <c r="H2159" s="69">
        <f t="shared" ref="H2159:J2159" si="554">H2161</f>
        <v>1</v>
      </c>
      <c r="I2159" s="70">
        <f t="shared" si="554"/>
        <v>0</v>
      </c>
      <c r="J2159" s="71">
        <f t="shared" si="554"/>
        <v>0</v>
      </c>
    </row>
    <row r="2160" spans="1:10" ht="24.9" customHeight="1" x14ac:dyDescent="0.3">
      <c r="A2160" s="13" t="s">
        <v>129</v>
      </c>
      <c r="B2160" s="14" t="s">
        <v>12</v>
      </c>
      <c r="C2160" s="14" t="s">
        <v>130</v>
      </c>
      <c r="D2160" s="29" t="s">
        <v>131</v>
      </c>
      <c r="E2160" s="15">
        <v>1</v>
      </c>
      <c r="F2160" s="15">
        <v>246.9</v>
      </c>
      <c r="G2160" s="16">
        <f>ROUND(E2160*F2160,2)</f>
        <v>246.9</v>
      </c>
      <c r="H2160" s="63">
        <v>1</v>
      </c>
      <c r="I2160" s="64"/>
      <c r="J2160" s="65">
        <f>ROUND(H2160*I2160,2)</f>
        <v>0</v>
      </c>
    </row>
    <row r="2161" spans="1:10" ht="24.9" customHeight="1" x14ac:dyDescent="0.3">
      <c r="A2161" s="17"/>
      <c r="B2161" s="17"/>
      <c r="C2161" s="17"/>
      <c r="D2161" s="30" t="s">
        <v>132</v>
      </c>
      <c r="E2161" s="15">
        <v>1</v>
      </c>
      <c r="F2161" s="18">
        <f>G2160</f>
        <v>246.9</v>
      </c>
      <c r="G2161" s="18">
        <f>ROUND(E2161*F2161,2)</f>
        <v>246.9</v>
      </c>
      <c r="H2161" s="63">
        <v>1</v>
      </c>
      <c r="I2161" s="66">
        <f>J2160</f>
        <v>0</v>
      </c>
      <c r="J2161" s="67">
        <f>ROUND(H2161*I2161,2)</f>
        <v>0</v>
      </c>
    </row>
    <row r="2162" spans="1:10" ht="24.9" customHeight="1" x14ac:dyDescent="0.3">
      <c r="A2162" s="19" t="s">
        <v>133</v>
      </c>
      <c r="B2162" s="19" t="s">
        <v>8</v>
      </c>
      <c r="C2162" s="19" t="s">
        <v>9</v>
      </c>
      <c r="D2162" s="31" t="s">
        <v>134</v>
      </c>
      <c r="E2162" s="20">
        <f>E2164</f>
        <v>1</v>
      </c>
      <c r="F2162" s="20">
        <f>F2164</f>
        <v>96.6</v>
      </c>
      <c r="G2162" s="20">
        <f>G2164</f>
        <v>96.6</v>
      </c>
      <c r="H2162" s="69">
        <f t="shared" ref="H2162:J2162" si="555">H2164</f>
        <v>1</v>
      </c>
      <c r="I2162" s="70">
        <f t="shared" si="555"/>
        <v>0</v>
      </c>
      <c r="J2162" s="71">
        <f t="shared" si="555"/>
        <v>0</v>
      </c>
    </row>
    <row r="2163" spans="1:10" ht="24.9" customHeight="1" x14ac:dyDescent="0.3">
      <c r="A2163" s="13" t="s">
        <v>135</v>
      </c>
      <c r="B2163" s="14" t="s">
        <v>12</v>
      </c>
      <c r="C2163" s="14" t="s">
        <v>41</v>
      </c>
      <c r="D2163" s="29" t="s">
        <v>136</v>
      </c>
      <c r="E2163" s="15">
        <v>20</v>
      </c>
      <c r="F2163" s="15">
        <v>4.83</v>
      </c>
      <c r="G2163" s="16">
        <f>ROUND(E2163*F2163,2)</f>
        <v>96.6</v>
      </c>
      <c r="H2163" s="63">
        <v>20</v>
      </c>
      <c r="I2163" s="64"/>
      <c r="J2163" s="65">
        <f>ROUND(H2163*I2163,2)</f>
        <v>0</v>
      </c>
    </row>
    <row r="2164" spans="1:10" ht="24.9" customHeight="1" x14ac:dyDescent="0.3">
      <c r="A2164" s="17"/>
      <c r="B2164" s="17"/>
      <c r="C2164" s="17"/>
      <c r="D2164" s="30" t="s">
        <v>137</v>
      </c>
      <c r="E2164" s="15">
        <v>1</v>
      </c>
      <c r="F2164" s="18">
        <f>G2163</f>
        <v>96.6</v>
      </c>
      <c r="G2164" s="18">
        <f>ROUND(E2164*F2164,2)</f>
        <v>96.6</v>
      </c>
      <c r="H2164" s="63">
        <v>1</v>
      </c>
      <c r="I2164" s="66">
        <f>J2163</f>
        <v>0</v>
      </c>
      <c r="J2164" s="67">
        <f>ROUND(H2164*I2164,2)</f>
        <v>0</v>
      </c>
    </row>
    <row r="2165" spans="1:10" ht="24.9" customHeight="1" x14ac:dyDescent="0.3">
      <c r="A2165" s="19" t="s">
        <v>138</v>
      </c>
      <c r="B2165" s="19" t="s">
        <v>8</v>
      </c>
      <c r="C2165" s="19" t="s">
        <v>9</v>
      </c>
      <c r="D2165" s="31" t="s">
        <v>139</v>
      </c>
      <c r="E2165" s="20">
        <f>E2167</f>
        <v>1</v>
      </c>
      <c r="F2165" s="20">
        <f>F2167</f>
        <v>447.67</v>
      </c>
      <c r="G2165" s="20">
        <f>G2167</f>
        <v>447.67</v>
      </c>
      <c r="H2165" s="69">
        <f t="shared" ref="H2165:J2165" si="556">H2167</f>
        <v>1</v>
      </c>
      <c r="I2165" s="70">
        <f t="shared" si="556"/>
        <v>0</v>
      </c>
      <c r="J2165" s="71">
        <f t="shared" si="556"/>
        <v>0</v>
      </c>
    </row>
    <row r="2166" spans="1:10" ht="24.9" customHeight="1" x14ac:dyDescent="0.3">
      <c r="A2166" s="13" t="s">
        <v>140</v>
      </c>
      <c r="B2166" s="14" t="s">
        <v>12</v>
      </c>
      <c r="C2166" s="14" t="s">
        <v>130</v>
      </c>
      <c r="D2166" s="29" t="s">
        <v>141</v>
      </c>
      <c r="E2166" s="15">
        <v>1</v>
      </c>
      <c r="F2166" s="15">
        <v>447.67</v>
      </c>
      <c r="G2166" s="16">
        <f>ROUND(E2166*F2166,2)</f>
        <v>447.67</v>
      </c>
      <c r="H2166" s="63">
        <v>1</v>
      </c>
      <c r="I2166" s="64"/>
      <c r="J2166" s="65">
        <f>ROUND(H2166*I2166,2)</f>
        <v>0</v>
      </c>
    </row>
    <row r="2167" spans="1:10" ht="24.9" customHeight="1" x14ac:dyDescent="0.3">
      <c r="A2167" s="17"/>
      <c r="B2167" s="17"/>
      <c r="C2167" s="17"/>
      <c r="D2167" s="30" t="s">
        <v>142</v>
      </c>
      <c r="E2167" s="15">
        <v>1</v>
      </c>
      <c r="F2167" s="18">
        <f>G2166</f>
        <v>447.67</v>
      </c>
      <c r="G2167" s="18">
        <f>ROUND(E2167*F2167,2)</f>
        <v>447.67</v>
      </c>
      <c r="H2167" s="63">
        <v>1</v>
      </c>
      <c r="I2167" s="66">
        <f>J2166</f>
        <v>0</v>
      </c>
      <c r="J2167" s="67">
        <f>ROUND(H2167*I2167,2)</f>
        <v>0</v>
      </c>
    </row>
    <row r="2168" spans="1:10" ht="24.9" customHeight="1" x14ac:dyDescent="0.3">
      <c r="A2168" s="19" t="s">
        <v>143</v>
      </c>
      <c r="B2168" s="19" t="s">
        <v>8</v>
      </c>
      <c r="C2168" s="19" t="s">
        <v>9</v>
      </c>
      <c r="D2168" s="31" t="s">
        <v>144</v>
      </c>
      <c r="E2168" s="20">
        <f>E2171</f>
        <v>1</v>
      </c>
      <c r="F2168" s="20">
        <f>F2171</f>
        <v>46.2</v>
      </c>
      <c r="G2168" s="20">
        <f>G2171</f>
        <v>46.2</v>
      </c>
      <c r="H2168" s="69">
        <f t="shared" ref="H2168:J2168" si="557">H2171</f>
        <v>1</v>
      </c>
      <c r="I2168" s="70">
        <f t="shared" si="557"/>
        <v>0</v>
      </c>
      <c r="J2168" s="71">
        <f t="shared" si="557"/>
        <v>0</v>
      </c>
    </row>
    <row r="2169" spans="1:10" ht="24.9" customHeight="1" x14ac:dyDescent="0.3">
      <c r="A2169" s="13" t="s">
        <v>145</v>
      </c>
      <c r="B2169" s="14" t="s">
        <v>12</v>
      </c>
      <c r="C2169" s="14" t="s">
        <v>41</v>
      </c>
      <c r="D2169" s="29" t="s">
        <v>146</v>
      </c>
      <c r="E2169" s="15">
        <v>10</v>
      </c>
      <c r="F2169" s="15">
        <v>2.0299999999999998</v>
      </c>
      <c r="G2169" s="16">
        <f>ROUND(E2169*F2169,2)</f>
        <v>20.3</v>
      </c>
      <c r="H2169" s="63">
        <v>10</v>
      </c>
      <c r="I2169" s="64"/>
      <c r="J2169" s="65">
        <f>ROUND(H2169*I2169,2)</f>
        <v>0</v>
      </c>
    </row>
    <row r="2170" spans="1:10" ht="24.9" customHeight="1" x14ac:dyDescent="0.3">
      <c r="A2170" s="13" t="s">
        <v>147</v>
      </c>
      <c r="B2170" s="14" t="s">
        <v>12</v>
      </c>
      <c r="C2170" s="14" t="s">
        <v>41</v>
      </c>
      <c r="D2170" s="29" t="s">
        <v>148</v>
      </c>
      <c r="E2170" s="15">
        <v>10</v>
      </c>
      <c r="F2170" s="15">
        <v>2.59</v>
      </c>
      <c r="G2170" s="16">
        <f>ROUND(E2170*F2170,2)</f>
        <v>25.9</v>
      </c>
      <c r="H2170" s="63">
        <v>10</v>
      </c>
      <c r="I2170" s="64"/>
      <c r="J2170" s="65">
        <f>ROUND(H2170*I2170,2)</f>
        <v>0</v>
      </c>
    </row>
    <row r="2171" spans="1:10" ht="24.9" customHeight="1" x14ac:dyDescent="0.3">
      <c r="A2171" s="17"/>
      <c r="B2171" s="17"/>
      <c r="C2171" s="17"/>
      <c r="D2171" s="30" t="s">
        <v>149</v>
      </c>
      <c r="E2171" s="15">
        <v>1</v>
      </c>
      <c r="F2171" s="18">
        <f>SUM(G2169:G2170)</f>
        <v>46.2</v>
      </c>
      <c r="G2171" s="18">
        <f>ROUND(E2171*F2171,2)</f>
        <v>46.2</v>
      </c>
      <c r="H2171" s="63">
        <v>1</v>
      </c>
      <c r="I2171" s="66">
        <f>SUM(J2169:J2170)</f>
        <v>0</v>
      </c>
      <c r="J2171" s="67">
        <f>ROUND(H2171*I2171,2)</f>
        <v>0</v>
      </c>
    </row>
    <row r="2172" spans="1:10" ht="24.9" customHeight="1" x14ac:dyDescent="0.3">
      <c r="A2172" s="19" t="s">
        <v>150</v>
      </c>
      <c r="B2172" s="19" t="s">
        <v>8</v>
      </c>
      <c r="C2172" s="19" t="s">
        <v>9</v>
      </c>
      <c r="D2172" s="31" t="s">
        <v>151</v>
      </c>
      <c r="E2172" s="20">
        <f>E2175</f>
        <v>1</v>
      </c>
      <c r="F2172" s="20">
        <f>F2175</f>
        <v>134</v>
      </c>
      <c r="G2172" s="20">
        <f>G2175</f>
        <v>134</v>
      </c>
      <c r="H2172" s="69">
        <f t="shared" ref="H2172:J2172" si="558">H2175</f>
        <v>1</v>
      </c>
      <c r="I2172" s="70">
        <f t="shared" si="558"/>
        <v>0</v>
      </c>
      <c r="J2172" s="71">
        <f t="shared" si="558"/>
        <v>0</v>
      </c>
    </row>
    <row r="2173" spans="1:10" ht="24.9" customHeight="1" x14ac:dyDescent="0.3">
      <c r="A2173" s="13" t="s">
        <v>152</v>
      </c>
      <c r="B2173" s="14" t="s">
        <v>12</v>
      </c>
      <c r="C2173" s="14" t="s">
        <v>16</v>
      </c>
      <c r="D2173" s="29" t="s">
        <v>153</v>
      </c>
      <c r="E2173" s="15">
        <v>1</v>
      </c>
      <c r="F2173" s="15">
        <v>98.49</v>
      </c>
      <c r="G2173" s="16">
        <f>ROUND(E2173*F2173,2)</f>
        <v>98.49</v>
      </c>
      <c r="H2173" s="63">
        <v>1</v>
      </c>
      <c r="I2173" s="64"/>
      <c r="J2173" s="65">
        <f>ROUND(H2173*I2173,2)</f>
        <v>0</v>
      </c>
    </row>
    <row r="2174" spans="1:10" ht="24.9" customHeight="1" x14ac:dyDescent="0.3">
      <c r="A2174" s="13" t="s">
        <v>154</v>
      </c>
      <c r="B2174" s="14" t="s">
        <v>12</v>
      </c>
      <c r="C2174" s="14" t="s">
        <v>16</v>
      </c>
      <c r="D2174" s="29" t="s">
        <v>155</v>
      </c>
      <c r="E2174" s="15">
        <v>1</v>
      </c>
      <c r="F2174" s="15">
        <v>35.51</v>
      </c>
      <c r="G2174" s="16">
        <f>ROUND(E2174*F2174,2)</f>
        <v>35.51</v>
      </c>
      <c r="H2174" s="63">
        <v>1</v>
      </c>
      <c r="I2174" s="64"/>
      <c r="J2174" s="65">
        <f>ROUND(H2174*I2174,2)</f>
        <v>0</v>
      </c>
    </row>
    <row r="2175" spans="1:10" ht="24.9" customHeight="1" x14ac:dyDescent="0.3">
      <c r="A2175" s="17"/>
      <c r="B2175" s="17"/>
      <c r="C2175" s="17"/>
      <c r="D2175" s="30" t="s">
        <v>156</v>
      </c>
      <c r="E2175" s="15">
        <v>1</v>
      </c>
      <c r="F2175" s="18">
        <f>SUM(G2173:G2174)</f>
        <v>134</v>
      </c>
      <c r="G2175" s="18">
        <f>ROUND(E2175*F2175,2)</f>
        <v>134</v>
      </c>
      <c r="H2175" s="63">
        <v>1</v>
      </c>
      <c r="I2175" s="66">
        <f>SUM(J2173:J2174)</f>
        <v>0</v>
      </c>
      <c r="J2175" s="67">
        <f>ROUND(H2175*I2175,2)</f>
        <v>0</v>
      </c>
    </row>
    <row r="2176" spans="1:10" ht="24.9" customHeight="1" x14ac:dyDescent="0.3">
      <c r="A2176" s="19" t="s">
        <v>157</v>
      </c>
      <c r="B2176" s="19" t="s">
        <v>8</v>
      </c>
      <c r="C2176" s="19" t="s">
        <v>9</v>
      </c>
      <c r="D2176" s="31" t="s">
        <v>158</v>
      </c>
      <c r="E2176" s="20">
        <f>E2178</f>
        <v>1</v>
      </c>
      <c r="F2176" s="20">
        <f>F2178</f>
        <v>128.31</v>
      </c>
      <c r="G2176" s="20">
        <f>G2178</f>
        <v>128.31</v>
      </c>
      <c r="H2176" s="69">
        <f t="shared" ref="H2176:J2176" si="559">H2178</f>
        <v>1</v>
      </c>
      <c r="I2176" s="70">
        <f t="shared" si="559"/>
        <v>0</v>
      </c>
      <c r="J2176" s="71">
        <f t="shared" si="559"/>
        <v>0</v>
      </c>
    </row>
    <row r="2177" spans="1:10" ht="24.9" customHeight="1" x14ac:dyDescent="0.3">
      <c r="A2177" s="13" t="s">
        <v>159</v>
      </c>
      <c r="B2177" s="14" t="s">
        <v>12</v>
      </c>
      <c r="C2177" s="14" t="s">
        <v>16</v>
      </c>
      <c r="D2177" s="29" t="s">
        <v>160</v>
      </c>
      <c r="E2177" s="15">
        <v>3</v>
      </c>
      <c r="F2177" s="15">
        <v>42.77</v>
      </c>
      <c r="G2177" s="16">
        <f>ROUND(E2177*F2177,2)</f>
        <v>128.31</v>
      </c>
      <c r="H2177" s="63">
        <v>3</v>
      </c>
      <c r="I2177" s="64"/>
      <c r="J2177" s="65">
        <f>ROUND(H2177*I2177,2)</f>
        <v>0</v>
      </c>
    </row>
    <row r="2178" spans="1:10" ht="24.9" customHeight="1" x14ac:dyDescent="0.3">
      <c r="A2178" s="17"/>
      <c r="B2178" s="17"/>
      <c r="C2178" s="17"/>
      <c r="D2178" s="30" t="s">
        <v>161</v>
      </c>
      <c r="E2178" s="15">
        <v>1</v>
      </c>
      <c r="F2178" s="18">
        <f>G2177</f>
        <v>128.31</v>
      </c>
      <c r="G2178" s="18">
        <f>ROUND(E2178*F2178,2)</f>
        <v>128.31</v>
      </c>
      <c r="H2178" s="63">
        <v>1</v>
      </c>
      <c r="I2178" s="66">
        <f>J2177</f>
        <v>0</v>
      </c>
      <c r="J2178" s="67">
        <f>ROUND(H2178*I2178,2)</f>
        <v>0</v>
      </c>
    </row>
    <row r="2179" spans="1:10" ht="24.9" customHeight="1" x14ac:dyDescent="0.3">
      <c r="A2179" s="19" t="s">
        <v>162</v>
      </c>
      <c r="B2179" s="19" t="s">
        <v>8</v>
      </c>
      <c r="C2179" s="19" t="s">
        <v>9</v>
      </c>
      <c r="D2179" s="31" t="s">
        <v>163</v>
      </c>
      <c r="E2179" s="20">
        <f>E2181</f>
        <v>1</v>
      </c>
      <c r="F2179" s="20">
        <f>F2181</f>
        <v>46.68</v>
      </c>
      <c r="G2179" s="20">
        <f>G2181</f>
        <v>46.68</v>
      </c>
      <c r="H2179" s="69">
        <f t="shared" ref="H2179:J2179" si="560">H2181</f>
        <v>1</v>
      </c>
      <c r="I2179" s="70">
        <f t="shared" si="560"/>
        <v>0</v>
      </c>
      <c r="J2179" s="71">
        <f t="shared" si="560"/>
        <v>0</v>
      </c>
    </row>
    <row r="2180" spans="1:10" ht="24.9" customHeight="1" x14ac:dyDescent="0.3">
      <c r="A2180" s="13" t="s">
        <v>164</v>
      </c>
      <c r="B2180" s="14" t="s">
        <v>12</v>
      </c>
      <c r="C2180" s="14" t="s">
        <v>130</v>
      </c>
      <c r="D2180" s="29" t="s">
        <v>165</v>
      </c>
      <c r="E2180" s="15">
        <v>1</v>
      </c>
      <c r="F2180" s="15">
        <v>46.68</v>
      </c>
      <c r="G2180" s="16">
        <f>ROUND(E2180*F2180,2)</f>
        <v>46.68</v>
      </c>
      <c r="H2180" s="63">
        <v>1</v>
      </c>
      <c r="I2180" s="64"/>
      <c r="J2180" s="65">
        <f>ROUND(H2180*I2180,2)</f>
        <v>0</v>
      </c>
    </row>
    <row r="2181" spans="1:10" ht="24.9" customHeight="1" x14ac:dyDescent="0.3">
      <c r="A2181" s="17"/>
      <c r="B2181" s="17"/>
      <c r="C2181" s="17"/>
      <c r="D2181" s="30" t="s">
        <v>166</v>
      </c>
      <c r="E2181" s="15">
        <v>1</v>
      </c>
      <c r="F2181" s="18">
        <f>G2180</f>
        <v>46.68</v>
      </c>
      <c r="G2181" s="18">
        <f>ROUND(E2181*F2181,2)</f>
        <v>46.68</v>
      </c>
      <c r="H2181" s="63">
        <v>1</v>
      </c>
      <c r="I2181" s="66">
        <f>J2180</f>
        <v>0</v>
      </c>
      <c r="J2181" s="67">
        <f>ROUND(H2181*I2181,2)</f>
        <v>0</v>
      </c>
    </row>
    <row r="2182" spans="1:10" ht="24.9" customHeight="1" x14ac:dyDescent="0.3">
      <c r="A2182" s="19" t="s">
        <v>167</v>
      </c>
      <c r="B2182" s="19" t="s">
        <v>8</v>
      </c>
      <c r="C2182" s="19" t="s">
        <v>9</v>
      </c>
      <c r="D2182" s="31" t="s">
        <v>168</v>
      </c>
      <c r="E2182" s="20">
        <f>E2184</f>
        <v>1</v>
      </c>
      <c r="F2182" s="20">
        <f>F2184</f>
        <v>146.75</v>
      </c>
      <c r="G2182" s="20">
        <f>G2184</f>
        <v>146.75</v>
      </c>
      <c r="H2182" s="69">
        <f t="shared" ref="H2182:J2182" si="561">H2184</f>
        <v>1</v>
      </c>
      <c r="I2182" s="70">
        <f t="shared" si="561"/>
        <v>0</v>
      </c>
      <c r="J2182" s="71">
        <f t="shared" si="561"/>
        <v>0</v>
      </c>
    </row>
    <row r="2183" spans="1:10" ht="24.9" customHeight="1" x14ac:dyDescent="0.3">
      <c r="A2183" s="13" t="s">
        <v>169</v>
      </c>
      <c r="B2183" s="14" t="s">
        <v>12</v>
      </c>
      <c r="C2183" s="14" t="s">
        <v>130</v>
      </c>
      <c r="D2183" s="29" t="s">
        <v>170</v>
      </c>
      <c r="E2183" s="15">
        <v>1</v>
      </c>
      <c r="F2183" s="15">
        <v>146.75</v>
      </c>
      <c r="G2183" s="16">
        <f t="shared" ref="G2183:G2188" si="562">ROUND(E2183*F2183,2)</f>
        <v>146.75</v>
      </c>
      <c r="H2183" s="63">
        <v>1</v>
      </c>
      <c r="I2183" s="64"/>
      <c r="J2183" s="65">
        <f t="shared" ref="J2183:J2188" si="563">ROUND(H2183*I2183,2)</f>
        <v>0</v>
      </c>
    </row>
    <row r="2184" spans="1:10" ht="24.9" customHeight="1" x14ac:dyDescent="0.3">
      <c r="A2184" s="17"/>
      <c r="B2184" s="17"/>
      <c r="C2184" s="17"/>
      <c r="D2184" s="30" t="s">
        <v>171</v>
      </c>
      <c r="E2184" s="15">
        <v>1</v>
      </c>
      <c r="F2184" s="18">
        <f>G2183</f>
        <v>146.75</v>
      </c>
      <c r="G2184" s="18">
        <f t="shared" si="562"/>
        <v>146.75</v>
      </c>
      <c r="H2184" s="63">
        <v>1</v>
      </c>
      <c r="I2184" s="66">
        <f>J2183</f>
        <v>0</v>
      </c>
      <c r="J2184" s="67">
        <f t="shared" si="563"/>
        <v>0</v>
      </c>
    </row>
    <row r="2185" spans="1:10" ht="24.9" customHeight="1" x14ac:dyDescent="0.3">
      <c r="A2185" s="17"/>
      <c r="B2185" s="17"/>
      <c r="C2185" s="17"/>
      <c r="D2185" s="30" t="s">
        <v>635</v>
      </c>
      <c r="E2185" s="15">
        <v>1</v>
      </c>
      <c r="F2185" s="18">
        <f>G2156+G2159+G2162+G2165+G2168+G2172+G2176+G2179+G2182</f>
        <v>1387.88</v>
      </c>
      <c r="G2185" s="18">
        <f t="shared" si="562"/>
        <v>1387.88</v>
      </c>
      <c r="H2185" s="63">
        <v>1</v>
      </c>
      <c r="I2185" s="66">
        <f>J2156+J2159+J2162+J2165+J2168+J2172+J2176+J2179+J2182</f>
        <v>0</v>
      </c>
      <c r="J2185" s="67">
        <f t="shared" si="563"/>
        <v>0</v>
      </c>
    </row>
    <row r="2186" spans="1:10" ht="24.9" customHeight="1" x14ac:dyDescent="0.3">
      <c r="A2186" s="17"/>
      <c r="B2186" s="17"/>
      <c r="C2186" s="17"/>
      <c r="D2186" s="30" t="s">
        <v>636</v>
      </c>
      <c r="E2186" s="15">
        <v>1</v>
      </c>
      <c r="F2186" s="18">
        <f>G2110+G2115+G2127+G2133+G2137+G2143+G2154+G2155</f>
        <v>10498.81</v>
      </c>
      <c r="G2186" s="18">
        <f t="shared" si="562"/>
        <v>10498.81</v>
      </c>
      <c r="H2186" s="63">
        <v>1</v>
      </c>
      <c r="I2186" s="66">
        <f>J2110+J2115+J2127+J2133+J2137+J2143+J2154+J2155</f>
        <v>800</v>
      </c>
      <c r="J2186" s="67">
        <f t="shared" si="563"/>
        <v>800</v>
      </c>
    </row>
    <row r="2187" spans="1:10" ht="24.9" customHeight="1" x14ac:dyDescent="0.3">
      <c r="A2187" s="17"/>
      <c r="B2187" s="17"/>
      <c r="C2187" s="17"/>
      <c r="D2187" s="30" t="s">
        <v>637</v>
      </c>
      <c r="E2187" s="15">
        <v>1</v>
      </c>
      <c r="F2187" s="18">
        <f>G1567+G1645+G1723+G1799+G1875+G1953+G2031+G2109</f>
        <v>82693.19</v>
      </c>
      <c r="G2187" s="18">
        <f t="shared" si="562"/>
        <v>82693.19</v>
      </c>
      <c r="H2187" s="63">
        <v>1</v>
      </c>
      <c r="I2187" s="66">
        <f>J1567+J1645+J1723+J1799+J1875+J1953+J2031+J2109</f>
        <v>6400</v>
      </c>
      <c r="J2187" s="67">
        <f t="shared" si="563"/>
        <v>6400</v>
      </c>
    </row>
    <row r="2188" spans="1:10" ht="24.9" customHeight="1" x14ac:dyDescent="0.3">
      <c r="A2188" s="7" t="s">
        <v>638</v>
      </c>
      <c r="B2188" s="7" t="s">
        <v>8</v>
      </c>
      <c r="C2188" s="7" t="s">
        <v>9</v>
      </c>
      <c r="D2188" s="26" t="s">
        <v>174</v>
      </c>
      <c r="E2188" s="21">
        <v>1</v>
      </c>
      <c r="F2188" s="21">
        <v>5876.12</v>
      </c>
      <c r="G2188" s="8">
        <f t="shared" si="562"/>
        <v>5876.12</v>
      </c>
      <c r="H2188" s="72">
        <v>1</v>
      </c>
      <c r="I2188" s="91"/>
      <c r="J2188" s="56">
        <f t="shared" si="563"/>
        <v>0</v>
      </c>
    </row>
    <row r="2189" spans="1:10" ht="24.9" customHeight="1" x14ac:dyDescent="0.3">
      <c r="A2189" s="17"/>
      <c r="B2189" s="17"/>
      <c r="C2189" s="17"/>
      <c r="D2189" s="30"/>
      <c r="E2189" s="22"/>
      <c r="F2189" s="18"/>
      <c r="G2189" s="18"/>
      <c r="H2189" s="83"/>
      <c r="I2189" s="84"/>
      <c r="J2189" s="85"/>
    </row>
    <row r="2190" spans="1:10" ht="24.9" customHeight="1" x14ac:dyDescent="0.3">
      <c r="A2190" s="32"/>
      <c r="B2190" s="32"/>
      <c r="C2190" s="32"/>
      <c r="D2190" s="37" t="s">
        <v>645</v>
      </c>
      <c r="E2190" s="47">
        <v>1</v>
      </c>
      <c r="F2190" s="39">
        <f>G6+G384+G777+G1566+G2188</f>
        <v>397703.05</v>
      </c>
      <c r="G2190" s="39">
        <f>F2190</f>
        <v>397703.05</v>
      </c>
      <c r="H2190" s="86">
        <v>1</v>
      </c>
      <c r="I2190" s="73">
        <f>J6+J384+J777+J1566+J2188</f>
        <v>33600</v>
      </c>
      <c r="J2190" s="74">
        <f>ROUND(H2190*I2190,2)</f>
        <v>33600</v>
      </c>
    </row>
    <row r="2191" spans="1:10" ht="24.9" customHeight="1" x14ac:dyDescent="0.3">
      <c r="A2191" s="32"/>
      <c r="B2191" s="32"/>
      <c r="C2191" s="32"/>
      <c r="D2191" s="35" t="s">
        <v>643</v>
      </c>
      <c r="E2191" s="40">
        <v>0.13</v>
      </c>
      <c r="F2191" s="32"/>
      <c r="G2191" s="42">
        <f>G2190*E2191</f>
        <v>51701.4</v>
      </c>
      <c r="H2191" s="75">
        <v>0</v>
      </c>
      <c r="I2191" s="76"/>
      <c r="J2191" s="77">
        <f>J2190*H2191</f>
        <v>0</v>
      </c>
    </row>
    <row r="2192" spans="1:10" ht="24.9" customHeight="1" x14ac:dyDescent="0.3">
      <c r="A2192" s="32"/>
      <c r="B2192" s="32"/>
      <c r="C2192" s="32"/>
      <c r="D2192" s="35" t="s">
        <v>644</v>
      </c>
      <c r="E2192" s="40">
        <v>0.06</v>
      </c>
      <c r="F2192" s="32"/>
      <c r="G2192" s="42">
        <f>G2190*E2192</f>
        <v>23862.18</v>
      </c>
      <c r="H2192" s="75">
        <v>0</v>
      </c>
      <c r="I2192" s="76"/>
      <c r="J2192" s="77">
        <f>J2190*H2192</f>
        <v>0</v>
      </c>
    </row>
    <row r="2193" spans="1:10" ht="24.9" customHeight="1" x14ac:dyDescent="0.35">
      <c r="A2193" s="33"/>
      <c r="B2193" s="33"/>
      <c r="C2193" s="33"/>
      <c r="D2193" s="38" t="s">
        <v>641</v>
      </c>
      <c r="E2193" s="41"/>
      <c r="F2193" s="33"/>
      <c r="G2193" s="43">
        <f>G2190+G2191+G2192</f>
        <v>473266.63</v>
      </c>
      <c r="H2193" s="87"/>
      <c r="I2193" s="79"/>
      <c r="J2193" s="78">
        <f>J2190+J2191+J2192</f>
        <v>33600</v>
      </c>
    </row>
    <row r="2194" spans="1:10" ht="24.9" customHeight="1" x14ac:dyDescent="0.3">
      <c r="A2194" s="33"/>
      <c r="B2194" s="33"/>
      <c r="C2194" s="33"/>
      <c r="D2194" s="36" t="s">
        <v>642</v>
      </c>
      <c r="E2194" s="40">
        <v>0.21</v>
      </c>
      <c r="F2194" s="33"/>
      <c r="G2194" s="42">
        <f>G2193*E2194</f>
        <v>99385.99</v>
      </c>
      <c r="H2194" s="88">
        <v>0.21</v>
      </c>
      <c r="I2194" s="79"/>
      <c r="J2194" s="77">
        <f>J2193*H2194</f>
        <v>7056</v>
      </c>
    </row>
    <row r="2195" spans="1:10" ht="24.9" customHeight="1" thickBot="1" x14ac:dyDescent="0.4">
      <c r="A2195" s="33"/>
      <c r="B2195" s="33"/>
      <c r="C2195" s="33"/>
      <c r="D2195" s="38" t="s">
        <v>646</v>
      </c>
      <c r="E2195" s="34"/>
      <c r="F2195" s="33"/>
      <c r="G2195" s="43">
        <f>G2193+G2194</f>
        <v>572652.62</v>
      </c>
      <c r="H2195" s="89"/>
      <c r="I2195" s="90"/>
      <c r="J2195" s="80">
        <f>J2193+J2194</f>
        <v>40656</v>
      </c>
    </row>
    <row r="2199" spans="1:10" ht="24.9" customHeight="1" x14ac:dyDescent="0.3">
      <c r="A2199" s="44" t="s">
        <v>647</v>
      </c>
      <c r="B2199" s="44"/>
      <c r="C2199" s="44"/>
      <c r="D2199" s="44"/>
      <c r="E2199" s="44"/>
      <c r="F2199" s="44"/>
      <c r="G2199" s="44"/>
      <c r="H2199" s="44"/>
      <c r="I2199" s="44"/>
      <c r="J2199" s="44"/>
    </row>
    <row r="2200" spans="1:10" ht="24.9" customHeight="1" x14ac:dyDescent="0.3">
      <c r="A2200" s="45" t="s">
        <v>648</v>
      </c>
      <c r="B2200" s="44"/>
      <c r="C2200" s="44"/>
      <c r="D2200" s="44"/>
      <c r="E2200" s="44"/>
      <c r="F2200" s="44"/>
      <c r="G2200" s="44"/>
      <c r="H2200" s="44"/>
      <c r="I2200" s="44"/>
      <c r="J2200" s="44"/>
    </row>
    <row r="2201" spans="1:10" ht="24.9" customHeight="1" x14ac:dyDescent="0.3">
      <c r="A2201" s="45" t="s">
        <v>649</v>
      </c>
      <c r="B2201" s="44"/>
      <c r="C2201" s="44"/>
      <c r="D2201" s="44"/>
      <c r="E2201" s="44"/>
      <c r="F2201" s="44"/>
      <c r="G2201" s="44"/>
      <c r="H2201" s="44"/>
      <c r="I2201" s="44"/>
      <c r="J2201" s="44"/>
    </row>
    <row r="2202" spans="1:10" ht="24.9" customHeight="1" x14ac:dyDescent="0.3">
      <c r="A2202" s="45" t="s">
        <v>650</v>
      </c>
      <c r="B2202" s="44"/>
      <c r="C2202" s="44"/>
      <c r="D2202" s="44"/>
      <c r="E2202" s="44"/>
      <c r="F2202" s="44"/>
      <c r="G2202" s="44"/>
      <c r="H2202" s="44"/>
      <c r="I2202" s="44"/>
      <c r="J2202" s="44"/>
    </row>
    <row r="2203" spans="1:10" ht="24.9" customHeight="1" x14ac:dyDescent="0.3">
      <c r="A2203" s="45" t="s">
        <v>651</v>
      </c>
      <c r="B2203" s="44"/>
      <c r="C2203" s="44"/>
      <c r="D2203" s="44"/>
      <c r="E2203" s="44"/>
      <c r="F2203" s="44"/>
      <c r="G2203" s="44"/>
      <c r="H2203" s="44"/>
      <c r="I2203" s="44"/>
      <c r="J2203" s="44"/>
    </row>
    <row r="2204" spans="1:10" ht="24.9" customHeight="1" x14ac:dyDescent="0.3">
      <c r="A2204" s="45" t="s">
        <v>653</v>
      </c>
      <c r="B2204" s="44"/>
      <c r="C2204" s="44"/>
      <c r="D2204" s="44"/>
      <c r="E2204" s="44"/>
      <c r="F2204" s="44"/>
      <c r="G2204" s="44"/>
      <c r="H2204" s="44"/>
      <c r="I2204" s="44"/>
      <c r="J2204" s="44"/>
    </row>
    <row r="2205" spans="1:10" ht="24.9" customHeight="1" x14ac:dyDescent="0.3">
      <c r="A2205" s="46" t="s">
        <v>652</v>
      </c>
      <c r="B2205" s="44"/>
      <c r="C2205" s="44"/>
      <c r="D2205" s="44"/>
      <c r="E2205" s="44"/>
      <c r="F2205" s="44"/>
      <c r="G2205" s="44"/>
      <c r="H2205" s="44"/>
      <c r="I2205" s="44"/>
      <c r="J2205" s="44"/>
    </row>
  </sheetData>
  <sheetProtection algorithmName="SHA-512" hashValue="6Dxxoflw63875HSWZKJaEJ9Eo2yn9QcuT9UikLpvt2PjwkGndXIVjB64dHNlLqjywQAxyJV/qe0jDtDUAiHsWw==" saltValue="R668VDekUvW3JNPX3ZAFZg==" spinCount="100000" sheet="1" objects="1" scenarios="1"/>
  <autoFilter ref="A4:J2195" xr:uid="{F384140B-B09E-4C6C-B264-426C4D1B5E7E}"/>
  <mergeCells count="2">
    <mergeCell ref="E3:G3"/>
    <mergeCell ref="H3:J3"/>
  </mergeCells>
  <dataValidations count="3">
    <dataValidation type="list" allowBlank="1" showInputMessage="1" showErrorMessage="1" sqref="B5:B2192" xr:uid="{CE9D1204-8046-4965-A8FC-76B32D524607}">
      <formula1>"Capítulo,Partida,Mano de obra,Maquinaria,Material,Otros,Tarea,"</formula1>
    </dataValidation>
    <dataValidation type="decimal" operator="lessThanOrEqual" allowBlank="1" showInputMessage="1" showErrorMessage="1" errorTitle="ERROR" error="El precio tiene que ser menor o igual al del proyecto" sqref="I9:I11 I14:I19 I25 I28:I31 I34:I41 I44:I58 I60:I61 I65 I68 I71 I74 I77:I78 I81:I82 I85 I88 I91 I97:I99 I102:I111 I114:I116 I120 I123:I126 I129:I137 I140:I154 I156:I157 I161 I164 I167 I170 I173:I174 I177:I178 I181 I184 I187 I193:I195 I198:I207 I210:I212 I216 I219:I222 I225:I233 I236:I250 I252:I253 I257 I260 I263 I266 I269:I270 I273:I274 I277 I280 I283 I289:I291 I294:I303 I306:I308 I312 I315:I318 I321:I329 I332:I346 I348:I349 I353 I356 I359 I362 I365:I366 I369:I370 I373 I376 I379 I387:I389 I392:I402 I405:I407 I411:I412 I415:I418 I421:I429 I432:I446 I448:I449 I453 I456 I459 I462 I465:I466 I469:I470 I473 I476 I479 I485:I487 I490:I499 I502:I504 I508:I509 I512:I515 I518:I526 I529:I543 I545:I546 I550 I553 I556 I559 I562:I563 I566:I567 I570 I573 I576 I582:I584 I587:I597 I600:I602 I606:I607 I610:I613 I616:I624 I627:I641 I643:I644 I648 I651 I654 I657 I660:I661 I664:I665 I668 I671 I674 I680:I682 I685:I695 I698:I700 I704:I705 I708:I711 I714:I722 I725:I739 I741:I742 I746 I749 I752 I755 I758:I759 I762:I763 I766 I769 I772 I780:I782 I785:I794 I797:I799 I803:I804 I807:I810 I813:I821 I824:I838 I840:I841 I845 I848 I851 I854 I857:I858 I861:I862 I865 I868 I871 I877:I879 I882:I891 I894:I896 I900:I901 I904:I907 I910:I918 I921:I935 I937:I938 I942 I945 I948 I951 I954:I955 I958:I959 I962 I965 I968 I974:I976 I979:I988 I991:I993 I997:I998 I1001:I1004 I1007:I1015 I1018:I1032 I1034:I1035 I1039 I1042 I1045 I1048 I1051:I1052 I1055:I1056 I1059 I1062 I1065 I1071:I1073 I1076:I1085 I1088:I1090 I1094:I1095 I1098:I1101 I1104:I1112 I1115:I1129 I1131:I1132 I1136 I1139 I1142 I1145 I1148:I1149 I1152:I1153 I1156 I1159 I1162 I1168:I1170 I1173:I1180 I1183:I1185 I1189 I1192:I1195 I1198:I1206 I1209:I1223 I1225:I1226 I1230 I1233 I1236 I1239 I1242:I1243 I1246:I1247 I1250 I1253 I1256 I1262:I1264 I1267:I1276 I1279:I1281 I1285 I1288:I1291 I1294:I1302 I1305:I1319 I1321:I1322 I1326 I1329 I1332 I1335 I1338:I1339 I1342:I1343 I1346 I1349 I1352 I1358:I1360 I1363:I1372 I1375:I1377 I1381:I1382 I1385:I1388 I1391:I1399 I1402:I1416 I1418:I1419 I1423 I1426 I1429 I1432 I1435:I1436 I1439:I1440 I1443 I1446 I1449 I1458:I1472 I1474:I1475 I1479 I1482 I1485 I1488 I1491:I1492 I1495:I1496 I1499 I1502 I1505 I1514:I1528 I1530:I1531 I1535 I1538 I1541 I1544 I1547:I1548 I1551:I1552 I1555 I1558 I1561 I1569:I1571 I1574:I1583 I1586:I1588 I1592:I1593 I1596:I1599 I1602:I1610 I1615 I1618 I1621 I1624 I1627:I1628 I1631:I1632 I1635 I1638 I1641 I1647:I1649 I1652:I1661 I1664:I1666 I1670:I1671 I1674:I1677 I1680:I1688 I1693 I1696 I1699 I1702 I1705:I1706 I1709:I1710 I1713 I1716 I1719 I1725:I1727 I1730:I1738 I1741:I1743 I1747 I1750:I1753 I1756:I1764 I1769 I1772 I1775 I1778 I1781:I1782 I1785:I1786 I1789 I1792 I1795 I1801:I1803 I1806:I1814 I1817:I1819 I1823 I1826:I1829 I1833:I1840 I1845 I1848 I1851 I1854 I1857:I1858 I1861:I1862 I1865 I1868 I1871 I1877:I1879 I1882:I1891 I1894:I1896 I1900:I1901 I1904:I1907 I1910:I1918 I1923 I1926 I1929 I1932 I1935:I1936 I1939:I1940 I1943 I1946 I1949 I1955:I1957 I1960:I1969 I1972:I1974 I1978:I1979 I1982:I1985 I1988:I1996 I2001 I2004 I2007 I2010 I2013:I2014 I2017:I2018 I2021 I2024 I2027 I2033:I2035 I2038:I2047 I2050:I2052 I2056:I2057 I2060:I2063 I2066:I2074 I2079 I2082 I2085 I2088 I2091:I2092 I2095:I2096 I2099 I2102 I2105 I2111:I2113 I2116:I2125 I2128:I2130 I2134:I2135 I2138:I2141 I2144:I2152 I2157 I2160 I2163 I2166 I2169:I2170 I2173:I2174 I2177 I2180 I2183" xr:uid="{10DAECAA-904E-44E8-B8EC-E31F4DA1788C}">
      <formula1>F9</formula1>
    </dataValidation>
    <dataValidation type="decimal" operator="greaterThanOrEqual" allowBlank="1" showInputMessage="1" showErrorMessage="1" errorTitle="ERROR" error="El precio tiene que ser mayor o igual al del proyecto" sqref="I2188" xr:uid="{F729C085-CC9F-4134-A30C-6855054EEB75}">
      <formula1>F2188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Bermejo, Nuria</dc:creator>
  <cp:lastModifiedBy>García Martín, Amaya</cp:lastModifiedBy>
  <dcterms:created xsi:type="dcterms:W3CDTF">2022-07-19T09:42:18Z</dcterms:created>
  <dcterms:modified xsi:type="dcterms:W3CDTF">2022-10-11T06:28:49Z</dcterms:modified>
</cp:coreProperties>
</file>