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2"/>
  <workbookPr defaultThemeVersion="124226"/>
  <mc:AlternateContent xmlns:mc="http://schemas.openxmlformats.org/markup-compatibility/2006">
    <mc:Choice Requires="x15">
      <x15ac:absPath xmlns:x15ac="http://schemas.microsoft.com/office/spreadsheetml/2010/11/ac" url="C:\Users\p18915\Desktop\Aceite mobil\3000009664\"/>
    </mc:Choice>
  </mc:AlternateContent>
  <xr:revisionPtr revIDLastSave="0" documentId="13_ncr:1_{3B48D078-7EEF-4D26-ACCF-00696F81E3E3}" xr6:coauthVersionLast="36" xr6:coauthVersionMax="36" xr10:uidLastSave="{00000000-0000-0000-0000-000000000000}"/>
  <bookViews>
    <workbookView xWindow="0" yWindow="0" windowWidth="22536" windowHeight="6516" xr2:uid="{00000000-000D-0000-FFFF-FFFF00000000}"/>
  </bookViews>
  <sheets>
    <sheet name="Anexo II Oferta Económica" sheetId="1" r:id="rId1"/>
  </sheets>
  <calcPr calcId="191029"/>
</workbook>
</file>

<file path=xl/calcChain.xml><?xml version="1.0" encoding="utf-8"?>
<calcChain xmlns="http://schemas.openxmlformats.org/spreadsheetml/2006/main">
  <c r="F5" i="1" l="1"/>
  <c r="F6" i="1"/>
  <c r="F7" i="1"/>
  <c r="F8" i="1"/>
  <c r="F9" i="1"/>
  <c r="F4" i="1"/>
  <c r="F10" i="1" l="1"/>
  <c r="F11" i="1" l="1"/>
  <c r="F12" i="1" s="1"/>
</calcChain>
</file>

<file path=xl/sharedStrings.xml><?xml version="1.0" encoding="utf-8"?>
<sst xmlns="http://schemas.openxmlformats.org/spreadsheetml/2006/main" count="17" uniqueCount="17">
  <si>
    <t>DENOMINACIÓN</t>
  </si>
  <si>
    <t xml:space="preserve"> </t>
  </si>
  <si>
    <t>REF. METRO MADRID</t>
  </si>
  <si>
    <t xml:space="preserve">IMPORTE TOTAL (€)
 (SIN IVA) </t>
  </si>
  <si>
    <t>POS</t>
  </si>
  <si>
    <t xml:space="preserve">(*) PRECIO UNITARIO (€) 
(SIN IVA) </t>
  </si>
  <si>
    <t>IMPORTE TOTAL OFERTADO (SIN IVA)</t>
  </si>
  <si>
    <t>IMPORTE DEL IVA</t>
  </si>
  <si>
    <t>IMPORTE TOTAL OFERTADO (IVA INCLUIDO)</t>
  </si>
  <si>
    <t>GRASA MOBILUX EP2   (BID 180 KG)</t>
  </si>
  <si>
    <t>MOBIL  RARUS  SHC 1025   (BID 208 L)</t>
  </si>
  <si>
    <t>MOBIL SYNTHETIC GEAR OIL 75W-90  (BID208L)</t>
  </si>
  <si>
    <t>ACEITE ESSO UNIVIS HVI 26  (1 BID = 208L)</t>
  </si>
  <si>
    <t>ACEITE MOBILUBE HD-A 85W-90   (BID 208 L)</t>
  </si>
  <si>
    <t>GRASA MOBILITH SHC 100   (BIDON 16 KG)</t>
  </si>
  <si>
    <t xml:space="preserve"> CANTIDAD ESTIMADA 
24 MESES
(BIDONES)</t>
  </si>
  <si>
    <t xml:space="preserve">ANEXO II OFERTA ECONÓMICA: SUMINISTRO DE ACEITES Y GRASAS UTILIZADOS EN EL MANTENIMIENTO DE DIVERSOS EQUIPOS INSTALADOS EN EL MATERIAL MÓVIL DE METRO DE MADRID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</si>
</sst>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0.00\ &quot;€&quot;;[Red]\-#,##0.00\ &quot;€&quot;"/>
    <numFmt numFmtId="164" formatCode="#,##0.00\ &quot;€&quot;"/>
  </numFmts>
  <fonts count="8" x14ac:knownFonts="1">
    <font>
      <sz val="11"/>
      <color theme="1"/>
      <name val="Calibri"/>
      <family val="2"/>
      <scheme val="minor"/>
    </font>
    <font>
      <b/>
      <i/>
      <sz val="12"/>
      <color rgb="FFC00000"/>
      <name val="Calibri"/>
      <family val="2"/>
      <scheme val="minor"/>
    </font>
    <font>
      <sz val="10"/>
      <name val="Arial"/>
      <family val="2"/>
    </font>
    <font>
      <b/>
      <sz val="16"/>
      <color theme="0"/>
      <name val="Calibri"/>
      <family val="2"/>
      <scheme val="minor"/>
    </font>
    <font>
      <b/>
      <sz val="11"/>
      <color rgb="FFFFFFFF"/>
      <name val="Calibri Light"/>
      <family val="2"/>
    </font>
    <font>
      <b/>
      <sz val="14"/>
      <color rgb="FF000000"/>
      <name val="Calibri Light"/>
      <family val="2"/>
    </font>
    <font>
      <b/>
      <sz val="10"/>
      <color rgb="FFFFFFFF"/>
      <name val="Calibri"/>
      <family val="2"/>
      <scheme val="minor"/>
    </font>
    <font>
      <sz val="10"/>
      <color rgb="FF000000"/>
      <name val="Calibri Light"/>
      <family val="2"/>
    </font>
  </fonts>
  <fills count="8">
    <fill>
      <patternFill patternType="none"/>
    </fill>
    <fill>
      <patternFill patternType="gray125"/>
    </fill>
    <fill>
      <patternFill patternType="solid">
        <fgColor rgb="FF002060"/>
        <bgColor indexed="64"/>
      </patternFill>
    </fill>
    <fill>
      <patternFill patternType="solid">
        <fgColor rgb="FFDBE5F1"/>
        <bgColor indexed="64"/>
      </patternFill>
    </fill>
    <fill>
      <patternFill patternType="solid">
        <fgColor rgb="FFDCE6F1"/>
        <bgColor indexed="64"/>
      </patternFill>
    </fill>
    <fill>
      <patternFill patternType="solid">
        <fgColor rgb="FF4F81BD"/>
        <bgColor indexed="64"/>
      </patternFill>
    </fill>
    <fill>
      <patternFill patternType="solid">
        <fgColor theme="6" tint="0.79998168889431442"/>
        <bgColor indexed="64"/>
      </patternFill>
    </fill>
    <fill>
      <patternFill patternType="solid">
        <fgColor theme="4" tint="0.79998168889431442"/>
        <bgColor indexed="64"/>
      </patternFill>
    </fill>
  </fills>
  <borders count="7">
    <border>
      <left/>
      <right/>
      <top/>
      <bottom/>
      <diagonal/>
    </border>
    <border>
      <left style="medium">
        <color rgb="FF4F81BD"/>
      </left>
      <right style="medium">
        <color rgb="FF4F81BD"/>
      </right>
      <top/>
      <bottom style="medium">
        <color rgb="FF4F81BD"/>
      </bottom>
      <diagonal/>
    </border>
    <border>
      <left/>
      <right/>
      <top/>
      <bottom style="medium">
        <color rgb="FF4F81BD"/>
      </bottom>
      <diagonal/>
    </border>
    <border>
      <left/>
      <right/>
      <top style="medium">
        <color rgb="FF4F81BD"/>
      </top>
      <bottom/>
      <diagonal/>
    </border>
    <border>
      <left style="medium">
        <color rgb="FF4F81BD"/>
      </left>
      <right style="medium">
        <color rgb="FF0070C0"/>
      </right>
      <top style="medium">
        <color rgb="FF0070C0"/>
      </top>
      <bottom/>
      <diagonal/>
    </border>
    <border>
      <left style="medium">
        <color rgb="FF4F81BD"/>
      </left>
      <right style="medium">
        <color rgb="FF4F81BD"/>
      </right>
      <top style="medium">
        <color rgb="FF4F81BD"/>
      </top>
      <bottom style="medium">
        <color rgb="FF4F81BD"/>
      </bottom>
      <diagonal/>
    </border>
    <border>
      <left style="medium">
        <color rgb="FF4F81BD"/>
      </left>
      <right/>
      <top/>
      <bottom style="medium">
        <color rgb="FF4F81BD"/>
      </bottom>
      <diagonal/>
    </border>
  </borders>
  <cellStyleXfs count="2">
    <xf numFmtId="0" fontId="0" fillId="0" borderId="0"/>
    <xf numFmtId="0" fontId="2" fillId="0" borderId="0"/>
  </cellStyleXfs>
  <cellXfs count="16">
    <xf numFmtId="0" fontId="0" fillId="0" borderId="0" xfId="0"/>
    <xf numFmtId="0" fontId="0" fillId="0" borderId="0" xfId="0" applyProtection="1"/>
    <xf numFmtId="0" fontId="1" fillId="0" borderId="0" xfId="0" applyNumberFormat="1" applyFont="1" applyFill="1" applyAlignment="1" applyProtection="1">
      <alignment vertical="center" wrapText="1"/>
    </xf>
    <xf numFmtId="0" fontId="7" fillId="3" borderId="1" xfId="0" applyFont="1" applyFill="1" applyBorder="1" applyAlignment="1" applyProtection="1">
      <alignment horizontal="center" vertical="center"/>
    </xf>
    <xf numFmtId="164" fontId="7" fillId="6" borderId="2" xfId="0" applyNumberFormat="1" applyFont="1" applyFill="1" applyBorder="1" applyAlignment="1" applyProtection="1">
      <alignment horizontal="center" vertical="center" wrapText="1"/>
      <protection locked="0"/>
    </xf>
    <xf numFmtId="0" fontId="4" fillId="0" borderId="3" xfId="0" applyFont="1" applyFill="1" applyBorder="1" applyAlignment="1" applyProtection="1">
      <alignment vertical="center"/>
    </xf>
    <xf numFmtId="0" fontId="6" fillId="5" borderId="4" xfId="0" applyFont="1" applyFill="1" applyBorder="1" applyAlignment="1" applyProtection="1">
      <alignment horizontal="center" vertical="center" wrapText="1"/>
    </xf>
    <xf numFmtId="3" fontId="7" fillId="7" borderId="1" xfId="0" applyNumberFormat="1" applyFont="1" applyFill="1" applyBorder="1" applyAlignment="1" applyProtection="1">
      <alignment horizontal="center" vertical="center" wrapText="1"/>
    </xf>
    <xf numFmtId="164" fontId="7" fillId="7" borderId="1" xfId="0" applyNumberFormat="1" applyFont="1" applyFill="1" applyBorder="1" applyAlignment="1" applyProtection="1">
      <alignment horizontal="right" vertical="center" wrapText="1"/>
    </xf>
    <xf numFmtId="0" fontId="7" fillId="3" borderId="6" xfId="0" applyFont="1" applyFill="1" applyBorder="1" applyAlignment="1" applyProtection="1">
      <alignment horizontal="center" vertical="center"/>
    </xf>
    <xf numFmtId="3" fontId="7" fillId="7" borderId="5" xfId="0" applyNumberFormat="1" applyFont="1" applyFill="1" applyBorder="1" applyAlignment="1" applyProtection="1">
      <alignment horizontal="center" vertical="center" wrapText="1"/>
    </xf>
    <xf numFmtId="164" fontId="7" fillId="6" borderId="5" xfId="0" applyNumberFormat="1" applyFont="1" applyFill="1" applyBorder="1" applyAlignment="1" applyProtection="1">
      <alignment horizontal="center" vertical="center" wrapText="1"/>
      <protection locked="0"/>
    </xf>
    <xf numFmtId="164" fontId="7" fillId="7" borderId="5" xfId="0" applyNumberFormat="1" applyFont="1" applyFill="1" applyBorder="1" applyAlignment="1" applyProtection="1">
      <alignment horizontal="right" vertical="center" wrapText="1"/>
    </xf>
    <xf numFmtId="8" fontId="5" fillId="4" borderId="5" xfId="0" applyNumberFormat="1" applyFont="1" applyFill="1" applyBorder="1" applyAlignment="1" applyProtection="1">
      <alignment horizontal="right" vertical="center"/>
    </xf>
    <xf numFmtId="0" fontId="4" fillId="2" borderId="5" xfId="0" applyFont="1" applyFill="1" applyBorder="1" applyAlignment="1" applyProtection="1">
      <alignment horizontal="right" vertical="center"/>
    </xf>
    <xf numFmtId="0" fontId="3" fillId="2" borderId="0" xfId="0" applyFont="1" applyFill="1" applyAlignment="1" applyProtection="1">
      <alignment horizontal="center" vertical="center" wrapText="1"/>
    </xf>
  </cellXfs>
  <cellStyles count="2">
    <cellStyle name="Normal" xfId="0" builtinId="0"/>
    <cellStyle name="Normal 2" xfId="1" xr:uid="{00000000-0005-0000-0000-000001000000}"/>
  </cellStyles>
  <dxfs count="0"/>
  <tableStyles count="0" defaultTableStyle="TableStyleMedium2" defaultPivotStyle="PivotStyleLight16"/>
  <colors>
    <mruColors>
      <color rgb="FF4F81BD"/>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590550</xdr:colOff>
      <xdr:row>16</xdr:row>
      <xdr:rowOff>85725</xdr:rowOff>
    </xdr:from>
    <xdr:to>
      <xdr:col>6</xdr:col>
      <xdr:colOff>19050</xdr:colOff>
      <xdr:row>31</xdr:row>
      <xdr:rowOff>171450</xdr:rowOff>
    </xdr:to>
    <xdr:sp macro="" textlink="">
      <xdr:nvSpPr>
        <xdr:cNvPr id="3" name="2 Rectángulo redondeado">
          <a:extLst>
            <a:ext uri="{FF2B5EF4-FFF2-40B4-BE49-F238E27FC236}">
              <a16:creationId xmlns:a16="http://schemas.microsoft.com/office/drawing/2014/main" id="{00000000-0008-0000-0000-000003000000}"/>
            </a:ext>
          </a:extLst>
        </xdr:cNvPr>
        <xdr:cNvSpPr/>
      </xdr:nvSpPr>
      <xdr:spPr>
        <a:xfrm>
          <a:off x="895350" y="4400550"/>
          <a:ext cx="8220075" cy="2943225"/>
        </a:xfrm>
        <a:prstGeom prst="roundRect">
          <a:avLst/>
        </a:prstGeom>
        <a:gradFill>
          <a:gsLst>
            <a:gs pos="0">
              <a:srgbClr val="5E9EFF"/>
            </a:gs>
            <a:gs pos="39999">
              <a:srgbClr val="85C2FF"/>
            </a:gs>
            <a:gs pos="70000">
              <a:srgbClr val="C4D6EB"/>
            </a:gs>
            <a:gs pos="100000">
              <a:srgbClr val="FFEBFA"/>
            </a:gs>
          </a:gsLst>
          <a:lin ang="16200000" scaled="0"/>
        </a:gradFill>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endParaRPr lang="es-ES" sz="500">
            <a:solidFill>
              <a:schemeClr val="tx1"/>
            </a:solidFill>
          </a:endParaRPr>
        </a:p>
        <a:p>
          <a:pPr algn="l"/>
          <a:r>
            <a:rPr lang="es-ES" sz="1100" b="1" u="sng">
              <a:solidFill>
                <a:schemeClr val="tx1"/>
              </a:solidFill>
            </a:rPr>
            <a:t>A</a:t>
          </a:r>
          <a:r>
            <a:rPr lang="es-ES" sz="1100" b="1" u="sng" baseline="0">
              <a:solidFill>
                <a:schemeClr val="tx1"/>
              </a:solidFill>
            </a:rPr>
            <a:t> tener en cuenta para la correcta cumplimentación de la oferta:</a:t>
          </a:r>
          <a:endParaRPr lang="es-ES" sz="1100" b="1" u="sng">
            <a:solidFill>
              <a:schemeClr val="tx1"/>
            </a:solidFill>
          </a:endParaRPr>
        </a:p>
        <a:p>
          <a:pPr algn="l"/>
          <a:endParaRPr lang="es-ES" sz="1100">
            <a:solidFill>
              <a:schemeClr val="tx1"/>
            </a:solidFill>
          </a:endParaRPr>
        </a:p>
        <a:p>
          <a:pPr algn="l"/>
          <a:r>
            <a:rPr lang="es-ES" sz="1100" baseline="0">
              <a:solidFill>
                <a:schemeClr val="tx1"/>
              </a:solidFill>
            </a:rPr>
            <a:t>        (*)</a:t>
          </a:r>
          <a:r>
            <a:rPr lang="es-ES" sz="1100">
              <a:solidFill>
                <a:schemeClr val="tx1"/>
              </a:solidFill>
            </a:rPr>
            <a:t> El </a:t>
          </a:r>
          <a:r>
            <a:rPr lang="es-ES" sz="1100">
              <a:solidFill>
                <a:schemeClr val="dk1"/>
              </a:solidFill>
              <a:effectLst/>
              <a:latin typeface="+mn-lt"/>
              <a:ea typeface="+mn-ea"/>
              <a:cs typeface="+mn-cs"/>
            </a:rPr>
            <a:t>ANEXO II OFERTA ECONÓMICA está preparado para calcular automáticamente el valor ofertado y el importe total de la oferta económica.</a:t>
          </a:r>
          <a:endParaRPr lang="es-ES" sz="1100" baseline="0">
            <a:solidFill>
              <a:schemeClr val="tx1"/>
            </a:solidFill>
          </a:endParaRPr>
        </a:p>
        <a:p>
          <a:pPr algn="l"/>
          <a:endParaRPr lang="es-ES" sz="1100" baseline="0">
            <a:solidFill>
              <a:schemeClr val="tx1"/>
            </a:solidFill>
          </a:endParaRPr>
        </a:p>
        <a:p>
          <a:pPr algn="l"/>
          <a:r>
            <a:rPr lang="es-ES" sz="1100" baseline="0">
              <a:solidFill>
                <a:schemeClr val="tx1"/>
              </a:solidFill>
            </a:rPr>
            <a:t>      (**) No </a:t>
          </a:r>
          <a:r>
            <a:rPr lang="es-ES" sz="1100">
              <a:solidFill>
                <a:schemeClr val="dk1"/>
              </a:solidFill>
              <a:effectLst/>
              <a:latin typeface="+mn-lt"/>
              <a:ea typeface="+mn-ea"/>
              <a:cs typeface="+mn-cs"/>
            </a:rPr>
            <a:t>se admitirán ofertas con precios unitarios con más de dos cifras decimales.</a:t>
          </a:r>
        </a:p>
        <a:p>
          <a:pPr algn="l"/>
          <a:endParaRPr lang="es-ES" sz="1100" baseline="0">
            <a:solidFill>
              <a:schemeClr val="tx1"/>
            </a:solidFill>
          </a:endParaRPr>
        </a:p>
        <a:p>
          <a:pPr algn="l"/>
          <a:r>
            <a:rPr lang="es-ES" sz="1100" baseline="0">
              <a:solidFill>
                <a:schemeClr val="tx1"/>
              </a:solidFill>
            </a:rPr>
            <a:t>    (***) No </a:t>
          </a:r>
          <a:r>
            <a:rPr lang="es-ES" sz="1100">
              <a:solidFill>
                <a:schemeClr val="dk1"/>
              </a:solidFill>
              <a:effectLst/>
              <a:latin typeface="+mn-lt"/>
              <a:ea typeface="+mn-ea"/>
              <a:cs typeface="+mn-cs"/>
            </a:rPr>
            <a:t>se admitirán ofertas parciales, desestimándose aquellas ofertas que no incluyan la totalidad de las referencias incluidas. </a:t>
          </a:r>
        </a:p>
        <a:p>
          <a:pPr algn="l"/>
          <a:endParaRPr lang="es-ES" sz="1100">
            <a:solidFill>
              <a:schemeClr val="tx1"/>
            </a:solidFill>
          </a:endParaRPr>
        </a:p>
        <a:p>
          <a:pPr algn="l"/>
          <a:r>
            <a:rPr lang="es-ES" sz="1100" baseline="0">
              <a:solidFill>
                <a:schemeClr val="tx1"/>
              </a:solidFill>
            </a:rPr>
            <a:t>  (****) </a:t>
          </a:r>
          <a:r>
            <a:rPr lang="es-ES" sz="1100">
              <a:solidFill>
                <a:schemeClr val="tx1"/>
              </a:solidFill>
            </a:rPr>
            <a:t>El precio ofertado se entiende como total, comprendiendo toda clase de gastos hasta la entrega de la mercancía en los almacenes de METRO (portes, embalajes, seguros, GG, BI, etc), incluidos tributos, impuestos y arbitrios estatales, autonómicos y locales, excepto I.V.A. que figurará expresamente aparte.</a:t>
          </a:r>
        </a:p>
        <a:p>
          <a:pPr algn="l"/>
          <a:endParaRPr lang="es-ES" sz="1100" b="1" baseline="0">
            <a:solidFill>
              <a:schemeClr val="tx1"/>
            </a:solidFill>
          </a:endParaRPr>
        </a:p>
        <a:p>
          <a:pPr algn="l"/>
          <a:r>
            <a:rPr lang="es-ES" sz="1100" b="0" baseline="0">
              <a:solidFill>
                <a:schemeClr val="tx1"/>
              </a:solidFill>
            </a:rPr>
            <a:t>(*****) El precio ofertado para todas las referencias será por bidón.</a:t>
          </a:r>
        </a:p>
        <a:p>
          <a:pPr algn="l"/>
          <a:endParaRPr lang="es-ES" sz="1100">
            <a:solidFill>
              <a:schemeClr val="tx1"/>
            </a:solidFill>
          </a:endParaRPr>
        </a:p>
        <a:p>
          <a:pPr algn="l"/>
          <a:endParaRPr lang="es-ES" sz="1100">
            <a:solidFill>
              <a:schemeClr val="tx1"/>
            </a:solidFill>
          </a:endParaRPr>
        </a:p>
        <a:p>
          <a:pPr algn="l"/>
          <a:endParaRPr lang="es-ES" sz="1100">
            <a:solidFill>
              <a:schemeClr val="tx1"/>
            </a:solidFill>
          </a:endParaRPr>
        </a:p>
        <a:p>
          <a:pPr algn="l"/>
          <a:endParaRPr lang="es-ES" sz="1100">
            <a:solidFill>
              <a:schemeClr val="tx1"/>
            </a:solidFill>
          </a:endParaRPr>
        </a:p>
        <a:p>
          <a:pPr algn="l"/>
          <a:endParaRPr lang="es-ES" sz="1100">
            <a:solidFill>
              <a:schemeClr val="tx1"/>
            </a:solidFill>
          </a:endParaRPr>
        </a:p>
        <a:p>
          <a:pPr algn="l"/>
          <a:endParaRPr lang="es-ES" sz="1100">
            <a:solidFill>
              <a:schemeClr val="tx1"/>
            </a:solidFill>
          </a:endParaRP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16"/>
  <sheetViews>
    <sheetView tabSelected="1" workbookViewId="0">
      <selection activeCell="D10" sqref="D10:E10"/>
    </sheetView>
  </sheetViews>
  <sheetFormatPr baseColWidth="10" defaultColWidth="11.44140625" defaultRowHeight="14.4" x14ac:dyDescent="0.3"/>
  <cols>
    <col min="1" max="1" width="4.5546875" style="1" bestFit="1" customWidth="1"/>
    <col min="2" max="2" width="10.44140625" style="1" customWidth="1"/>
    <col min="3" max="3" width="43.33203125" style="1" customWidth="1"/>
    <col min="4" max="4" width="20.6640625" style="1" customWidth="1"/>
    <col min="5" max="5" width="30.44140625" style="1" customWidth="1"/>
    <col min="6" max="6" width="32.5546875" style="1" customWidth="1"/>
    <col min="7" max="16384" width="11.44140625" style="1"/>
  </cols>
  <sheetData>
    <row r="1" spans="1:6" ht="61.5" customHeight="1" x14ac:dyDescent="0.3">
      <c r="A1" s="15" t="s">
        <v>16</v>
      </c>
      <c r="B1" s="15"/>
      <c r="C1" s="15"/>
      <c r="D1" s="15"/>
      <c r="E1" s="15"/>
      <c r="F1" s="15"/>
    </row>
    <row r="2" spans="1:6" ht="15" thickBot="1" x14ac:dyDescent="0.35"/>
    <row r="3" spans="1:6" ht="51" customHeight="1" x14ac:dyDescent="0.3">
      <c r="A3" s="6" t="s">
        <v>4</v>
      </c>
      <c r="B3" s="6" t="s">
        <v>2</v>
      </c>
      <c r="C3" s="6" t="s">
        <v>0</v>
      </c>
      <c r="D3" s="6" t="s">
        <v>15</v>
      </c>
      <c r="E3" s="6" t="s">
        <v>5</v>
      </c>
      <c r="F3" s="6" t="s">
        <v>3</v>
      </c>
    </row>
    <row r="4" spans="1:6" ht="15" thickBot="1" x14ac:dyDescent="0.35">
      <c r="A4" s="3">
        <v>1</v>
      </c>
      <c r="B4" s="3">
        <v>27240</v>
      </c>
      <c r="C4" s="3" t="s">
        <v>9</v>
      </c>
      <c r="D4" s="7">
        <v>1</v>
      </c>
      <c r="E4" s="4">
        <v>0</v>
      </c>
      <c r="F4" s="8">
        <f t="shared" ref="F4:F9" si="0">D4*E4</f>
        <v>0</v>
      </c>
    </row>
    <row r="5" spans="1:6" ht="15" thickBot="1" x14ac:dyDescent="0.35">
      <c r="A5" s="3">
        <v>2</v>
      </c>
      <c r="B5" s="3">
        <v>27276</v>
      </c>
      <c r="C5" s="3" t="s">
        <v>10</v>
      </c>
      <c r="D5" s="7">
        <v>4</v>
      </c>
      <c r="E5" s="4">
        <v>0</v>
      </c>
      <c r="F5" s="8">
        <f t="shared" si="0"/>
        <v>0</v>
      </c>
    </row>
    <row r="6" spans="1:6" ht="15" thickBot="1" x14ac:dyDescent="0.35">
      <c r="A6" s="3">
        <v>3</v>
      </c>
      <c r="B6" s="3">
        <v>27279</v>
      </c>
      <c r="C6" s="3" t="s">
        <v>11</v>
      </c>
      <c r="D6" s="7">
        <v>40</v>
      </c>
      <c r="E6" s="4">
        <v>0</v>
      </c>
      <c r="F6" s="8">
        <f t="shared" si="0"/>
        <v>0</v>
      </c>
    </row>
    <row r="7" spans="1:6" ht="15" thickBot="1" x14ac:dyDescent="0.35">
      <c r="A7" s="3">
        <v>4</v>
      </c>
      <c r="B7" s="3">
        <v>27283</v>
      </c>
      <c r="C7" s="9" t="s">
        <v>12</v>
      </c>
      <c r="D7" s="10">
        <v>1</v>
      </c>
      <c r="E7" s="11">
        <v>0</v>
      </c>
      <c r="F7" s="12">
        <f t="shared" si="0"/>
        <v>0</v>
      </c>
    </row>
    <row r="8" spans="1:6" ht="15" thickBot="1" x14ac:dyDescent="0.35">
      <c r="A8" s="3">
        <v>5</v>
      </c>
      <c r="B8" s="3">
        <v>27297</v>
      </c>
      <c r="C8" s="9" t="s">
        <v>13</v>
      </c>
      <c r="D8" s="10">
        <v>100</v>
      </c>
      <c r="E8" s="11">
        <v>0</v>
      </c>
      <c r="F8" s="12">
        <f t="shared" si="0"/>
        <v>0</v>
      </c>
    </row>
    <row r="9" spans="1:6" ht="15" thickBot="1" x14ac:dyDescent="0.35">
      <c r="A9" s="3">
        <v>6</v>
      </c>
      <c r="B9" s="3">
        <v>27302</v>
      </c>
      <c r="C9" s="9" t="s">
        <v>14</v>
      </c>
      <c r="D9" s="10">
        <v>4</v>
      </c>
      <c r="E9" s="11">
        <v>0</v>
      </c>
      <c r="F9" s="12">
        <f t="shared" si="0"/>
        <v>0</v>
      </c>
    </row>
    <row r="10" spans="1:6" ht="30" customHeight="1" thickBot="1" x14ac:dyDescent="0.35">
      <c r="A10" s="5"/>
      <c r="B10" s="5"/>
      <c r="C10" s="5"/>
      <c r="D10" s="14" t="s">
        <v>6</v>
      </c>
      <c r="E10" s="14"/>
      <c r="F10" s="13">
        <f>SUM(F4:F9)</f>
        <v>0</v>
      </c>
    </row>
    <row r="11" spans="1:6" ht="30" customHeight="1" thickBot="1" x14ac:dyDescent="0.35">
      <c r="D11" s="14" t="s">
        <v>7</v>
      </c>
      <c r="E11" s="14"/>
      <c r="F11" s="13">
        <f>F10*0.21</f>
        <v>0</v>
      </c>
    </row>
    <row r="12" spans="1:6" ht="30" customHeight="1" thickBot="1" x14ac:dyDescent="0.35">
      <c r="D12" s="14" t="s">
        <v>8</v>
      </c>
      <c r="E12" s="14"/>
      <c r="F12" s="13">
        <f>F10+F11</f>
        <v>0</v>
      </c>
    </row>
    <row r="13" spans="1:6" ht="15" customHeight="1" x14ac:dyDescent="0.3">
      <c r="C13" s="2"/>
      <c r="D13" s="2"/>
      <c r="E13" s="2"/>
      <c r="F13" s="2"/>
    </row>
    <row r="14" spans="1:6" ht="15" customHeight="1" x14ac:dyDescent="0.3">
      <c r="C14" s="2" t="s">
        <v>1</v>
      </c>
      <c r="D14" s="2"/>
      <c r="E14" s="2"/>
      <c r="F14" s="2"/>
    </row>
    <row r="15" spans="1:6" ht="15" customHeight="1" x14ac:dyDescent="0.3">
      <c r="C15" s="2"/>
      <c r="D15" s="2"/>
      <c r="E15" s="2"/>
      <c r="F15" s="2"/>
    </row>
    <row r="16" spans="1:6" ht="15" customHeight="1" x14ac:dyDescent="0.3">
      <c r="C16" s="2"/>
      <c r="D16" s="2"/>
      <c r="E16" s="2"/>
      <c r="F16" s="2"/>
    </row>
  </sheetData>
  <sheetProtection algorithmName="SHA-512" hashValue="wOjVbo4SYzWPTHgCozFe6F87puX3hpO+0rI7qmsZ3TmObpDeWs92iD8tbpqPo1KxbNUrOg7GIpbKH660qVIdEw==" saltValue="D7S6k97GSgr2CuGNv13+Pw==" spinCount="100000" sheet="1" objects="1" scenarios="1"/>
  <mergeCells count="4">
    <mergeCell ref="D11:E11"/>
    <mergeCell ref="D12:E12"/>
    <mergeCell ref="A1:F1"/>
    <mergeCell ref="D10:E10"/>
  </mergeCells>
  <pageMargins left="0.7" right="0.7" top="0.75" bottom="0.75" header="0.3" footer="0.3"/>
  <pageSetup paperSize="9"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Anexo II Oferta Económica</vt:lpstr>
    </vt:vector>
  </TitlesOfParts>
  <Company>Metro de Madrid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Soler Granados, Beatriz</dc:creator>
  <cp:lastModifiedBy>Moreno Candel, María Rosario</cp:lastModifiedBy>
  <dcterms:created xsi:type="dcterms:W3CDTF">2016-09-22T11:39:19Z</dcterms:created>
  <dcterms:modified xsi:type="dcterms:W3CDTF">2022-10-05T10:50:01Z</dcterms:modified>
</cp:coreProperties>
</file>