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20209\Documents\Licitaciones\6000010427_balanceo\propo\"/>
    </mc:Choice>
  </mc:AlternateContent>
  <xr:revisionPtr revIDLastSave="0" documentId="13_ncr:1_{66B2BB06-9561-4B29-9E49-E14FA67ABFB6}" xr6:coauthVersionLast="36" xr6:coauthVersionMax="36" xr10:uidLastSave="{00000000-0000-0000-0000-000000000000}"/>
  <bookViews>
    <workbookView xWindow="0" yWindow="0" windowWidth="28800" windowHeight="12228" xr2:uid="{EEE19CF9-CE4B-48DD-99BF-C80BB0A6B18D}"/>
  </bookViews>
  <sheets>
    <sheet name="Mto., Sop Téc. y Suscripción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H9" i="1" l="1"/>
  <c r="H6" i="1"/>
  <c r="H14" i="1" l="1"/>
  <c r="H15" i="1" s="1"/>
  <c r="H7" i="1"/>
  <c r="H8" i="1"/>
  <c r="H10" i="1" l="1"/>
  <c r="H17" i="1" s="1"/>
  <c r="H23" i="1" l="1"/>
  <c r="H25" i="1" s="1"/>
  <c r="H27" i="1" s="1"/>
</calcChain>
</file>

<file path=xl/sharedStrings.xml><?xml version="1.0" encoding="utf-8"?>
<sst xmlns="http://schemas.openxmlformats.org/spreadsheetml/2006/main" count="37" uniqueCount="31">
  <si>
    <t>Descripción</t>
  </si>
  <si>
    <t>Unidades</t>
  </si>
  <si>
    <t>Precio unitario sin IVA</t>
  </si>
  <si>
    <t>Precio total sin IVA</t>
  </si>
  <si>
    <r>
      <rPr>
        <b/>
        <sz val="11"/>
        <color theme="1"/>
        <rFont val="Calibri"/>
        <family val="2"/>
        <scheme val="minor"/>
      </rPr>
      <t>Nota</t>
    </r>
    <r>
      <rPr>
        <sz val="11"/>
        <color theme="1"/>
        <rFont val="Calibri"/>
        <family val="2"/>
        <scheme val="minor"/>
      </rPr>
      <t>: Se tendrán en cuenta las Notas del apartado 27 del Pliego de Condiciones Particulares.</t>
    </r>
  </si>
  <si>
    <t>Gasto Generales</t>
  </si>
  <si>
    <t>Beneficio Industrial</t>
  </si>
  <si>
    <t xml:space="preserve">IVA </t>
  </si>
  <si>
    <t>Mantenimiento HW / SW, Soporte Técnico y Suscripciones de Software</t>
  </si>
  <si>
    <t>Servicios Profesionales</t>
  </si>
  <si>
    <t>Subtotal Mantenimiento</t>
  </si>
  <si>
    <t>Subtotal Servicios Profesionales</t>
  </si>
  <si>
    <t>TOTAL MANTENIMIENTO, SOPORTE TÉCNICO Y SERVICIOS PROFESIONALES SIN IVA</t>
  </si>
  <si>
    <t>MANTENIMIENTO, SOPORTE TÉCNICO Y SUSCRIPCIONES DE SOFTWARE DE LOS EQUIPOS DE BALANCEO DE SERVICIOS EN LA RED INTERNA Y EN LA RED FRONTERA</t>
  </si>
  <si>
    <t>Jornadas</t>
  </si>
  <si>
    <t>Periodo</t>
  </si>
  <si>
    <t>Servicios profesionales de apoyo a la actividad de los técnicos de Metro de Madrid</t>
  </si>
  <si>
    <t>Del 31/03/2023 al 26/06/2026</t>
  </si>
  <si>
    <t xml:space="preserve">Del 17/06/2023 al 26/06/2026 </t>
  </si>
  <si>
    <t xml:space="preserve">Del 27/06/2023 al 26/06/2026 </t>
  </si>
  <si>
    <t>F5-BIG-BT-I5600</t>
  </si>
  <si>
    <t>F5-BIG-LTM-I5800</t>
  </si>
  <si>
    <t>Nº Serie</t>
  </si>
  <si>
    <t>f5-ehdx-gshm
f5-imyd-emli</t>
  </si>
  <si>
    <t>f5-glyc-iebe
f5-lweg-npoz</t>
  </si>
  <si>
    <t>f5-dwnm-enkt
f5-zodr-agkk</t>
  </si>
  <si>
    <t>BIG-IP IP Intelligence License for i5X00</t>
  </si>
  <si>
    <t>n/a</t>
  </si>
  <si>
    <t>Del 17/06/2023 al 26/06/2026</t>
  </si>
  <si>
    <t xml:space="preserve"> T O T A L   O F E R T A   C O N   I V A</t>
  </si>
  <si>
    <t>TOTAL OFERTA SIN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</si>
</sst>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C0A]_-;\-* #,##0.00\ [$€-C0A]_-;_-* &quot;-&quot;??\ [$€-C0A]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8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3" borderId="3" xfId="0" applyFont="1" applyFill="1" applyBorder="1" applyAlignment="1">
      <alignment horizontal="center" vertical="center"/>
    </xf>
    <xf numFmtId="0" fontId="0" fillId="0" borderId="3" xfId="0" applyBorder="1"/>
    <xf numFmtId="164" fontId="3" fillId="5" borderId="4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164" fontId="3" fillId="6" borderId="3" xfId="0" applyNumberFormat="1" applyFont="1" applyFill="1" applyBorder="1"/>
    <xf numFmtId="164" fontId="3" fillId="8" borderId="3" xfId="0" applyNumberFormat="1" applyFont="1" applyFill="1" applyBorder="1"/>
    <xf numFmtId="164" fontId="1" fillId="4" borderId="3" xfId="0" applyNumberFormat="1" applyFont="1" applyFill="1" applyBorder="1" applyProtection="1">
      <protection locked="0"/>
    </xf>
    <xf numFmtId="9" fontId="4" fillId="8" borderId="3" xfId="0" applyNumberFormat="1" applyFont="1" applyFill="1" applyBorder="1" applyAlignment="1">
      <alignment horizontal="center" vertical="center"/>
    </xf>
    <xf numFmtId="164" fontId="2" fillId="7" borderId="7" xfId="0" applyNumberFormat="1" applyFont="1" applyFill="1" applyBorder="1" applyAlignment="1">
      <alignment vertical="center"/>
    </xf>
    <xf numFmtId="0" fontId="0" fillId="0" borderId="3" xfId="0" applyBorder="1" applyAlignment="1">
      <alignment wrapText="1"/>
    </xf>
    <xf numFmtId="0" fontId="0" fillId="0" borderId="3" xfId="0" applyBorder="1" applyAlignment="1">
      <alignment vertical="center"/>
    </xf>
    <xf numFmtId="164" fontId="0" fillId="0" borderId="3" xfId="0" applyNumberFormat="1" applyBorder="1" applyAlignment="1" applyProtection="1">
      <alignment vertical="center"/>
    </xf>
    <xf numFmtId="0" fontId="0" fillId="0" borderId="4" xfId="0" applyBorder="1" applyAlignment="1">
      <alignment vertical="center"/>
    </xf>
    <xf numFmtId="164" fontId="0" fillId="4" borderId="3" xfId="0" applyNumberFormat="1" applyFill="1" applyBorder="1" applyAlignment="1" applyProtection="1">
      <alignment vertical="center"/>
      <protection locked="0"/>
    </xf>
    <xf numFmtId="164" fontId="0" fillId="4" borderId="4" xfId="0" applyNumberFormat="1" applyFill="1" applyBorder="1" applyAlignment="1" applyProtection="1">
      <alignment vertical="center"/>
      <protection locked="0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3" fillId="6" borderId="3" xfId="0" applyFont="1" applyFill="1" applyBorder="1" applyAlignment="1"/>
    <xf numFmtId="0" fontId="1" fillId="6" borderId="3" xfId="0" applyFont="1" applyFill="1" applyBorder="1" applyAlignment="1">
      <alignment vertical="center"/>
    </xf>
    <xf numFmtId="0" fontId="3" fillId="8" borderId="3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2060"/>
      <color rgb="FF004A82"/>
      <color rgb="FFFFFF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1F881-5251-4288-8F1E-ED0E7BE3DFB8}">
  <dimension ref="B2:H29"/>
  <sheetViews>
    <sheetView showGridLines="0" tabSelected="1" topLeftCell="A10" workbookViewId="0">
      <selection activeCell="H22" sqref="H22"/>
    </sheetView>
  </sheetViews>
  <sheetFormatPr baseColWidth="10" defaultRowHeight="14.4" x14ac:dyDescent="0.3"/>
  <cols>
    <col min="1" max="1" width="8.44140625" customWidth="1"/>
    <col min="2" max="2" width="21.33203125" customWidth="1"/>
    <col min="3" max="3" width="53.44140625" customWidth="1"/>
    <col min="4" max="4" width="28.109375" customWidth="1"/>
    <col min="5" max="5" width="14.44140625" customWidth="1"/>
    <col min="6" max="6" width="9.44140625" bestFit="1" customWidth="1"/>
    <col min="7" max="7" width="20.6640625" bestFit="1" customWidth="1"/>
    <col min="8" max="8" width="18" bestFit="1" customWidth="1"/>
  </cols>
  <sheetData>
    <row r="2" spans="2:8" ht="37.5" customHeight="1" x14ac:dyDescent="0.3">
      <c r="B2" s="18" t="s">
        <v>13</v>
      </c>
      <c r="C2" s="19"/>
      <c r="D2" s="19"/>
      <c r="E2" s="19"/>
      <c r="F2" s="19"/>
      <c r="G2" s="19"/>
      <c r="H2" s="19"/>
    </row>
    <row r="4" spans="2:8" ht="30" customHeight="1" x14ac:dyDescent="0.3">
      <c r="B4" s="20" t="s">
        <v>8</v>
      </c>
      <c r="C4" s="21"/>
      <c r="D4" s="21"/>
      <c r="E4" s="21"/>
      <c r="F4" s="21"/>
      <c r="G4" s="21"/>
      <c r="H4" s="21"/>
    </row>
    <row r="5" spans="2:8" x14ac:dyDescent="0.3">
      <c r="B5" s="1"/>
      <c r="C5" s="1" t="s">
        <v>0</v>
      </c>
      <c r="D5" s="1" t="s">
        <v>15</v>
      </c>
      <c r="E5" s="1" t="s">
        <v>22</v>
      </c>
      <c r="F5" s="1" t="s">
        <v>1</v>
      </c>
      <c r="G5" s="1" t="s">
        <v>2</v>
      </c>
      <c r="H5" s="1" t="s">
        <v>3</v>
      </c>
    </row>
    <row r="6" spans="2:8" ht="28.8" x14ac:dyDescent="0.3">
      <c r="B6" s="11"/>
      <c r="C6" s="11" t="s">
        <v>20</v>
      </c>
      <c r="D6" s="11" t="s">
        <v>18</v>
      </c>
      <c r="E6" s="10" t="s">
        <v>23</v>
      </c>
      <c r="F6" s="16">
        <v>2</v>
      </c>
      <c r="G6" s="14"/>
      <c r="H6" s="12">
        <f t="shared" ref="H6:H7" si="0">G6*F6</f>
        <v>0</v>
      </c>
    </row>
    <row r="7" spans="2:8" ht="28.8" x14ac:dyDescent="0.3">
      <c r="B7" s="11"/>
      <c r="C7" s="11" t="s">
        <v>20</v>
      </c>
      <c r="D7" s="11" t="s">
        <v>19</v>
      </c>
      <c r="E7" s="10" t="s">
        <v>24</v>
      </c>
      <c r="F7" s="16">
        <v>2</v>
      </c>
      <c r="G7" s="14"/>
      <c r="H7" s="12">
        <f t="shared" si="0"/>
        <v>0</v>
      </c>
    </row>
    <row r="8" spans="2:8" ht="28.8" x14ac:dyDescent="0.3">
      <c r="B8" s="11"/>
      <c r="C8" s="11" t="s">
        <v>21</v>
      </c>
      <c r="D8" s="11" t="s">
        <v>17</v>
      </c>
      <c r="E8" s="10" t="s">
        <v>25</v>
      </c>
      <c r="F8" s="16">
        <v>2</v>
      </c>
      <c r="G8" s="14"/>
      <c r="H8" s="12">
        <f>G8*F8</f>
        <v>0</v>
      </c>
    </row>
    <row r="9" spans="2:8" ht="29.25" customHeight="1" x14ac:dyDescent="0.3">
      <c r="B9" s="11"/>
      <c r="C9" s="11" t="s">
        <v>26</v>
      </c>
      <c r="D9" s="11" t="s">
        <v>17</v>
      </c>
      <c r="E9" s="13"/>
      <c r="F9" s="17">
        <v>2</v>
      </c>
      <c r="G9" s="15"/>
      <c r="H9" s="12">
        <f>G9*F9</f>
        <v>0</v>
      </c>
    </row>
    <row r="10" spans="2:8" ht="21" customHeight="1" x14ac:dyDescent="0.3">
      <c r="F10" s="22" t="s">
        <v>10</v>
      </c>
      <c r="G10" s="22"/>
      <c r="H10" s="3">
        <f>SUM(H6:H9)</f>
        <v>0</v>
      </c>
    </row>
    <row r="12" spans="2:8" ht="30" customHeight="1" x14ac:dyDescent="0.3">
      <c r="B12" s="23" t="s">
        <v>9</v>
      </c>
      <c r="C12" s="23"/>
      <c r="D12" s="23"/>
      <c r="E12" s="23"/>
      <c r="F12" s="23"/>
      <c r="G12" s="23"/>
      <c r="H12" s="23"/>
    </row>
    <row r="13" spans="2:8" x14ac:dyDescent="0.3">
      <c r="B13" s="1"/>
      <c r="C13" s="1" t="s">
        <v>0</v>
      </c>
      <c r="D13" s="1" t="s">
        <v>15</v>
      </c>
      <c r="E13" s="1"/>
      <c r="F13" s="1" t="s">
        <v>14</v>
      </c>
      <c r="G13" s="1" t="s">
        <v>2</v>
      </c>
      <c r="H13" s="1" t="s">
        <v>3</v>
      </c>
    </row>
    <row r="14" spans="2:8" ht="30" customHeight="1" x14ac:dyDescent="0.3">
      <c r="B14" s="2"/>
      <c r="C14" s="10" t="s">
        <v>16</v>
      </c>
      <c r="D14" s="11" t="s">
        <v>28</v>
      </c>
      <c r="E14" s="16" t="s">
        <v>27</v>
      </c>
      <c r="F14" s="16">
        <f>7*3</f>
        <v>21</v>
      </c>
      <c r="G14" s="14"/>
      <c r="H14" s="12">
        <f t="shared" ref="H14" si="1">G14*F14</f>
        <v>0</v>
      </c>
    </row>
    <row r="15" spans="2:8" ht="21" customHeight="1" x14ac:dyDescent="0.3">
      <c r="F15" s="24" t="s">
        <v>11</v>
      </c>
      <c r="G15" s="24"/>
      <c r="H15" s="3">
        <f>SUM(H14:H14)</f>
        <v>0</v>
      </c>
    </row>
    <row r="17" spans="2:8" ht="15.6" x14ac:dyDescent="0.3">
      <c r="B17" s="27" t="s">
        <v>12</v>
      </c>
      <c r="C17" s="27"/>
      <c r="D17" s="27"/>
      <c r="E17" s="27"/>
      <c r="F17" s="27"/>
      <c r="G17" s="27"/>
      <c r="H17" s="5">
        <f>+H10+H15</f>
        <v>0</v>
      </c>
    </row>
    <row r="19" spans="2:8" x14ac:dyDescent="0.3">
      <c r="B19" s="28" t="s">
        <v>5</v>
      </c>
      <c r="C19" s="28"/>
      <c r="D19" s="28"/>
      <c r="E19" s="28"/>
      <c r="F19" s="28"/>
      <c r="G19" s="28"/>
      <c r="H19" s="7">
        <v>0</v>
      </c>
    </row>
    <row r="20" spans="2:8" ht="6.75" customHeight="1" x14ac:dyDescent="0.3"/>
    <row r="21" spans="2:8" x14ac:dyDescent="0.3">
      <c r="B21" s="28" t="s">
        <v>6</v>
      </c>
      <c r="C21" s="28"/>
      <c r="D21" s="28"/>
      <c r="E21" s="28"/>
      <c r="F21" s="28"/>
      <c r="G21" s="28"/>
      <c r="H21" s="7">
        <v>0</v>
      </c>
    </row>
    <row r="23" spans="2:8" ht="15.6" x14ac:dyDescent="0.3">
      <c r="B23" s="29" t="s">
        <v>30</v>
      </c>
      <c r="C23" s="29"/>
      <c r="D23" s="29"/>
      <c r="E23" s="29"/>
      <c r="F23" s="29"/>
      <c r="G23" s="29"/>
      <c r="H23" s="6">
        <f>+H17+H19+H21</f>
        <v>0</v>
      </c>
    </row>
    <row r="24" spans="2:8" ht="6.75" customHeight="1" x14ac:dyDescent="0.3"/>
    <row r="25" spans="2:8" ht="15.6" x14ac:dyDescent="0.3">
      <c r="B25" s="29" t="s">
        <v>7</v>
      </c>
      <c r="C25" s="29"/>
      <c r="D25" s="29"/>
      <c r="E25" s="29"/>
      <c r="F25" s="29"/>
      <c r="G25" s="8">
        <v>0.21</v>
      </c>
      <c r="H25" s="6">
        <f>+H23*G25</f>
        <v>0</v>
      </c>
    </row>
    <row r="27" spans="2:8" ht="21" x14ac:dyDescent="0.3">
      <c r="B27" s="25" t="s">
        <v>29</v>
      </c>
      <c r="C27" s="26"/>
      <c r="D27" s="26"/>
      <c r="E27" s="26"/>
      <c r="F27" s="26"/>
      <c r="G27" s="26"/>
      <c r="H27" s="9">
        <f>+H23+H25</f>
        <v>0</v>
      </c>
    </row>
    <row r="29" spans="2:8" x14ac:dyDescent="0.3">
      <c r="B29" s="4" t="s">
        <v>4</v>
      </c>
    </row>
  </sheetData>
  <sheetProtection algorithmName="SHA-512" hashValue="WlYaosYUo+MtNIewZmOdVqw3pPiHR+/ZR7hC+XxSlvMDGZ9HLVem4oCVEIQ14PdbLelmQyt0CakG07DQAmEkwA==" saltValue="1swTBCQfN/Fib+UaxFrawg==" spinCount="100000" sheet="1" objects="1" scenarios="1"/>
  <mergeCells count="11">
    <mergeCell ref="B27:G27"/>
    <mergeCell ref="B17:G17"/>
    <mergeCell ref="B19:G19"/>
    <mergeCell ref="B21:G21"/>
    <mergeCell ref="B23:G23"/>
    <mergeCell ref="B25:F25"/>
    <mergeCell ref="B2:H2"/>
    <mergeCell ref="B4:H4"/>
    <mergeCell ref="F10:G10"/>
    <mergeCell ref="B12:H12"/>
    <mergeCell ref="F15:G15"/>
  </mergeCells>
  <dataValidations count="1">
    <dataValidation type="decimal" operator="greaterThan" allowBlank="1" showInputMessage="1" showErrorMessage="1" sqref="H14 H6:H9" xr:uid="{DD5ED9FA-2B8A-4747-984E-36661C5A96C8}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Mto., Sop Téc. y Suscripción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Fernández Fernández, Valentín</dc:creator>
  <cp:lastModifiedBy>Grande Aranda, Isabel</cp:lastModifiedBy>
  <dcterms:created xsi:type="dcterms:W3CDTF">2021-09-16T05:40:57Z</dcterms:created>
  <dcterms:modified xsi:type="dcterms:W3CDTF">2022-06-23T09:49:21Z</dcterms:modified>
</cp:coreProperties>
</file>