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Y:\4. EXP. CONTRATACIÓN\2022\6012200362_2000003676_SuS_SUMIN. BATERÍAS 37 EQUIPOS SAI SEÑALES\2. Licitacion\A_publicar\"/>
    </mc:Choice>
  </mc:AlternateContent>
  <xr:revisionPtr revIDLastSave="0" documentId="13_ncr:1_{56256926-CACC-490E-8D28-DD13C9F70B40}" xr6:coauthVersionLast="47" xr6:coauthVersionMax="47" xr10:uidLastSave="{00000000-0000-0000-0000-000000000000}"/>
  <bookViews>
    <workbookView xWindow="-108" yWindow="-108" windowWidth="23256" windowHeight="12576" xr2:uid="{090625BD-B7C0-44F5-99BF-BA4FE1F3CFDA}"/>
  </bookViews>
  <sheets>
    <sheet name="ANEXO 1 Oferta Economica 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5" i="3" l="1"/>
  <c r="E6" i="3"/>
  <c r="E7" i="3"/>
  <c r="E8" i="3"/>
  <c r="E9" i="3"/>
  <c r="E10" i="3" l="1"/>
  <c r="E11" i="3" l="1"/>
  <c r="E12" i="3"/>
  <c r="E13" i="3" l="1"/>
  <c r="E14" i="3" s="1"/>
  <c r="E15" i="3" s="1"/>
</calcChain>
</file>

<file path=xl/sharedStrings.xml><?xml version="1.0" encoding="utf-8"?>
<sst xmlns="http://schemas.openxmlformats.org/spreadsheetml/2006/main" count="27" uniqueCount="27">
  <si>
    <t>OFERTA  FINAL  (IVA INCLUIDO)=</t>
  </si>
  <si>
    <t>IVA  (21%) =</t>
  </si>
  <si>
    <t>GASTOS GENERALES</t>
  </si>
  <si>
    <t>BENEFICIO INDUSTRIAL</t>
  </si>
  <si>
    <t>Importe total 
(sin IVA)</t>
  </si>
  <si>
    <t>Unidades</t>
  </si>
  <si>
    <t>Precio Unitario 
(sin IVA)</t>
  </si>
  <si>
    <t>CONCEPTO</t>
  </si>
  <si>
    <t>Nº 
Partida</t>
  </si>
  <si>
    <t>IMPORTE MÁXIMO LICITACIÓN  (IVA NO INCLUIDO)=</t>
  </si>
  <si>
    <t>BASE IMPONIBLE (IMPORTE DE LICITACIÓN)</t>
  </si>
  <si>
    <t>P1</t>
  </si>
  <si>
    <t>P2</t>
  </si>
  <si>
    <t>P3</t>
  </si>
  <si>
    <t>Suministro baterias capacidad 9 Ah (conforme a lo especificado en  apartado 4.1 del   PTT)</t>
  </si>
  <si>
    <t>Suministro baterias capacidad 12 Ah (conforme a lo especificado en  apartado 4.1 del   PTT)</t>
  </si>
  <si>
    <t>Suministro modulo baterias serie 9PX 11KVA  (conforme a lo especificado en  apartado 4.1 del   PTT)</t>
  </si>
  <si>
    <t>Tabla oferta económica</t>
  </si>
  <si>
    <t>A rellenar por el licitador</t>
  </si>
  <si>
    <t>TOTAL SUMINISTRO Y MANO DE OBRA =</t>
  </si>
  <si>
    <t>(*)</t>
  </si>
  <si>
    <t>Sustitucion juego completo de baterias en horario nocturno (*) (conforme a lo especificado en  apartado 4.2 del   PTT)(equipo 2 trabajadores):</t>
  </si>
  <si>
    <t>Sustitucion URGENTE juego completo de baterias por emergencia(*) (conforme a lo especificado en  apartado 4.2 del   PTT)(equipo 2 trabajadores):</t>
  </si>
  <si>
    <t xml:space="preserve"> En esta partida está  incluida la retirada de la bateria sustituida y el traslado de la misma al ATR de Canillejas para su reciclaje por parte de Metro. </t>
  </si>
  <si>
    <t>P4</t>
  </si>
  <si>
    <t>P5</t>
  </si>
  <si>
    <t>** El importe de la celda E13 "Base imponible (importe de la Licitacion)" debe incluir el importe correspondiente a las celdas E11 “Beneficio industrial” y E12 “Gastos Generales”. En caso de que las celdas mencionadas anteriormente no estén debidamente cumplimentadas, es decir, se encuentren en blanco, se considerará por defecto el valor 0 .Para que esto no ocurra hay que añadir un porcentaje en las celdas "D11" y "D12".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</si>
</sst>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_-* #,##0.0000\ &quot;€&quot;_-;\-* #,##0.0000\ &quot;€&quot;_-;_-* &quot;-&quot;??\ &quot;€&quot;_-;_-@_-"/>
    <numFmt numFmtId="166" formatCode="_-* #,##0.00000\ &quot;€&quot;_-;\-* #,##0.00000\ &quot;€&quot;_-;_-* &quot;-&quot;??\ &quot;€&quot;_-;_-@_-"/>
  </numFmts>
  <fonts count="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9"/>
      <color theme="1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00"/>
        <bgColor indexed="64"/>
      </patternFill>
    </fill>
  </fills>
  <borders count="6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3">
    <xf numFmtId="0" fontId="0" fillId="0" borderId="0" xfId="0"/>
    <xf numFmtId="0" fontId="4" fillId="0" borderId="0" xfId="0" applyFont="1" applyProtection="1"/>
    <xf numFmtId="0" fontId="0" fillId="0" borderId="0" xfId="0" applyProtection="1"/>
    <xf numFmtId="0" fontId="6" fillId="5" borderId="2" xfId="0" applyFont="1" applyFill="1" applyBorder="1" applyAlignment="1" applyProtection="1">
      <alignment wrapText="1"/>
    </xf>
    <xf numFmtId="164" fontId="0" fillId="4" borderId="1" xfId="0" applyNumberFormat="1" applyFill="1" applyBorder="1" applyAlignment="1" applyProtection="1">
      <alignment horizontal="center" vertical="center"/>
      <protection locked="0"/>
    </xf>
    <xf numFmtId="10" fontId="0" fillId="4" borderId="1" xfId="0" applyNumberFormat="1" applyFill="1" applyBorder="1" applyAlignment="1" applyProtection="1">
      <alignment horizontal="center" vertical="center"/>
      <protection locked="0"/>
    </xf>
    <xf numFmtId="164" fontId="0" fillId="4" borderId="1" xfId="0" applyNumberFormat="1" applyFill="1" applyBorder="1" applyProtection="1"/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0" fillId="0" borderId="1" xfId="0" applyNumberFormat="1" applyBorder="1" applyAlignment="1" applyProtection="1">
      <alignment horizontal="center" vertical="center"/>
    </xf>
    <xf numFmtId="0" fontId="0" fillId="0" borderId="1" xfId="0" applyNumberFormat="1" applyBorder="1" applyAlignment="1" applyProtection="1">
      <alignment horizontal="left" vertical="center" wrapText="1"/>
    </xf>
    <xf numFmtId="0" fontId="0" fillId="0" borderId="1" xfId="0" applyNumberFormat="1" applyFill="1" applyBorder="1" applyAlignment="1" applyProtection="1">
      <alignment horizontal="center" vertical="center"/>
    </xf>
    <xf numFmtId="44" fontId="0" fillId="0" borderId="2" xfId="1" applyFont="1" applyBorder="1" applyAlignment="1" applyProtection="1">
      <alignment horizontal="center" vertical="center"/>
    </xf>
    <xf numFmtId="0" fontId="0" fillId="0" borderId="0" xfId="0" applyBorder="1" applyAlignment="1" applyProtection="1">
      <alignment horizontal="center" vertical="center"/>
    </xf>
    <xf numFmtId="44" fontId="5" fillId="0" borderId="1" xfId="0" applyNumberFormat="1" applyFont="1" applyBorder="1" applyAlignment="1" applyProtection="1"/>
    <xf numFmtId="0" fontId="0" fillId="0" borderId="0" xfId="0" applyFill="1" applyAlignment="1" applyProtection="1">
      <alignment horizontal="center" vertical="center"/>
    </xf>
    <xf numFmtId="0" fontId="0" fillId="0" borderId="0" xfId="0" applyAlignment="1" applyProtection="1">
      <alignment horizontal="right" vertical="top"/>
    </xf>
    <xf numFmtId="165" fontId="0" fillId="0" borderId="0" xfId="0" applyNumberFormat="1" applyProtection="1"/>
    <xf numFmtId="166" fontId="0" fillId="0" borderId="0" xfId="0" applyNumberFormat="1" applyProtection="1"/>
    <xf numFmtId="0" fontId="2" fillId="0" borderId="3" xfId="0" applyNumberFormat="1" applyFont="1" applyFill="1" applyBorder="1" applyAlignment="1" applyProtection="1">
      <alignment horizontal="left" vertical="center"/>
    </xf>
    <xf numFmtId="0" fontId="0" fillId="0" borderId="4" xfId="0" applyBorder="1" applyAlignment="1" applyProtection="1"/>
    <xf numFmtId="0" fontId="0" fillId="0" borderId="5" xfId="0" applyBorder="1" applyAlignment="1" applyProtection="1"/>
    <xf numFmtId="0" fontId="3" fillId="3" borderId="3" xfId="0" applyNumberFormat="1" applyFont="1" applyFill="1" applyBorder="1" applyAlignment="1" applyProtection="1">
      <alignment horizontal="left" vertical="center"/>
    </xf>
    <xf numFmtId="0" fontId="0" fillId="0" borderId="0" xfId="0" applyAlignment="1" applyProtection="1">
      <alignment horizontal="left" vertical="top" wrapTex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AE0D4-5D7F-4ED6-8FD0-5C52CBD06549}">
  <dimension ref="A1:F26"/>
  <sheetViews>
    <sheetView tabSelected="1" zoomScale="70" zoomScaleNormal="70" workbookViewId="0">
      <selection activeCell="B5" sqref="B5"/>
    </sheetView>
  </sheetViews>
  <sheetFormatPr baseColWidth="10" defaultRowHeight="14.4" x14ac:dyDescent="0.3"/>
  <cols>
    <col min="1" max="1" width="31.109375" style="2" bestFit="1" customWidth="1"/>
    <col min="2" max="2" width="72.33203125" style="2" customWidth="1"/>
    <col min="3" max="3" width="11.5546875" style="2"/>
    <col min="4" max="4" width="14.44140625" style="2" bestFit="1" customWidth="1"/>
    <col min="5" max="5" width="20.44140625" style="2" customWidth="1"/>
    <col min="6" max="6" width="23.44140625" style="2" customWidth="1"/>
    <col min="7" max="16384" width="11.5546875" style="2"/>
  </cols>
  <sheetData>
    <row r="1" spans="1:6" ht="15" thickBot="1" x14ac:dyDescent="0.35"/>
    <row r="2" spans="1:6" ht="21.6" thickBot="1" x14ac:dyDescent="0.45">
      <c r="A2" s="1" t="s">
        <v>17</v>
      </c>
      <c r="D2" s="2" t="s">
        <v>18</v>
      </c>
      <c r="F2" s="6"/>
    </row>
    <row r="3" spans="1:6" ht="45.6" customHeight="1" thickBot="1" x14ac:dyDescent="0.35"/>
    <row r="4" spans="1:6" ht="45.6" customHeight="1" thickBot="1" x14ac:dyDescent="0.35">
      <c r="A4" s="7" t="s">
        <v>8</v>
      </c>
      <c r="B4" s="7" t="s">
        <v>7</v>
      </c>
      <c r="C4" s="7" t="s">
        <v>5</v>
      </c>
      <c r="D4" s="7" t="s">
        <v>6</v>
      </c>
      <c r="E4" s="7" t="s">
        <v>4</v>
      </c>
    </row>
    <row r="5" spans="1:6" ht="45.6" customHeight="1" thickBot="1" x14ac:dyDescent="0.35">
      <c r="A5" s="8" t="s">
        <v>11</v>
      </c>
      <c r="B5" s="9" t="s">
        <v>14</v>
      </c>
      <c r="C5" s="10">
        <v>2600</v>
      </c>
      <c r="D5" s="4"/>
      <c r="E5" s="11">
        <f t="shared" ref="E5:E9" si="0">D5*C5</f>
        <v>0</v>
      </c>
    </row>
    <row r="6" spans="1:6" ht="45.6" customHeight="1" thickBot="1" x14ac:dyDescent="0.35">
      <c r="A6" s="8" t="s">
        <v>12</v>
      </c>
      <c r="B6" s="9" t="s">
        <v>15</v>
      </c>
      <c r="C6" s="10">
        <v>32</v>
      </c>
      <c r="D6" s="4"/>
      <c r="E6" s="11">
        <f t="shared" si="0"/>
        <v>0</v>
      </c>
    </row>
    <row r="7" spans="1:6" ht="45.6" customHeight="1" thickBot="1" x14ac:dyDescent="0.35">
      <c r="A7" s="8" t="s">
        <v>13</v>
      </c>
      <c r="B7" s="9" t="s">
        <v>16</v>
      </c>
      <c r="C7" s="10">
        <v>2</v>
      </c>
      <c r="D7" s="4"/>
      <c r="E7" s="11">
        <f t="shared" si="0"/>
        <v>0</v>
      </c>
    </row>
    <row r="8" spans="1:6" ht="45.6" customHeight="1" thickBot="1" x14ac:dyDescent="0.35">
      <c r="A8" s="8" t="s">
        <v>24</v>
      </c>
      <c r="B8" s="9" t="s">
        <v>21</v>
      </c>
      <c r="C8" s="10">
        <v>44</v>
      </c>
      <c r="D8" s="4"/>
      <c r="E8" s="11">
        <f t="shared" si="0"/>
        <v>0</v>
      </c>
    </row>
    <row r="9" spans="1:6" ht="45.6" customHeight="1" thickBot="1" x14ac:dyDescent="0.35">
      <c r="A9" s="8" t="s">
        <v>25</v>
      </c>
      <c r="B9" s="9" t="s">
        <v>22</v>
      </c>
      <c r="C9" s="10">
        <v>1</v>
      </c>
      <c r="D9" s="4"/>
      <c r="E9" s="11">
        <f t="shared" si="0"/>
        <v>0</v>
      </c>
    </row>
    <row r="10" spans="1:6" ht="45.6" customHeight="1" thickBot="1" x14ac:dyDescent="0.4">
      <c r="A10" s="12"/>
      <c r="B10" s="18" t="s">
        <v>19</v>
      </c>
      <c r="C10" s="19"/>
      <c r="D10" s="20"/>
      <c r="E10" s="13">
        <f>SUM(E5:E9)</f>
        <v>0</v>
      </c>
    </row>
    <row r="11" spans="1:6" ht="45.6" customHeight="1" thickBot="1" x14ac:dyDescent="0.4">
      <c r="A11" s="12"/>
      <c r="B11" s="18" t="s">
        <v>3</v>
      </c>
      <c r="C11" s="20"/>
      <c r="D11" s="5">
        <v>0</v>
      </c>
      <c r="E11" s="13">
        <f>ROUND(E10*D11,2)</f>
        <v>0</v>
      </c>
      <c r="F11" s="16"/>
    </row>
    <row r="12" spans="1:6" ht="45.6" customHeight="1" thickBot="1" x14ac:dyDescent="0.4">
      <c r="A12" s="14"/>
      <c r="B12" s="18" t="s">
        <v>2</v>
      </c>
      <c r="C12" s="20"/>
      <c r="D12" s="5">
        <v>0</v>
      </c>
      <c r="E12" s="13">
        <f>ROUND(E10*D12,2)</f>
        <v>0</v>
      </c>
      <c r="F12" s="16"/>
    </row>
    <row r="13" spans="1:6" ht="45.6" customHeight="1" thickBot="1" x14ac:dyDescent="0.4">
      <c r="A13" s="14"/>
      <c r="B13" s="18" t="s">
        <v>10</v>
      </c>
      <c r="C13" s="19"/>
      <c r="D13" s="20"/>
      <c r="E13" s="13">
        <f>SUM(E10:E12)</f>
        <v>0</v>
      </c>
    </row>
    <row r="14" spans="1:6" ht="45.6" customHeight="1" thickBot="1" x14ac:dyDescent="0.4">
      <c r="A14" s="14"/>
      <c r="B14" s="18" t="s">
        <v>1</v>
      </c>
      <c r="C14" s="19"/>
      <c r="D14" s="20"/>
      <c r="E14" s="13">
        <f>ROUND(E13*0.21,2)</f>
        <v>0</v>
      </c>
      <c r="F14" s="17"/>
    </row>
    <row r="15" spans="1:6" ht="45.6" customHeight="1" thickBot="1" x14ac:dyDescent="0.4">
      <c r="A15" s="14"/>
      <c r="B15" s="18" t="s">
        <v>0</v>
      </c>
      <c r="C15" s="19"/>
      <c r="D15" s="20"/>
      <c r="E15" s="13">
        <f>SUM(E13:E14)</f>
        <v>0</v>
      </c>
    </row>
    <row r="16" spans="1:6" ht="45.6" customHeight="1" thickBot="1" x14ac:dyDescent="0.4">
      <c r="A16" s="14"/>
      <c r="B16" s="21" t="s">
        <v>9</v>
      </c>
      <c r="C16" s="19"/>
      <c r="D16" s="20"/>
      <c r="E16" s="13">
        <v>128000</v>
      </c>
    </row>
    <row r="17" spans="1:4" ht="45.6" customHeight="1" x14ac:dyDescent="0.3">
      <c r="A17" s="15" t="s">
        <v>20</v>
      </c>
      <c r="B17" s="22" t="s">
        <v>23</v>
      </c>
      <c r="C17" s="22"/>
      <c r="D17" s="22"/>
    </row>
    <row r="18" spans="1:4" ht="78.599999999999994" customHeight="1" x14ac:dyDescent="0.3">
      <c r="B18" s="3" t="s">
        <v>26</v>
      </c>
    </row>
    <row r="19" spans="1:4" ht="45.6" customHeight="1" x14ac:dyDescent="0.3"/>
    <row r="20" spans="1:4" ht="45.6" customHeight="1" x14ac:dyDescent="0.3"/>
    <row r="21" spans="1:4" ht="45.6" customHeight="1" x14ac:dyDescent="0.3"/>
    <row r="22" spans="1:4" ht="45.6" customHeight="1" x14ac:dyDescent="0.3"/>
    <row r="23" spans="1:4" ht="45.6" customHeight="1" x14ac:dyDescent="0.3"/>
    <row r="24" spans="1:4" ht="45.6" customHeight="1" x14ac:dyDescent="0.3"/>
    <row r="25" spans="1:4" ht="45.6" customHeight="1" x14ac:dyDescent="0.3"/>
    <row r="26" spans="1:4" ht="45.6" customHeight="1" x14ac:dyDescent="0.3"/>
  </sheetData>
  <sheetProtection algorithmName="SHA-512" hashValue="zujeg3YvhhHHw4IMyYgenCnnSzCPd3dHxbWqpML5n/zXVRdk5FD3Jh7+vxo4Pd0eM07tdmCMh16hJWBTyqg2Jg==" saltValue="hfB4tYsJr+sbqOZRYtrujA==" spinCount="100000" sheet="1" objects="1" scenarios="1"/>
  <mergeCells count="8">
    <mergeCell ref="B15:D15"/>
    <mergeCell ref="B16:D16"/>
    <mergeCell ref="B17:D17"/>
    <mergeCell ref="B10:D10"/>
    <mergeCell ref="B11:C11"/>
    <mergeCell ref="B12:C12"/>
    <mergeCell ref="B13:D13"/>
    <mergeCell ref="B14:D14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ANEXO 1 Oferta Economica 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Gómez Fernández, Jesús</dc:creator>
  <cp:lastModifiedBy>García Martín, Amaya</cp:lastModifiedBy>
  <dcterms:created xsi:type="dcterms:W3CDTF">2022-02-03T12:34:54Z</dcterms:created>
  <dcterms:modified xsi:type="dcterms:W3CDTF">2022-11-25T11:51:31Z</dcterms:modified>
</cp:coreProperties>
</file>