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00\Desktop\2000003755 Estimación y planificación de la demanda de materiales en Metro de Madrid\"/>
    </mc:Choice>
  </mc:AlternateContent>
  <xr:revisionPtr revIDLastSave="0" documentId="13_ncr:1_{905277CE-8FC2-4CA2-9E11-295AA95FDA6D}" xr6:coauthVersionLast="36" xr6:coauthVersionMax="36" xr10:uidLastSave="{00000000-0000-0000-0000-000000000000}"/>
  <bookViews>
    <workbookView xWindow="0" yWindow="0" windowWidth="28800" windowHeight="12228" xr2:uid="{2709E0FB-8B54-43CC-82F5-6E350AC2E11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3" i="1"/>
  <c r="G3" i="1"/>
  <c r="G4" i="1"/>
  <c r="G2" i="1"/>
  <c r="F5" i="1" s="1"/>
  <c r="F7" i="1" s="1"/>
  <c r="F18" i="1"/>
  <c r="F20" i="1" l="1"/>
  <c r="F21" i="1" s="1"/>
  <c r="F8" i="1"/>
  <c r="F26" i="1"/>
  <c r="F28" i="1" l="1"/>
  <c r="F29" i="1" s="1"/>
</calcChain>
</file>

<file path=xl/sharedStrings.xml><?xml version="1.0" encoding="utf-8"?>
<sst xmlns="http://schemas.openxmlformats.org/spreadsheetml/2006/main" count="38" uniqueCount="33">
  <si>
    <t>Coste de licencias</t>
  </si>
  <si>
    <t>Años/Licencias</t>
  </si>
  <si>
    <t>Nº Licencias</t>
  </si>
  <si>
    <t>Importe  licencia/año</t>
  </si>
  <si>
    <t>Importe total</t>
  </si>
  <si>
    <t>Usuario Operativo</t>
  </si>
  <si>
    <t>Usuario Visualizador</t>
  </si>
  <si>
    <t>Usuario Administrador</t>
  </si>
  <si>
    <t>Importe total licencias (IVA no Incluido)</t>
  </si>
  <si>
    <t>% IVA</t>
  </si>
  <si>
    <t>Importe del IVA</t>
  </si>
  <si>
    <t>Coste total licencias (IVA incluido)</t>
  </si>
  <si>
    <t>Coste de servicios por fase</t>
  </si>
  <si>
    <t>Nº jornadas/ fase  I</t>
  </si>
  <si>
    <t>Nº jornadas/ fase II</t>
  </si>
  <si>
    <t>Nº jornadas/ fase III</t>
  </si>
  <si>
    <t>Importe perfil /jornada</t>
  </si>
  <si>
    <t xml:space="preserve">Perfil Jefe de Proyecto </t>
  </si>
  <si>
    <t>Fase I: Análisis y configuración de la herramienta</t>
  </si>
  <si>
    <t>Perfil Instalador de la herramienta</t>
  </si>
  <si>
    <t>Fase II. Verificación de datos (Primer año de licenciamiento)</t>
  </si>
  <si>
    <t>Perfil Analista /Configurador de la herramienta</t>
  </si>
  <si>
    <t>Fase III: Integración de SAP con la propuesta de compras (Primer año de licenciamiento)</t>
  </si>
  <si>
    <t>Perfil Consultor Funcional SAP</t>
  </si>
  <si>
    <t>Fase IV: Segundo año de licenciamiento (No hay servicios)</t>
  </si>
  <si>
    <t>Perfil Programador Senior ABAP</t>
  </si>
  <si>
    <t>Fase V: Tercer año de licenciamiento (No hay servicios)</t>
  </si>
  <si>
    <t>Importe total servicios (IVA no Incluido)</t>
  </si>
  <si>
    <t>Importe total servicios (IVA incluido)</t>
  </si>
  <si>
    <t>NOTA: Los precios unitarios deben incluir Gastos Generales y Beneficio Industrial.</t>
  </si>
  <si>
    <t>RESUMEN</t>
  </si>
  <si>
    <t>Importe total ejecución (IVA no Incluido)</t>
  </si>
  <si>
    <t>Importe total ofertado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</si>
</sst>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0" fillId="0" borderId="0" xfId="0" applyAlignment="1">
      <alignment horizontal="left" vertical="center" indent="2"/>
    </xf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64" fontId="3" fillId="4" borderId="1" xfId="1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8" xfId="0" applyFont="1" applyBorder="1"/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164" fontId="3" fillId="4" borderId="4" xfId="0" applyNumberFormat="1" applyFont="1" applyFill="1" applyBorder="1" applyAlignment="1">
      <alignment horizontal="center" wrapText="1"/>
    </xf>
    <xf numFmtId="0" fontId="3" fillId="0" borderId="0" xfId="0" applyFont="1"/>
    <xf numFmtId="164" fontId="3" fillId="4" borderId="1" xfId="0" applyNumberFormat="1" applyFont="1" applyFill="1" applyBorder="1" applyAlignment="1">
      <alignment wrapText="1"/>
    </xf>
    <xf numFmtId="164" fontId="3" fillId="4" borderId="5" xfId="0" applyNumberFormat="1" applyFont="1" applyFill="1" applyBorder="1" applyAlignment="1">
      <alignment horizontal="center" wrapText="1"/>
    </xf>
    <xf numFmtId="9" fontId="3" fillId="4" borderId="1" xfId="0" applyNumberFormat="1" applyFont="1" applyFill="1" applyBorder="1" applyAlignment="1">
      <alignment horizontal="right" wrapText="1"/>
    </xf>
    <xf numFmtId="9" fontId="3" fillId="4" borderId="16" xfId="0" applyNumberFormat="1" applyFont="1" applyFill="1" applyBorder="1" applyAlignment="1">
      <alignment horizontal="right" wrapText="1"/>
    </xf>
    <xf numFmtId="164" fontId="2" fillId="4" borderId="17" xfId="0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right" wrapText="1"/>
      <protection locked="0"/>
    </xf>
    <xf numFmtId="165" fontId="3" fillId="0" borderId="1" xfId="0" applyNumberFormat="1" applyFont="1" applyBorder="1" applyAlignment="1" applyProtection="1">
      <alignment horizontal="right" wrapText="1"/>
      <protection locked="0"/>
    </xf>
    <xf numFmtId="0" fontId="6" fillId="2" borderId="6" xfId="0" applyFont="1" applyFill="1" applyBorder="1" applyAlignment="1">
      <alignment wrapText="1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DA3D5-76F8-4800-BB07-D41E62AA4C7A}">
  <dimension ref="A1:M29"/>
  <sheetViews>
    <sheetView tabSelected="1" zoomScaleNormal="100" workbookViewId="0">
      <selection activeCell="G12" sqref="G12"/>
    </sheetView>
  </sheetViews>
  <sheetFormatPr baseColWidth="10" defaultColWidth="11.44140625" defaultRowHeight="14.4" x14ac:dyDescent="0.3"/>
  <cols>
    <col min="1" max="1" width="23.44140625" style="11" bestFit="1" customWidth="1"/>
    <col min="2" max="2" width="28.44140625" style="11" customWidth="1"/>
    <col min="3" max="3" width="12.5546875" style="11" customWidth="1"/>
    <col min="4" max="4" width="13.109375" style="11" customWidth="1"/>
    <col min="5" max="5" width="13" style="11" customWidth="1"/>
    <col min="6" max="6" width="12.6640625" style="11" customWidth="1"/>
    <col min="7" max="7" width="11.5546875" style="11"/>
    <col min="8" max="8" width="4.33203125" style="11" customWidth="1"/>
    <col min="9" max="9" width="66.6640625" style="11" bestFit="1" customWidth="1"/>
    <col min="11" max="11" width="17.5546875" bestFit="1" customWidth="1"/>
    <col min="12" max="12" width="80" bestFit="1" customWidth="1"/>
  </cols>
  <sheetData>
    <row r="1" spans="1:13" ht="24.6" x14ac:dyDescent="0.3">
      <c r="A1" s="1" t="s">
        <v>0</v>
      </c>
      <c r="B1" s="2"/>
      <c r="C1" s="40" t="s">
        <v>1</v>
      </c>
      <c r="D1" s="41"/>
      <c r="E1" s="6" t="s">
        <v>2</v>
      </c>
      <c r="F1" s="6" t="s">
        <v>3</v>
      </c>
      <c r="G1" s="6" t="s">
        <v>4</v>
      </c>
    </row>
    <row r="2" spans="1:13" x14ac:dyDescent="0.3">
      <c r="B2" s="3" t="s">
        <v>5</v>
      </c>
      <c r="C2" s="42">
        <v>3</v>
      </c>
      <c r="D2" s="43"/>
      <c r="E2" s="7">
        <v>10</v>
      </c>
      <c r="F2" s="24"/>
      <c r="G2" s="8">
        <f>E2*C2*F2</f>
        <v>0</v>
      </c>
    </row>
    <row r="3" spans="1:13" x14ac:dyDescent="0.3">
      <c r="B3" s="3" t="s">
        <v>6</v>
      </c>
      <c r="C3" s="42">
        <v>3</v>
      </c>
      <c r="D3" s="43"/>
      <c r="E3" s="7">
        <v>5</v>
      </c>
      <c r="F3" s="24"/>
      <c r="G3" s="8">
        <f>E3*C3*F3</f>
        <v>0</v>
      </c>
    </row>
    <row r="4" spans="1:13" x14ac:dyDescent="0.3">
      <c r="B4" s="3" t="s">
        <v>7</v>
      </c>
      <c r="C4" s="42">
        <v>3</v>
      </c>
      <c r="D4" s="43"/>
      <c r="E4" s="7">
        <v>1</v>
      </c>
      <c r="F4" s="24"/>
      <c r="G4" s="8">
        <f>E4*C4*F4</f>
        <v>0</v>
      </c>
      <c r="M4" s="5"/>
    </row>
    <row r="5" spans="1:13" ht="15" customHeight="1" x14ac:dyDescent="0.3">
      <c r="B5" s="2"/>
      <c r="C5" s="40" t="s">
        <v>8</v>
      </c>
      <c r="D5" s="44"/>
      <c r="E5" s="41"/>
      <c r="F5" s="10">
        <f>SUM(G2:G4)</f>
        <v>0</v>
      </c>
      <c r="L5" s="5"/>
    </row>
    <row r="6" spans="1:13" x14ac:dyDescent="0.3">
      <c r="B6" s="12"/>
      <c r="C6" s="37" t="s">
        <v>9</v>
      </c>
      <c r="D6" s="38"/>
      <c r="E6" s="39"/>
      <c r="F6" s="21">
        <v>0.21</v>
      </c>
      <c r="L6" s="5"/>
    </row>
    <row r="7" spans="1:13" x14ac:dyDescent="0.3">
      <c r="B7" s="12"/>
      <c r="C7" s="37" t="s">
        <v>10</v>
      </c>
      <c r="D7" s="38"/>
      <c r="E7" s="39"/>
      <c r="F7" s="19">
        <f>F5*F6</f>
        <v>0</v>
      </c>
      <c r="L7" s="5"/>
    </row>
    <row r="8" spans="1:13" ht="15" customHeight="1" x14ac:dyDescent="0.3">
      <c r="B8" s="12"/>
      <c r="C8" s="37" t="s">
        <v>11</v>
      </c>
      <c r="D8" s="38"/>
      <c r="E8" s="39"/>
      <c r="F8" s="9">
        <f>F5+F7</f>
        <v>0</v>
      </c>
    </row>
    <row r="9" spans="1:13" x14ac:dyDescent="0.3">
      <c r="B9" s="12"/>
      <c r="C9" s="12"/>
      <c r="D9" s="12"/>
      <c r="E9" s="12"/>
      <c r="F9" s="12"/>
    </row>
    <row r="12" spans="1:13" ht="24.6" x14ac:dyDescent="0.3">
      <c r="A12" s="1" t="s">
        <v>12</v>
      </c>
      <c r="B12" s="2"/>
      <c r="C12" s="6" t="s">
        <v>13</v>
      </c>
      <c r="D12" s="6" t="s">
        <v>14</v>
      </c>
      <c r="E12" s="6" t="s">
        <v>15</v>
      </c>
      <c r="F12" s="6" t="s">
        <v>16</v>
      </c>
      <c r="G12" s="6" t="s">
        <v>4</v>
      </c>
    </row>
    <row r="13" spans="1:13" x14ac:dyDescent="0.3">
      <c r="B13" s="4" t="s">
        <v>17</v>
      </c>
      <c r="C13" s="25"/>
      <c r="D13" s="25"/>
      <c r="E13" s="25"/>
      <c r="F13" s="26"/>
      <c r="G13" s="8">
        <f>(C13*F13)+(D13*F13)+(E13*F13)</f>
        <v>0</v>
      </c>
      <c r="I13" s="14" t="s">
        <v>18</v>
      </c>
    </row>
    <row r="14" spans="1:13" ht="16.5" customHeight="1" x14ac:dyDescent="0.3">
      <c r="B14" s="4" t="s">
        <v>19</v>
      </c>
      <c r="C14" s="25"/>
      <c r="D14" s="25"/>
      <c r="E14" s="25"/>
      <c r="F14" s="26"/>
      <c r="G14" s="8">
        <f t="shared" ref="G14:G17" si="0">(C14*F14)+(D14*F14)+(E14*F14)</f>
        <v>0</v>
      </c>
      <c r="I14" s="15" t="s">
        <v>20</v>
      </c>
    </row>
    <row r="15" spans="1:13" ht="24" x14ac:dyDescent="0.3">
      <c r="B15" s="4" t="s">
        <v>21</v>
      </c>
      <c r="C15" s="25"/>
      <c r="D15" s="25"/>
      <c r="E15" s="25"/>
      <c r="F15" s="26"/>
      <c r="G15" s="8">
        <f t="shared" si="0"/>
        <v>0</v>
      </c>
      <c r="I15" s="15" t="s">
        <v>22</v>
      </c>
    </row>
    <row r="16" spans="1:13" ht="17.25" customHeight="1" x14ac:dyDescent="0.3">
      <c r="B16" s="4" t="s">
        <v>23</v>
      </c>
      <c r="C16" s="25"/>
      <c r="D16" s="25"/>
      <c r="E16" s="25"/>
      <c r="F16" s="26"/>
      <c r="G16" s="8">
        <f t="shared" si="0"/>
        <v>0</v>
      </c>
      <c r="I16" s="15" t="s">
        <v>24</v>
      </c>
    </row>
    <row r="17" spans="2:9" ht="17.25" customHeight="1" x14ac:dyDescent="0.3">
      <c r="B17" s="4" t="s">
        <v>25</v>
      </c>
      <c r="C17" s="25"/>
      <c r="D17" s="25"/>
      <c r="E17" s="25"/>
      <c r="F17" s="26"/>
      <c r="G17" s="8">
        <f t="shared" si="0"/>
        <v>0</v>
      </c>
      <c r="I17" s="16" t="s">
        <v>26</v>
      </c>
    </row>
    <row r="18" spans="2:9" ht="14.4" customHeight="1" x14ac:dyDescent="0.3">
      <c r="B18" s="12"/>
      <c r="C18" s="40" t="s">
        <v>27</v>
      </c>
      <c r="D18" s="44"/>
      <c r="E18" s="41"/>
      <c r="F18" s="10">
        <f>SUM(G13:G17)</f>
        <v>0</v>
      </c>
      <c r="G18" s="18"/>
    </row>
    <row r="19" spans="2:9" x14ac:dyDescent="0.3">
      <c r="B19" s="12"/>
      <c r="C19" s="37" t="s">
        <v>9</v>
      </c>
      <c r="D19" s="38"/>
      <c r="E19" s="39"/>
      <c r="F19" s="21">
        <v>0.21</v>
      </c>
      <c r="G19" s="18"/>
    </row>
    <row r="20" spans="2:9" x14ac:dyDescent="0.3">
      <c r="B20" s="12"/>
      <c r="C20" s="37" t="s">
        <v>10</v>
      </c>
      <c r="D20" s="38"/>
      <c r="E20" s="39"/>
      <c r="F20" s="19">
        <f>F18*F19</f>
        <v>0</v>
      </c>
      <c r="G20" s="18"/>
    </row>
    <row r="21" spans="2:9" ht="14.4" customHeight="1" thickBot="1" x14ac:dyDescent="0.35">
      <c r="C21" s="37" t="s">
        <v>28</v>
      </c>
      <c r="D21" s="38"/>
      <c r="E21" s="39"/>
      <c r="F21" s="9">
        <f>F18+F20</f>
        <v>0</v>
      </c>
      <c r="G21" s="18"/>
      <c r="I21" s="27" t="s">
        <v>29</v>
      </c>
    </row>
    <row r="22" spans="2:9" x14ac:dyDescent="0.3">
      <c r="C22" s="18"/>
      <c r="D22" s="18"/>
      <c r="E22" s="18"/>
      <c r="F22" s="18"/>
      <c r="G22" s="18"/>
    </row>
    <row r="25" spans="2:9" x14ac:dyDescent="0.3">
      <c r="B25" s="1"/>
      <c r="C25" s="13" t="s">
        <v>30</v>
      </c>
    </row>
    <row r="26" spans="2:9" ht="14.4" customHeight="1" x14ac:dyDescent="0.3">
      <c r="C26" s="28" t="s">
        <v>31</v>
      </c>
      <c r="D26" s="29"/>
      <c r="E26" s="30"/>
      <c r="F26" s="17">
        <f>F5+F18</f>
        <v>0</v>
      </c>
    </row>
    <row r="27" spans="2:9" x14ac:dyDescent="0.3">
      <c r="C27" s="31" t="s">
        <v>9</v>
      </c>
      <c r="D27" s="32"/>
      <c r="E27" s="33"/>
      <c r="F27" s="22">
        <v>0.21</v>
      </c>
    </row>
    <row r="28" spans="2:9" ht="14.4" customHeight="1" x14ac:dyDescent="0.3">
      <c r="C28" s="31" t="s">
        <v>10</v>
      </c>
      <c r="D28" s="32"/>
      <c r="E28" s="33"/>
      <c r="F28" s="20">
        <f>F26*F27</f>
        <v>0</v>
      </c>
    </row>
    <row r="29" spans="2:9" x14ac:dyDescent="0.3">
      <c r="C29" s="34" t="s">
        <v>32</v>
      </c>
      <c r="D29" s="35"/>
      <c r="E29" s="36"/>
      <c r="F29" s="23">
        <f>F26+F28</f>
        <v>0</v>
      </c>
    </row>
  </sheetData>
  <sheetProtection algorithmName="SHA-512" hashValue="N8a8FQAd+UtFbyqZEwQjq7qOTeRRf5ZmnNRs5GBD89hjoMVCST6AvDssvBjN4ErWAwDXVPTpeHyGgBrchgV89A==" saltValue="sMeNu518CnB+qsVGSaZ6SA==" spinCount="100000" sheet="1" objects="1" scenarios="1"/>
  <mergeCells count="16">
    <mergeCell ref="C19:E19"/>
    <mergeCell ref="C20:E20"/>
    <mergeCell ref="C5:E5"/>
    <mergeCell ref="C6:E6"/>
    <mergeCell ref="C7:E7"/>
    <mergeCell ref="C8:E8"/>
    <mergeCell ref="C1:D1"/>
    <mergeCell ref="C2:D2"/>
    <mergeCell ref="C3:D3"/>
    <mergeCell ref="C4:D4"/>
    <mergeCell ref="C18:E18"/>
    <mergeCell ref="C26:E26"/>
    <mergeCell ref="C27:E27"/>
    <mergeCell ref="C28:E28"/>
    <mergeCell ref="C29:E29"/>
    <mergeCell ref="C21:E2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174" ma:contentTypeDescription="Crear nuevo documento." ma:contentTypeScope="" ma:versionID="589fc9246f4ad912c52c755d010f4782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06d0633694aa957915f4c0d14ff79ef8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PolicyDirtyBag xmlns="microsoft.office.server.policy.changes">
  <Microsoft.Office.RecordsManagement.PolicyFeatures.PolicyLabel op="Delete"/>
</PolicyDirtyBag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yecto xmlns="bacb354c-e7f2-49fa-a48e-f1857a165e78">MRP</Proyecto>
    <TaxKeywordTaxHTField xmlns="c267183c-d7e5-44d0-9a28-6883cf5fe4d7">
      <Terms xmlns="http://schemas.microsoft.com/office/infopath/2007/PartnerControls"/>
    </TaxKeywordTaxHTField>
    <Tipo_x0020_de_x0020_documento xmlns="bacb354c-e7f2-49fa-a48e-f1857a165e78" xsi:nil="true"/>
    <DLCPolicyLabelClientValue xmlns="bacb354c-e7f2-49fa-a48e-f1857a165e78" xsi:nil="true"/>
    <TaxCatchAll xmlns="c267183c-d7e5-44d0-9a28-6883cf5fe4d7"/>
    <DLCPolicyLabelLock xmlns="bacb354c-e7f2-49fa-a48e-f1857a165e78" xsi:nil="true"/>
    <_dlc_DocId xmlns="c267183c-d7e5-44d0-9a28-6883cf5fe4d7">ZEZVXQHEZRP4-558276571-58444</_dlc_DocId>
    <_dlc_DocIdUrl xmlns="c267183c-d7e5-44d0-9a28-6883cf5fe4d7">
      <Url>https://espacios.metromadrid.es/sda/Proyectos/_layouts/15/DocIdRedir.aspx?ID=ZEZVXQHEZRP4-558276571-58444</Url>
      <Description>ZEZVXQHEZRP4-558276571-58444</Description>
    </_dlc_DocIdUrl>
  </documentManagement>
</p:properties>
</file>

<file path=customXml/itemProps1.xml><?xml version="1.0" encoding="utf-8"?>
<ds:datastoreItem xmlns:ds="http://schemas.openxmlformats.org/officeDocument/2006/customXml" ds:itemID="{A6D2A06A-CD60-4A5D-94A5-F4B6AD578D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181974-D41C-4259-A0C3-083639C152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bacb354c-e7f2-49fa-a48e-f1857a165e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647778-FDBB-4DDA-817B-DA1E4AA94B9A}">
  <ds:schemaRefs>
    <ds:schemaRef ds:uri="microsoft.office.server.policy.changes"/>
  </ds:schemaRefs>
</ds:datastoreItem>
</file>

<file path=customXml/itemProps4.xml><?xml version="1.0" encoding="utf-8"?>
<ds:datastoreItem xmlns:ds="http://schemas.openxmlformats.org/officeDocument/2006/customXml" ds:itemID="{41BB690B-198B-449D-BCAC-7EF1495C43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754A256-2AD8-4476-BC36-82EADF486A85}">
  <ds:schemaRefs>
    <ds:schemaRef ds:uri="http://schemas.microsoft.com/office/2006/metadata/properties"/>
    <ds:schemaRef ds:uri="http://schemas.microsoft.com/office/infopath/2007/PartnerControls"/>
    <ds:schemaRef ds:uri="bacb354c-e7f2-49fa-a48e-f1857a165e78"/>
    <ds:schemaRef ds:uri="c267183c-d7e5-44d0-9a28-6883cf5fe4d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Caravaca Solana, María Luisa</dc:creator>
  <cp:keywords/>
  <dc:description/>
  <cp:lastModifiedBy>Orti Regatero, Jorge</cp:lastModifiedBy>
  <cp:revision/>
  <dcterms:created xsi:type="dcterms:W3CDTF">2022-06-28T07:48:44Z</dcterms:created>
  <dcterms:modified xsi:type="dcterms:W3CDTF">2022-09-05T12:30:44Z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0x01010040BF027305BBB443B3C08E3FE08CFD86</vt:lpwstr>
  </property>
  <property fmtid="{D5CDD505-2E9C-101B-9397-08002B2CF9AE}" pid="3" name="TaxKeyword">
    <vt:lpwstr/>
  </property>
  <property fmtid="{D5CDD505-2E9C-101B-9397-08002B2CF9AE}" pid="4" name="_dlc_DocIdItemGuid">
    <vt:lpwstr>c7b863c3-531b-4bb0-883a-38497c50e070</vt:lpwstr>
  </property>
</Properties>
</file>