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defaultThemeVersion="124226"/>
  <xr:revisionPtr revIDLastSave="0" documentId="13_ncr:1_{07686A0A-FD78-4356-9D6F-A16E84F0D489}" xr6:coauthVersionLast="36" xr6:coauthVersionMax="36" xr10:uidLastSave="{00000000-0000-0000-0000-000000000000}"/>
  <bookViews>
    <workbookView xWindow="195" yWindow="1455" windowWidth="18165" windowHeight="3750" tabRatio="894" xr2:uid="{00000000-000D-0000-FFFF-FFFF00000000}"/>
  </bookViews>
  <sheets>
    <sheet name="ANEXO I preciario LOTE 2" sheetId="2" r:id="rId1"/>
  </sheets>
  <calcPr calcId="191029"/>
</workbook>
</file>

<file path=xl/calcChain.xml><?xml version="1.0" encoding="utf-8"?>
<calcChain xmlns="http://schemas.openxmlformats.org/spreadsheetml/2006/main">
  <c r="G41" i="2" l="1"/>
  <c r="G52" i="2" l="1"/>
  <c r="G23" i="2"/>
  <c r="G24" i="2"/>
  <c r="G25" i="2"/>
  <c r="G26" i="2"/>
  <c r="G27" i="2"/>
  <c r="G43" i="2"/>
  <c r="G44" i="2"/>
  <c r="G7" i="2"/>
  <c r="G8" i="2"/>
  <c r="G9" i="2"/>
  <c r="G10" i="2"/>
  <c r="G58" i="2" l="1"/>
  <c r="G59" i="2"/>
  <c r="G57" i="2"/>
  <c r="G30" i="2"/>
  <c r="G31" i="2"/>
  <c r="G33" i="2"/>
  <c r="G34" i="2"/>
  <c r="G35" i="2"/>
  <c r="G36" i="2"/>
  <c r="G37" i="2"/>
  <c r="G38" i="2"/>
  <c r="G39" i="2"/>
  <c r="G40" i="2"/>
  <c r="G42" i="2"/>
  <c r="G46" i="2"/>
  <c r="G47" i="2"/>
  <c r="G49" i="2"/>
  <c r="G50" i="2"/>
  <c r="G51" i="2"/>
  <c r="G53" i="2"/>
  <c r="G54" i="2"/>
  <c r="G55" i="2"/>
  <c r="G13" i="2"/>
  <c r="G14" i="2"/>
  <c r="G15" i="2"/>
  <c r="G16" i="2"/>
  <c r="G17" i="2"/>
  <c r="G18" i="2"/>
  <c r="G19" i="2"/>
  <c r="G20" i="2"/>
  <c r="G21" i="2"/>
  <c r="G22" i="2"/>
  <c r="G28" i="2"/>
  <c r="G12" i="2"/>
  <c r="G60" i="2" l="1"/>
  <c r="G62" i="2" s="1"/>
  <c r="G61" i="2" l="1"/>
  <c r="G63" i="2" s="1"/>
  <c r="G65" i="2" s="1"/>
  <c r="G66" i="2" s="1"/>
</calcChain>
</file>

<file path=xl/sharedStrings.xml><?xml version="1.0" encoding="utf-8"?>
<sst xmlns="http://schemas.openxmlformats.org/spreadsheetml/2006/main" count="73" uniqueCount="70">
  <si>
    <t>Concepto</t>
  </si>
  <si>
    <t>Precio
 Unitario sin IVA</t>
  </si>
  <si>
    <t>Total partida
 sin IVA</t>
  </si>
  <si>
    <t>LOTE 2</t>
  </si>
  <si>
    <t>TOTAL</t>
  </si>
  <si>
    <t>Desplazamiento equipo de trabajo</t>
  </si>
  <si>
    <t>Mano de obra:</t>
  </si>
  <si>
    <t>Ventilador</t>
  </si>
  <si>
    <t>Display</t>
  </si>
  <si>
    <t xml:space="preserve">ANUAL </t>
  </si>
  <si>
    <t>Unidades previstas</t>
  </si>
  <si>
    <t>EMISA MP55</t>
  </si>
  <si>
    <t>EMISA MP64</t>
  </si>
  <si>
    <t>GAZ KM55P</t>
  </si>
  <si>
    <t>SAFT SBM 65-2</t>
  </si>
  <si>
    <t>CBS UPS 12580 F2</t>
  </si>
  <si>
    <t>DATASAFE 12HX35T</t>
  </si>
  <si>
    <t>(*)</t>
  </si>
  <si>
    <t>Reparación de fuente de alimentación</t>
  </si>
  <si>
    <t>Condensador electrolitico</t>
  </si>
  <si>
    <t>Elementos de protección, fusibles.</t>
  </si>
  <si>
    <t>Elementos de protección, varistores.</t>
  </si>
  <si>
    <t>diodo  anti-retorno</t>
  </si>
  <si>
    <t>reductor</t>
  </si>
  <si>
    <t xml:space="preserve">relé </t>
  </si>
  <si>
    <t>módulo de potencia</t>
  </si>
  <si>
    <t>módulo de control</t>
  </si>
  <si>
    <t xml:space="preserve">Turbina </t>
  </si>
  <si>
    <t>Válvula (tapón) de bateria</t>
  </si>
  <si>
    <t>Elementos de protección, ( interruptores)</t>
  </si>
  <si>
    <t xml:space="preserve"> Ventilador</t>
  </si>
  <si>
    <t xml:space="preserve"> Condensador de filtro AC </t>
  </si>
  <si>
    <t xml:space="preserve"> Condensador DC</t>
  </si>
  <si>
    <t>Filtro antipartículas</t>
  </si>
  <si>
    <t>Fuente de alimentación</t>
  </si>
  <si>
    <t>Tarjeta de control</t>
  </si>
  <si>
    <t>Bandeja de baterías para cargador Sinergia</t>
  </si>
  <si>
    <t>Vaselina</t>
  </si>
  <si>
    <t>Kit ventilador módulo de potencia</t>
  </si>
  <si>
    <t>Tarjeta de potencia rectificador</t>
  </si>
  <si>
    <t>Tarjeta de comunicaciones</t>
  </si>
  <si>
    <t>IMPORTE MÁXIMO LICITACIÓN  (IVA NO INCLUIDO)=</t>
  </si>
  <si>
    <t>BENEFICIO INDUSTRIAL</t>
  </si>
  <si>
    <t>GASTOS GENERALES</t>
  </si>
  <si>
    <t>IVA  (21%) =</t>
  </si>
  <si>
    <t>Serán excluidas las ofertas cuyo presupuesto total (sin IVA) supere el importe máximo de licitación</t>
  </si>
  <si>
    <t>A rellenar obligatoriamente por el licitador</t>
  </si>
  <si>
    <t>Liquido relleno baterías (por litros)</t>
  </si>
  <si>
    <t>Enersys SBS XL 80F-FT</t>
  </si>
  <si>
    <t>Módulo ventilación armario</t>
  </si>
  <si>
    <t>Reparación de módulo de potencia</t>
  </si>
  <si>
    <t>Reparación de módulo de control</t>
  </si>
  <si>
    <t>Técnico/operario de campo. Hora diurna (6:00  a 24:00)</t>
  </si>
  <si>
    <t>Técnico/operario de campo. Hora nocturna (24:00  a 6:00)</t>
  </si>
  <si>
    <t>Reparación de tarjetas de control</t>
  </si>
  <si>
    <t>OFERTA DE EJECUCIÓN (sin IVA)</t>
  </si>
  <si>
    <t>OFERTA TOTAL (sin IVA)</t>
  </si>
  <si>
    <t>OFERTA TOTAL  (IVA incluido)</t>
  </si>
  <si>
    <t>Para la elaboración de este documento se tendrán en cuenta las Notas del apartado 27 del cuadro resumen del Pliego de Condiciones Particulares.</t>
  </si>
  <si>
    <t>Suministro de elementos de cargadores. 
El precio a ofertar incluirá el suministro del componente nuevo y su entrega en las instalaciones de Metro que se especifiquen.</t>
  </si>
  <si>
    <t>Suministro de elementos de SAIs
El precio a ofertar incluirá el suministro del componente nuevo y su entrega en las instalaciones de Metro que se especifiquen.</t>
  </si>
  <si>
    <t>Reparacion elementos de cargadores.
El precio a ofertar incluirá costes de mano de obra de la reparación (ver apartado 4.2 del PPT), el envío/recogida del componente defectuoso, su reparación y su entrega en las instalaciones de Metro que se especifiquen.</t>
  </si>
  <si>
    <r>
      <rPr>
        <b/>
        <sz val="11"/>
        <color theme="1"/>
        <rFont val="Calibri"/>
        <family val="2"/>
        <scheme val="minor"/>
      </rPr>
      <t>Revisiones de cargadores con acompañamiento de Metro:</t>
    </r>
    <r>
      <rPr>
        <sz val="11"/>
        <color theme="1"/>
        <rFont val="Calibri"/>
        <family val="2"/>
        <scheme val="minor"/>
      </rPr>
      <t xml:space="preserve"> En horario nocturno, según las condiciones del apartado 4.1 incluido desplazamiento de un equipo de trabajo </t>
    </r>
    <r>
      <rPr>
        <b/>
        <sz val="11"/>
        <color theme="1"/>
        <rFont val="Calibri"/>
        <family val="2"/>
        <scheme val="minor"/>
      </rPr>
      <t>mínimo de una persona</t>
    </r>
    <r>
      <rPr>
        <sz val="11"/>
        <color theme="1"/>
        <rFont val="Calibri"/>
        <family val="2"/>
        <scheme val="minor"/>
      </rPr>
      <t>.</t>
    </r>
  </si>
  <si>
    <r>
      <rPr>
        <b/>
        <sz val="11"/>
        <color theme="1"/>
        <rFont val="Calibri"/>
        <family val="2"/>
        <scheme val="minor"/>
      </rPr>
      <t>Revisiones de cargadores sin acompañamiento de Metro:</t>
    </r>
    <r>
      <rPr>
        <sz val="11"/>
        <color theme="1"/>
        <rFont val="Calibri"/>
        <family val="2"/>
        <scheme val="minor"/>
      </rPr>
      <t xml:space="preserve"> En horario nocturno, según las condiciones del apartado 4.1 incluido desplazamiento de un equipo de trabajo </t>
    </r>
    <r>
      <rPr>
        <b/>
        <sz val="11"/>
        <color theme="1"/>
        <rFont val="Calibri"/>
        <family val="2"/>
        <scheme val="minor"/>
      </rPr>
      <t>mínimo de dos personas, siendo al menos uno de ellos cualificado según el R.D. 614/2001.</t>
    </r>
  </si>
  <si>
    <r>
      <rPr>
        <b/>
        <sz val="11"/>
        <color theme="1"/>
        <rFont val="Calibri"/>
        <family val="2"/>
        <scheme val="minor"/>
      </rPr>
      <t>Revisiones de SAIs con acompañamiento de Metro:</t>
    </r>
    <r>
      <rPr>
        <sz val="11"/>
        <color theme="1"/>
        <rFont val="Calibri"/>
        <family val="2"/>
        <scheme val="minor"/>
      </rPr>
      <t xml:space="preserve"> En horario nocturno, según las condiciones del apartado 4.1 incluido desplazamiento de un equipo de trabajo </t>
    </r>
    <r>
      <rPr>
        <b/>
        <sz val="11"/>
        <color theme="1"/>
        <rFont val="Calibri"/>
        <family val="2"/>
        <scheme val="minor"/>
      </rPr>
      <t>mínimo de una persona.</t>
    </r>
  </si>
  <si>
    <r>
      <rPr>
        <b/>
        <sz val="11"/>
        <color theme="1"/>
        <rFont val="Calibri"/>
        <family val="2"/>
        <scheme val="minor"/>
      </rPr>
      <t>Revisiones de SAIs sin acompañamiento de Metro:</t>
    </r>
    <r>
      <rPr>
        <sz val="11"/>
        <color theme="1"/>
        <rFont val="Calibri"/>
        <family val="2"/>
        <scheme val="minor"/>
      </rPr>
      <t xml:space="preserve"> En horario nocturno, según las condiciones del apartado 4.1 incluido desplazamiento de un equipo de trabajo </t>
    </r>
    <r>
      <rPr>
        <b/>
        <sz val="11"/>
        <color theme="1"/>
        <rFont val="Calibri"/>
        <family val="2"/>
        <scheme val="minor"/>
      </rPr>
      <t>mínimo de dos personas, siendo al menos uno de ellos cualificado según el R.D. 614/2001.</t>
    </r>
  </si>
  <si>
    <t>Reparación elementos de SAIs:
El precio a ofertar incluirá costes de mano de obra de la reparación (ver apartado 4.2 del PPT), el envío/recogida del componente defectuoso, su reparación y su entrega en las instalaciones de Metro que se especifiquen.</t>
  </si>
  <si>
    <t xml:space="preserve">Suministro y sustitución de baterias de la marca y modelo (*): </t>
  </si>
  <si>
    <t xml:space="preserve"> En el coste unitario de cada bateria incluirá la retirada de la bateria sustituida y el traslado de la misma al ATR de Canillejas para su reciclaje por parte de Metro. No incluiran costes de desplazamiento ni mano de obra porque estos se facturarán según se explica en el apartado 4.3 del PPT</t>
  </si>
  <si>
    <t>El importe de la celda "OFERTA TOTAL (sin IVA)” debe incluir el importe correspondiente a las -	El importe de la celda “Total oferta sin IVA” para cada lote, debe incluir el importe correspondiente a las celdas “Beneficio industrial” y “Gastos Generales”. En caso de que las celdas mencionadas anteriormente no estén debidamente cumplimentadas, es decir, se encuentren en blanco, se considerará que el % ofertado para dichas celdas es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</si>
</sst>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2"/>
      <name val="Courier"/>
      <family val="3"/>
    </font>
    <font>
      <sz val="9"/>
      <color theme="1"/>
      <name val="Arial"/>
      <family val="2"/>
    </font>
    <font>
      <b/>
      <sz val="9"/>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3" tint="0.39997558519241921"/>
        <bgColor indexed="64"/>
      </patternFill>
    </fill>
    <fill>
      <patternFill patternType="solid">
        <fgColor rgb="FFFFFF00"/>
        <bgColor indexed="64"/>
      </patternFill>
    </fill>
    <fill>
      <patternFill patternType="solid">
        <fgColor theme="6"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4">
    <xf numFmtId="0" fontId="0" fillId="0" borderId="0"/>
    <xf numFmtId="44" fontId="1" fillId="0" borderId="0" applyFont="0" applyFill="0" applyBorder="0" applyAlignment="0" applyProtection="0"/>
    <xf numFmtId="0" fontId="3" fillId="0" borderId="0"/>
    <xf numFmtId="0" fontId="3" fillId="0" borderId="0"/>
  </cellStyleXfs>
  <cellXfs count="109">
    <xf numFmtId="0" fontId="0" fillId="0" borderId="0" xfId="0"/>
    <xf numFmtId="0" fontId="4" fillId="3" borderId="21" xfId="0" applyFont="1" applyFill="1" applyBorder="1" applyAlignment="1" applyProtection="1">
      <alignment vertical="center"/>
    </xf>
    <xf numFmtId="0" fontId="4" fillId="3" borderId="32" xfId="0" applyFont="1" applyFill="1" applyBorder="1" applyAlignment="1" applyProtection="1">
      <alignment vertical="center"/>
    </xf>
    <xf numFmtId="0" fontId="4" fillId="3" borderId="22" xfId="0" applyFont="1" applyFill="1" applyBorder="1" applyAlignment="1" applyProtection="1">
      <alignment vertical="center"/>
    </xf>
    <xf numFmtId="164" fontId="2" fillId="4" borderId="2" xfId="1" applyNumberFormat="1" applyFont="1" applyFill="1" applyBorder="1" applyAlignment="1" applyProtection="1">
      <alignment vertical="center"/>
    </xf>
    <xf numFmtId="0" fontId="5" fillId="0" borderId="20" xfId="0" applyFont="1" applyFill="1" applyBorder="1" applyAlignment="1" applyProtection="1">
      <alignment vertical="center"/>
    </xf>
    <xf numFmtId="0" fontId="5" fillId="0" borderId="33" xfId="0" applyFont="1" applyFill="1" applyBorder="1" applyAlignment="1" applyProtection="1">
      <alignment vertical="center"/>
    </xf>
    <xf numFmtId="0" fontId="5" fillId="0" borderId="34" xfId="0" applyFont="1" applyFill="1" applyBorder="1" applyAlignment="1" applyProtection="1">
      <alignment vertical="center"/>
    </xf>
    <xf numFmtId="10" fontId="0" fillId="5" borderId="1" xfId="0" applyNumberFormat="1" applyFill="1" applyBorder="1" applyProtection="1">
      <protection locked="0"/>
    </xf>
    <xf numFmtId="164" fontId="2" fillId="0" borderId="3" xfId="1" applyNumberFormat="1" applyFont="1" applyFill="1" applyBorder="1" applyAlignment="1" applyProtection="1"/>
    <xf numFmtId="0" fontId="5" fillId="0" borderId="20" xfId="0" applyFont="1" applyBorder="1" applyAlignment="1" applyProtection="1">
      <alignment vertical="center"/>
    </xf>
    <xf numFmtId="0" fontId="5" fillId="0" borderId="33" xfId="0" applyFont="1" applyBorder="1" applyAlignment="1" applyProtection="1">
      <alignment vertical="center"/>
    </xf>
    <xf numFmtId="0" fontId="5" fillId="0" borderId="34" xfId="0" applyFont="1" applyBorder="1" applyAlignment="1" applyProtection="1">
      <alignment vertical="center"/>
    </xf>
    <xf numFmtId="0" fontId="5" fillId="0" borderId="24" xfId="0" applyFont="1" applyBorder="1" applyAlignment="1" applyProtection="1">
      <alignment vertical="center"/>
    </xf>
    <xf numFmtId="0" fontId="5" fillId="0" borderId="35" xfId="0" applyFont="1" applyBorder="1" applyAlignment="1" applyProtection="1">
      <alignment vertical="center"/>
    </xf>
    <xf numFmtId="0" fontId="5" fillId="0" borderId="36" xfId="0" applyFont="1" applyBorder="1" applyAlignment="1" applyProtection="1">
      <alignment vertical="center"/>
    </xf>
    <xf numFmtId="164" fontId="2" fillId="0" borderId="30" xfId="1" applyNumberFormat="1" applyFont="1" applyFill="1" applyBorder="1" applyAlignment="1" applyProtection="1"/>
    <xf numFmtId="0" fontId="0" fillId="0" borderId="23" xfId="0" applyBorder="1" applyProtection="1"/>
    <xf numFmtId="0" fontId="0" fillId="5" borderId="11" xfId="0" applyFill="1" applyBorder="1" applyProtection="1"/>
    <xf numFmtId="0" fontId="0" fillId="0" borderId="0" xfId="0" applyProtection="1"/>
    <xf numFmtId="0" fontId="0" fillId="0" borderId="0" xfId="0" applyFill="1" applyProtection="1"/>
    <xf numFmtId="0" fontId="2" fillId="0" borderId="0" xfId="0" applyFont="1" applyFill="1" applyBorder="1" applyAlignment="1" applyProtection="1"/>
    <xf numFmtId="0" fontId="0" fillId="0" borderId="18"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10" xfId="0" applyFill="1" applyBorder="1" applyAlignment="1" applyProtection="1">
      <alignment horizontal="center" vertical="center"/>
    </xf>
    <xf numFmtId="44" fontId="0" fillId="0" borderId="11" xfId="1" applyFont="1" applyFill="1" applyBorder="1" applyAlignment="1" applyProtection="1">
      <alignment vertical="center"/>
    </xf>
    <xf numFmtId="0" fontId="0" fillId="0" borderId="13" xfId="0" applyFill="1" applyBorder="1" applyAlignment="1" applyProtection="1">
      <alignment horizontal="center" vertical="center"/>
    </xf>
    <xf numFmtId="0" fontId="0" fillId="0" borderId="19" xfId="0" applyFill="1" applyBorder="1" applyAlignment="1" applyProtection="1">
      <alignment horizontal="center" vertical="center"/>
    </xf>
    <xf numFmtId="44" fontId="0" fillId="2" borderId="7" xfId="1" applyFont="1" applyFill="1" applyBorder="1" applyProtection="1"/>
    <xf numFmtId="0" fontId="0" fillId="2" borderId="7" xfId="0" applyFill="1" applyBorder="1" applyAlignment="1" applyProtection="1">
      <alignment horizontal="center"/>
    </xf>
    <xf numFmtId="44" fontId="0" fillId="2" borderId="2" xfId="1" applyFont="1" applyFill="1" applyBorder="1" applyProtection="1"/>
    <xf numFmtId="0" fontId="0" fillId="0" borderId="8" xfId="0" applyBorder="1" applyProtection="1"/>
    <xf numFmtId="0" fontId="0" fillId="0" borderId="1" xfId="0" applyBorder="1" applyProtection="1"/>
    <xf numFmtId="0" fontId="0" fillId="0" borderId="1" xfId="0" applyBorder="1" applyAlignment="1" applyProtection="1">
      <alignment horizontal="center"/>
    </xf>
    <xf numFmtId="44" fontId="0" fillId="0" borderId="3" xfId="1" applyFont="1" applyBorder="1" applyProtection="1"/>
    <xf numFmtId="0" fontId="0" fillId="0" borderId="20" xfId="0" applyBorder="1" applyProtection="1"/>
    <xf numFmtId="0" fontId="0" fillId="0" borderId="12" xfId="0" applyBorder="1" applyAlignment="1" applyProtection="1">
      <alignment horizontal="center"/>
    </xf>
    <xf numFmtId="0" fontId="0" fillId="0" borderId="26" xfId="0" applyBorder="1" applyProtection="1"/>
    <xf numFmtId="0" fontId="0" fillId="0" borderId="16" xfId="0" applyBorder="1" applyProtection="1"/>
    <xf numFmtId="0" fontId="0" fillId="0" borderId="1" xfId="0" applyBorder="1" applyAlignment="1" applyProtection="1">
      <alignment horizontal="left"/>
    </xf>
    <xf numFmtId="0" fontId="0" fillId="0" borderId="1" xfId="0" applyFill="1" applyBorder="1" applyAlignment="1" applyProtection="1">
      <alignment horizontal="left" vertical="center"/>
    </xf>
    <xf numFmtId="0" fontId="0" fillId="0" borderId="24" xfId="0" applyBorder="1" applyProtection="1"/>
    <xf numFmtId="0" fontId="0" fillId="0" borderId="9" xfId="0" applyFill="1" applyBorder="1" applyAlignment="1" applyProtection="1">
      <alignment horizontal="left" vertical="center"/>
    </xf>
    <xf numFmtId="0" fontId="0" fillId="0" borderId="13" xfId="0" applyBorder="1" applyAlignment="1" applyProtection="1">
      <alignment horizontal="center"/>
    </xf>
    <xf numFmtId="44" fontId="0" fillId="0" borderId="30" xfId="1" applyFont="1" applyBorder="1" applyProtection="1"/>
    <xf numFmtId="0" fontId="0" fillId="2" borderId="2" xfId="0" applyFill="1" applyBorder="1" applyAlignment="1" applyProtection="1">
      <alignment horizontal="center"/>
    </xf>
    <xf numFmtId="0" fontId="0" fillId="0" borderId="9" xfId="0" applyBorder="1" applyProtection="1"/>
    <xf numFmtId="0" fontId="0" fillId="0" borderId="1" xfId="0" applyBorder="1" applyAlignment="1" applyProtection="1">
      <alignment horizontal="left" vertical="center"/>
    </xf>
    <xf numFmtId="0" fontId="0" fillId="0" borderId="9" xfId="0" applyBorder="1" applyAlignment="1" applyProtection="1">
      <alignment horizontal="left"/>
    </xf>
    <xf numFmtId="0" fontId="0" fillId="0" borderId="1" xfId="0" applyBorder="1" applyAlignment="1" applyProtection="1">
      <alignment vertical="center"/>
    </xf>
    <xf numFmtId="0" fontId="0" fillId="0" borderId="0" xfId="0" applyBorder="1" applyProtection="1"/>
    <xf numFmtId="0" fontId="0" fillId="0" borderId="0" xfId="0" applyBorder="1" applyAlignment="1" applyProtection="1"/>
    <xf numFmtId="0" fontId="0" fillId="0" borderId="0" xfId="0" applyAlignment="1" applyProtection="1">
      <alignment vertical="top" wrapText="1"/>
    </xf>
    <xf numFmtId="44" fontId="0" fillId="5" borderId="10" xfId="1" applyFont="1" applyFill="1" applyBorder="1" applyAlignment="1" applyProtection="1">
      <alignment vertical="center"/>
      <protection locked="0"/>
    </xf>
    <xf numFmtId="44" fontId="0" fillId="5" borderId="12" xfId="1" applyFont="1" applyFill="1" applyBorder="1" applyAlignment="1" applyProtection="1">
      <alignment vertical="center"/>
      <protection locked="0"/>
    </xf>
    <xf numFmtId="44" fontId="0" fillId="5" borderId="1" xfId="1" applyFont="1" applyFill="1" applyBorder="1" applyProtection="1">
      <protection locked="0"/>
    </xf>
    <xf numFmtId="44" fontId="0" fillId="5" borderId="12" xfId="1" applyFont="1" applyFill="1" applyBorder="1" applyProtection="1">
      <protection locked="0"/>
    </xf>
    <xf numFmtId="44" fontId="0" fillId="5" borderId="13" xfId="1" applyFont="1" applyFill="1" applyBorder="1" applyProtection="1">
      <protection locked="0"/>
    </xf>
    <xf numFmtId="0" fontId="0" fillId="0" borderId="1" xfId="0" applyBorder="1" applyAlignment="1">
      <alignment horizontal="center"/>
    </xf>
    <xf numFmtId="0" fontId="5" fillId="0" borderId="38" xfId="0" applyFont="1" applyFill="1" applyBorder="1" applyAlignment="1" applyProtection="1">
      <alignment vertical="center"/>
    </xf>
    <xf numFmtId="0" fontId="5" fillId="0" borderId="39" xfId="0" applyFont="1" applyFill="1" applyBorder="1" applyAlignment="1" applyProtection="1">
      <alignment vertical="center"/>
    </xf>
    <xf numFmtId="0" fontId="5" fillId="0" borderId="40" xfId="0" applyFont="1" applyFill="1" applyBorder="1" applyAlignment="1" applyProtection="1">
      <alignment vertical="center"/>
    </xf>
    <xf numFmtId="164" fontId="2" fillId="0" borderId="41" xfId="1" applyNumberFormat="1" applyFont="1" applyFill="1" applyBorder="1" applyAlignment="1" applyProtection="1">
      <alignment vertical="center" wrapText="1"/>
    </xf>
    <xf numFmtId="0" fontId="0" fillId="0" borderId="42" xfId="0" applyBorder="1" applyProtection="1"/>
    <xf numFmtId="44" fontId="0" fillId="5" borderId="9" xfId="1" applyFont="1" applyFill="1" applyBorder="1" applyProtection="1">
      <protection locked="0"/>
    </xf>
    <xf numFmtId="0" fontId="0" fillId="0" borderId="9" xfId="0" applyBorder="1" applyAlignment="1" applyProtection="1">
      <alignment horizontal="center"/>
    </xf>
    <xf numFmtId="0" fontId="0" fillId="0" borderId="21" xfId="0" applyBorder="1" applyAlignment="1" applyProtection="1">
      <alignment horizontal="left"/>
    </xf>
    <xf numFmtId="0" fontId="0" fillId="0" borderId="22" xfId="0" applyBorder="1" applyAlignment="1" applyProtection="1">
      <alignment horizontal="left"/>
    </xf>
    <xf numFmtId="0" fontId="4" fillId="4" borderId="43" xfId="0" applyFont="1" applyFill="1" applyBorder="1" applyAlignment="1" applyProtection="1">
      <alignment horizontal="center" vertical="center" wrapText="1"/>
    </xf>
    <xf numFmtId="0" fontId="0" fillId="4" borderId="44" xfId="0" applyFill="1" applyBorder="1" applyAlignment="1" applyProtection="1">
      <alignment horizontal="center" vertical="center" wrapText="1"/>
    </xf>
    <xf numFmtId="0" fontId="0" fillId="4" borderId="45" xfId="0" applyFill="1" applyBorder="1" applyAlignment="1" applyProtection="1">
      <alignment horizontal="center" vertical="center" wrapText="1"/>
    </xf>
    <xf numFmtId="0" fontId="0" fillId="4" borderId="46" xfId="0" applyFill="1" applyBorder="1" applyAlignment="1" applyProtection="1">
      <alignment horizontal="center" vertical="center" wrapText="1"/>
    </xf>
    <xf numFmtId="0" fontId="0" fillId="4" borderId="0"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47" xfId="0" applyFill="1" applyBorder="1" applyAlignment="1" applyProtection="1">
      <alignment horizontal="center" vertical="center" wrapText="1"/>
    </xf>
    <xf numFmtId="0" fontId="0" fillId="4" borderId="39" xfId="0" applyFill="1" applyBorder="1" applyAlignment="1" applyProtection="1">
      <alignment horizontal="center" vertical="center" wrapText="1"/>
    </xf>
    <xf numFmtId="0" fontId="0" fillId="4" borderId="40" xfId="0" applyFill="1" applyBorder="1" applyAlignment="1" applyProtection="1">
      <alignment horizontal="center" vertical="center" wrapText="1"/>
    </xf>
    <xf numFmtId="0" fontId="4" fillId="4" borderId="37" xfId="0" applyFont="1" applyFill="1" applyBorder="1" applyAlignment="1" applyProtection="1">
      <alignment horizontal="left" wrapText="1"/>
    </xf>
    <xf numFmtId="0" fontId="4" fillId="4" borderId="33" xfId="0" applyFont="1" applyFill="1" applyBorder="1" applyAlignment="1" applyProtection="1">
      <alignment horizontal="left" wrapText="1"/>
    </xf>
    <xf numFmtId="0" fontId="4" fillId="4" borderId="34" xfId="0" applyFont="1" applyFill="1" applyBorder="1" applyAlignment="1" applyProtection="1">
      <alignment horizontal="left" wrapText="1"/>
    </xf>
    <xf numFmtId="0" fontId="2" fillId="0" borderId="4" xfId="0" applyFont="1" applyFill="1" applyBorder="1" applyAlignment="1" applyProtection="1">
      <alignment horizontal="center"/>
    </xf>
    <xf numFmtId="0" fontId="2" fillId="0" borderId="6" xfId="0" applyFont="1" applyFill="1" applyBorder="1" applyAlignment="1" applyProtection="1">
      <alignment horizontal="center"/>
    </xf>
    <xf numFmtId="0" fontId="2" fillId="0" borderId="5" xfId="0" applyFont="1" applyFill="1" applyBorder="1" applyAlignment="1" applyProtection="1">
      <alignment horizontal="center"/>
    </xf>
    <xf numFmtId="0" fontId="4" fillId="4" borderId="37" xfId="0" applyFont="1" applyFill="1" applyBorder="1" applyAlignment="1" applyProtection="1">
      <alignment horizontal="left" vertical="center" wrapText="1"/>
    </xf>
    <xf numFmtId="0" fontId="4" fillId="4" borderId="33" xfId="0" applyFont="1" applyFill="1" applyBorder="1" applyAlignment="1" applyProtection="1">
      <alignment horizontal="left" vertical="center" wrapText="1"/>
    </xf>
    <xf numFmtId="0" fontId="4" fillId="4" borderId="34" xfId="0" applyFont="1" applyFill="1" applyBorder="1" applyAlignment="1" applyProtection="1">
      <alignment horizontal="left" vertical="center" wrapText="1"/>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7"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19"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18"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4" xfId="0" applyFill="1" applyBorder="1" applyAlignment="1" applyProtection="1">
      <alignment horizontal="center" wrapText="1"/>
    </xf>
    <xf numFmtId="0" fontId="0" fillId="0" borderId="15" xfId="0" applyFill="1" applyBorder="1" applyAlignment="1" applyProtection="1">
      <alignment horizontal="center" wrapText="1"/>
    </xf>
    <xf numFmtId="0" fontId="0" fillId="0" borderId="17" xfId="0" applyFill="1" applyBorder="1" applyAlignment="1" applyProtection="1">
      <alignment horizontal="center" wrapText="1"/>
    </xf>
    <xf numFmtId="0" fontId="0" fillId="0" borderId="18" xfId="0" applyFill="1" applyBorder="1" applyAlignment="1" applyProtection="1">
      <alignment horizontal="center" wrapText="1"/>
    </xf>
    <xf numFmtId="0" fontId="0" fillId="0" borderId="27" xfId="0" applyBorder="1" applyAlignment="1" applyProtection="1">
      <alignment horizontal="left"/>
    </xf>
    <xf numFmtId="0" fontId="0" fillId="0" borderId="7" xfId="0" applyBorder="1" applyAlignment="1" applyProtection="1">
      <alignment horizontal="left"/>
    </xf>
    <xf numFmtId="0" fontId="0" fillId="0" borderId="47" xfId="0" applyBorder="1" applyAlignment="1" applyProtection="1">
      <alignment horizontal="center" vertical="top"/>
    </xf>
    <xf numFmtId="0" fontId="0" fillId="0" borderId="40" xfId="0" applyBorder="1" applyAlignment="1" applyProtection="1">
      <alignment horizontal="left" vertical="top" wrapText="1"/>
    </xf>
    <xf numFmtId="0" fontId="0" fillId="0" borderId="39" xfId="0" applyBorder="1" applyAlignment="1" applyProtection="1">
      <alignment horizontal="center" vertical="top"/>
    </xf>
    <xf numFmtId="0" fontId="0" fillId="0" borderId="39" xfId="0" applyBorder="1" applyAlignment="1" applyProtection="1">
      <alignment horizontal="left" vertical="top" wrapText="1"/>
    </xf>
    <xf numFmtId="0" fontId="0" fillId="0" borderId="21" xfId="0" applyBorder="1" applyAlignment="1" applyProtection="1">
      <alignment horizontal="left" wrapText="1"/>
    </xf>
    <xf numFmtId="0" fontId="0" fillId="0" borderId="21" xfId="0" applyBorder="1" applyAlignment="1" applyProtection="1">
      <alignment horizontal="left" vertical="center" wrapText="1"/>
    </xf>
    <xf numFmtId="0" fontId="0" fillId="0" borderId="22" xfId="0" applyBorder="1" applyAlignment="1" applyProtection="1">
      <alignment horizontal="left" vertical="center" wrapText="1"/>
    </xf>
  </cellXfs>
  <cellStyles count="4">
    <cellStyle name="Moneda" xfId="1" builtinId="4"/>
    <cellStyle name="Normal" xfId="0" builtinId="0"/>
    <cellStyle name="Normal 2" xfId="2" xr:uid="{00000000-0005-0000-0000-000002000000}"/>
    <cellStyle name="Normal 3"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2"/>
  <sheetViews>
    <sheetView showGridLines="0" tabSelected="1" topLeftCell="A25" zoomScale="80" zoomScaleNormal="80" workbookViewId="0">
      <selection activeCell="C79" sqref="C79"/>
    </sheetView>
  </sheetViews>
  <sheetFormatPr baseColWidth="10" defaultColWidth="9.140625" defaultRowHeight="15" x14ac:dyDescent="0.25"/>
  <cols>
    <col min="1" max="2" width="9.140625" style="19"/>
    <col min="3" max="3" width="67.5703125" style="19" customWidth="1"/>
    <col min="4" max="4" width="11.5703125" style="19" customWidth="1"/>
    <col min="5" max="6" width="8.7109375" style="19" customWidth="1"/>
    <col min="7" max="7" width="13.85546875" style="19" customWidth="1"/>
    <col min="8" max="8" width="13.7109375" style="19" customWidth="1"/>
    <col min="9" max="16384" width="9.140625" style="19"/>
  </cols>
  <sheetData>
    <row r="1" spans="1:9" ht="15.75" thickBot="1" x14ac:dyDescent="0.3"/>
    <row r="2" spans="1:9" ht="15.75" thickBot="1" x14ac:dyDescent="0.3">
      <c r="C2" s="17" t="s">
        <v>46</v>
      </c>
      <c r="D2" s="18"/>
    </row>
    <row r="3" spans="1:9" ht="15.75" thickBot="1" x14ac:dyDescent="0.3"/>
    <row r="4" spans="1:9" ht="15.75" thickBot="1" x14ac:dyDescent="0.3">
      <c r="A4" s="20"/>
      <c r="B4" s="80" t="s">
        <v>3</v>
      </c>
      <c r="C4" s="81"/>
      <c r="D4" s="81"/>
      <c r="E4" s="81"/>
      <c r="F4" s="81"/>
      <c r="G4" s="82"/>
      <c r="H4" s="21"/>
      <c r="I4" s="20"/>
    </row>
    <row r="5" spans="1:9" ht="24" customHeight="1" thickBot="1" x14ac:dyDescent="0.3">
      <c r="A5" s="20"/>
      <c r="B5" s="86" t="s">
        <v>0</v>
      </c>
      <c r="C5" s="87"/>
      <c r="D5" s="90" t="s">
        <v>1</v>
      </c>
      <c r="E5" s="92" t="s">
        <v>10</v>
      </c>
      <c r="F5" s="93"/>
      <c r="G5" s="94" t="s">
        <v>2</v>
      </c>
      <c r="H5" s="20"/>
    </row>
    <row r="6" spans="1:9" ht="24" customHeight="1" thickBot="1" x14ac:dyDescent="0.3">
      <c r="A6" s="20"/>
      <c r="B6" s="88"/>
      <c r="C6" s="89"/>
      <c r="D6" s="91"/>
      <c r="E6" s="22" t="s">
        <v>9</v>
      </c>
      <c r="F6" s="23" t="s">
        <v>4</v>
      </c>
      <c r="G6" s="95"/>
      <c r="H6" s="20"/>
    </row>
    <row r="7" spans="1:9" ht="50.1" customHeight="1" thickBot="1" x14ac:dyDescent="0.3">
      <c r="A7" s="20"/>
      <c r="B7" s="96" t="s">
        <v>62</v>
      </c>
      <c r="C7" s="97"/>
      <c r="D7" s="53"/>
      <c r="E7" s="24">
        <v>5</v>
      </c>
      <c r="F7" s="24">
        <v>20</v>
      </c>
      <c r="G7" s="25">
        <f>D7*F7</f>
        <v>0</v>
      </c>
      <c r="H7" s="20"/>
    </row>
    <row r="8" spans="1:9" ht="69" customHeight="1" thickBot="1" x14ac:dyDescent="0.3">
      <c r="A8" s="20"/>
      <c r="B8" s="98" t="s">
        <v>63</v>
      </c>
      <c r="C8" s="99"/>
      <c r="D8" s="53"/>
      <c r="E8" s="26"/>
      <c r="F8" s="26">
        <v>1</v>
      </c>
      <c r="G8" s="25">
        <f t="shared" ref="G8:G10" si="0">D8*F8</f>
        <v>0</v>
      </c>
      <c r="H8" s="20"/>
    </row>
    <row r="9" spans="1:9" ht="50.1" customHeight="1" thickBot="1" x14ac:dyDescent="0.3">
      <c r="A9" s="20"/>
      <c r="B9" s="96" t="s">
        <v>64</v>
      </c>
      <c r="C9" s="97"/>
      <c r="D9" s="53"/>
      <c r="E9" s="26">
        <v>3</v>
      </c>
      <c r="F9" s="26">
        <v>12</v>
      </c>
      <c r="G9" s="25">
        <f t="shared" si="0"/>
        <v>0</v>
      </c>
      <c r="H9" s="20"/>
    </row>
    <row r="10" spans="1:9" ht="69" customHeight="1" thickBot="1" x14ac:dyDescent="0.3">
      <c r="A10" s="20"/>
      <c r="B10" s="98" t="s">
        <v>65</v>
      </c>
      <c r="C10" s="99"/>
      <c r="D10" s="54"/>
      <c r="E10" s="27"/>
      <c r="F10" s="27">
        <v>1</v>
      </c>
      <c r="G10" s="25">
        <f t="shared" si="0"/>
        <v>0</v>
      </c>
    </row>
    <row r="11" spans="1:9" ht="48" customHeight="1" x14ac:dyDescent="0.25">
      <c r="B11" s="107" t="s">
        <v>59</v>
      </c>
      <c r="C11" s="108"/>
      <c r="D11" s="28"/>
      <c r="E11" s="29"/>
      <c r="F11" s="29"/>
      <c r="G11" s="30"/>
    </row>
    <row r="12" spans="1:9" ht="16.5" customHeight="1" x14ac:dyDescent="0.25">
      <c r="B12" s="31"/>
      <c r="C12" s="32" t="s">
        <v>20</v>
      </c>
      <c r="D12" s="55"/>
      <c r="E12" s="33">
        <v>1</v>
      </c>
      <c r="F12" s="33">
        <v>4</v>
      </c>
      <c r="G12" s="34">
        <f>D12*F12</f>
        <v>0</v>
      </c>
    </row>
    <row r="13" spans="1:9" ht="16.5" customHeight="1" x14ac:dyDescent="0.25">
      <c r="B13" s="31"/>
      <c r="C13" s="32" t="s">
        <v>21</v>
      </c>
      <c r="D13" s="55"/>
      <c r="E13" s="33">
        <v>1</v>
      </c>
      <c r="F13" s="33">
        <v>4</v>
      </c>
      <c r="G13" s="34">
        <f t="shared" ref="G13:G55" si="1">D13*F13</f>
        <v>0</v>
      </c>
    </row>
    <row r="14" spans="1:9" x14ac:dyDescent="0.25">
      <c r="B14" s="31"/>
      <c r="C14" s="32" t="s">
        <v>24</v>
      </c>
      <c r="D14" s="55"/>
      <c r="E14" s="33">
        <v>1</v>
      </c>
      <c r="F14" s="33">
        <v>4</v>
      </c>
      <c r="G14" s="34">
        <f t="shared" si="1"/>
        <v>0</v>
      </c>
    </row>
    <row r="15" spans="1:9" x14ac:dyDescent="0.25">
      <c r="B15" s="35"/>
      <c r="C15" s="32" t="s">
        <v>23</v>
      </c>
      <c r="D15" s="56"/>
      <c r="E15" s="36">
        <v>1</v>
      </c>
      <c r="F15" s="36">
        <v>4</v>
      </c>
      <c r="G15" s="34">
        <f t="shared" si="1"/>
        <v>0</v>
      </c>
    </row>
    <row r="16" spans="1:9" x14ac:dyDescent="0.25">
      <c r="B16" s="35"/>
      <c r="C16" s="32" t="s">
        <v>22</v>
      </c>
      <c r="D16" s="56"/>
      <c r="E16" s="36"/>
      <c r="F16" s="36">
        <v>1</v>
      </c>
      <c r="G16" s="34">
        <f t="shared" si="1"/>
        <v>0</v>
      </c>
    </row>
    <row r="17" spans="2:7" x14ac:dyDescent="0.25">
      <c r="B17" s="35"/>
      <c r="C17" s="32" t="s">
        <v>25</v>
      </c>
      <c r="D17" s="56"/>
      <c r="E17" s="36"/>
      <c r="F17" s="36">
        <v>1</v>
      </c>
      <c r="G17" s="34">
        <f t="shared" si="1"/>
        <v>0</v>
      </c>
    </row>
    <row r="18" spans="2:7" x14ac:dyDescent="0.25">
      <c r="B18" s="35"/>
      <c r="C18" s="32" t="s">
        <v>26</v>
      </c>
      <c r="D18" s="56"/>
      <c r="E18" s="36"/>
      <c r="F18" s="36">
        <v>1</v>
      </c>
      <c r="G18" s="34">
        <f t="shared" si="1"/>
        <v>0</v>
      </c>
    </row>
    <row r="19" spans="2:7" x14ac:dyDescent="0.25">
      <c r="B19" s="35"/>
      <c r="C19" s="32" t="s">
        <v>19</v>
      </c>
      <c r="D19" s="56"/>
      <c r="E19" s="36"/>
      <c r="F19" s="36">
        <v>1</v>
      </c>
      <c r="G19" s="34">
        <f t="shared" si="1"/>
        <v>0</v>
      </c>
    </row>
    <row r="20" spans="2:7" x14ac:dyDescent="0.25">
      <c r="B20" s="35"/>
      <c r="C20" s="32" t="s">
        <v>27</v>
      </c>
      <c r="D20" s="56"/>
      <c r="E20" s="36"/>
      <c r="F20" s="36">
        <v>1</v>
      </c>
      <c r="G20" s="34">
        <f t="shared" si="1"/>
        <v>0</v>
      </c>
    </row>
    <row r="21" spans="2:7" x14ac:dyDescent="0.25">
      <c r="B21" s="35"/>
      <c r="C21" s="32" t="s">
        <v>7</v>
      </c>
      <c r="D21" s="56"/>
      <c r="E21" s="36"/>
      <c r="F21" s="36">
        <v>1</v>
      </c>
      <c r="G21" s="34">
        <f t="shared" si="1"/>
        <v>0</v>
      </c>
    </row>
    <row r="22" spans="2:7" x14ac:dyDescent="0.25">
      <c r="B22" s="35"/>
      <c r="C22" s="32" t="s">
        <v>8</v>
      </c>
      <c r="D22" s="56"/>
      <c r="E22" s="36"/>
      <c r="F22" s="36">
        <v>1</v>
      </c>
      <c r="G22" s="34">
        <f t="shared" si="1"/>
        <v>0</v>
      </c>
    </row>
    <row r="23" spans="2:7" x14ac:dyDescent="0.25">
      <c r="B23" s="37"/>
      <c r="C23" s="38" t="s">
        <v>28</v>
      </c>
      <c r="D23" s="55"/>
      <c r="E23" s="33">
        <v>5</v>
      </c>
      <c r="F23" s="33">
        <v>20</v>
      </c>
      <c r="G23" s="34">
        <f t="shared" si="1"/>
        <v>0</v>
      </c>
    </row>
    <row r="24" spans="2:7" x14ac:dyDescent="0.25">
      <c r="B24" s="37"/>
      <c r="C24" s="39" t="s">
        <v>29</v>
      </c>
      <c r="D24" s="55"/>
      <c r="E24" s="33"/>
      <c r="F24" s="33">
        <v>1</v>
      </c>
      <c r="G24" s="34">
        <f t="shared" si="1"/>
        <v>0</v>
      </c>
    </row>
    <row r="25" spans="2:7" x14ac:dyDescent="0.25">
      <c r="B25" s="37"/>
      <c r="C25" s="40" t="s">
        <v>38</v>
      </c>
      <c r="D25" s="55"/>
      <c r="E25" s="33"/>
      <c r="F25" s="33">
        <v>1</v>
      </c>
      <c r="G25" s="34">
        <f t="shared" si="1"/>
        <v>0</v>
      </c>
    </row>
    <row r="26" spans="2:7" x14ac:dyDescent="0.25">
      <c r="B26" s="37"/>
      <c r="C26" s="40" t="s">
        <v>36</v>
      </c>
      <c r="D26" s="55"/>
      <c r="E26" s="33"/>
      <c r="F26" s="33">
        <v>1</v>
      </c>
      <c r="G26" s="34">
        <f t="shared" si="1"/>
        <v>0</v>
      </c>
    </row>
    <row r="27" spans="2:7" x14ac:dyDescent="0.25">
      <c r="B27" s="37"/>
      <c r="C27" s="40" t="s">
        <v>37</v>
      </c>
      <c r="D27" s="55"/>
      <c r="E27" s="33"/>
      <c r="F27" s="33">
        <v>1</v>
      </c>
      <c r="G27" s="34">
        <f t="shared" si="1"/>
        <v>0</v>
      </c>
    </row>
    <row r="28" spans="2:7" ht="15.75" thickBot="1" x14ac:dyDescent="0.3">
      <c r="B28" s="41"/>
      <c r="C28" s="42" t="s">
        <v>47</v>
      </c>
      <c r="D28" s="57"/>
      <c r="E28" s="43"/>
      <c r="F28" s="43">
        <v>20</v>
      </c>
      <c r="G28" s="44">
        <f t="shared" si="1"/>
        <v>0</v>
      </c>
    </row>
    <row r="29" spans="2:7" ht="65.25" customHeight="1" x14ac:dyDescent="0.25">
      <c r="B29" s="106" t="s">
        <v>61</v>
      </c>
      <c r="C29" s="67"/>
      <c r="D29" s="28"/>
      <c r="E29" s="29"/>
      <c r="F29" s="29"/>
      <c r="G29" s="45"/>
    </row>
    <row r="30" spans="2:7" x14ac:dyDescent="0.25">
      <c r="B30" s="35"/>
      <c r="C30" s="32" t="s">
        <v>50</v>
      </c>
      <c r="D30" s="56"/>
      <c r="E30" s="36">
        <v>1</v>
      </c>
      <c r="F30" s="36">
        <v>4</v>
      </c>
      <c r="G30" s="34">
        <f t="shared" si="1"/>
        <v>0</v>
      </c>
    </row>
    <row r="31" spans="2:7" ht="15.75" thickBot="1" x14ac:dyDescent="0.3">
      <c r="B31" s="41"/>
      <c r="C31" s="46" t="s">
        <v>51</v>
      </c>
      <c r="D31" s="57"/>
      <c r="E31" s="43">
        <v>1</v>
      </c>
      <c r="F31" s="43">
        <v>4</v>
      </c>
      <c r="G31" s="44">
        <f t="shared" si="1"/>
        <v>0</v>
      </c>
    </row>
    <row r="32" spans="2:7" ht="51" customHeight="1" x14ac:dyDescent="0.25">
      <c r="B32" s="106" t="s">
        <v>60</v>
      </c>
      <c r="C32" s="67"/>
      <c r="D32" s="28"/>
      <c r="E32" s="29"/>
      <c r="F32" s="29"/>
      <c r="G32" s="45"/>
    </row>
    <row r="33" spans="2:7" x14ac:dyDescent="0.25">
      <c r="B33" s="31"/>
      <c r="C33" s="32" t="s">
        <v>20</v>
      </c>
      <c r="D33" s="55"/>
      <c r="E33" s="33">
        <v>1</v>
      </c>
      <c r="F33" s="33">
        <v>4</v>
      </c>
      <c r="G33" s="34">
        <f t="shared" si="1"/>
        <v>0</v>
      </c>
    </row>
    <row r="34" spans="2:7" x14ac:dyDescent="0.25">
      <c r="B34" s="31"/>
      <c r="C34" s="32" t="s">
        <v>21</v>
      </c>
      <c r="D34" s="55"/>
      <c r="E34" s="33">
        <v>1</v>
      </c>
      <c r="F34" s="33">
        <v>4</v>
      </c>
      <c r="G34" s="34">
        <f t="shared" si="1"/>
        <v>0</v>
      </c>
    </row>
    <row r="35" spans="2:7" x14ac:dyDescent="0.25">
      <c r="B35" s="31"/>
      <c r="C35" s="32" t="s">
        <v>30</v>
      </c>
      <c r="D35" s="55"/>
      <c r="E35" s="33"/>
      <c r="F35" s="33">
        <v>1</v>
      </c>
      <c r="G35" s="34">
        <f t="shared" si="1"/>
        <v>0</v>
      </c>
    </row>
    <row r="36" spans="2:7" x14ac:dyDescent="0.25">
      <c r="B36" s="31"/>
      <c r="C36" s="32" t="s">
        <v>31</v>
      </c>
      <c r="D36" s="55"/>
      <c r="E36" s="33"/>
      <c r="F36" s="33">
        <v>1</v>
      </c>
      <c r="G36" s="34">
        <f t="shared" si="1"/>
        <v>0</v>
      </c>
    </row>
    <row r="37" spans="2:7" x14ac:dyDescent="0.25">
      <c r="B37" s="35"/>
      <c r="C37" s="47" t="s">
        <v>32</v>
      </c>
      <c r="D37" s="56"/>
      <c r="E37" s="36"/>
      <c r="F37" s="36">
        <v>1</v>
      </c>
      <c r="G37" s="34">
        <f t="shared" si="1"/>
        <v>0</v>
      </c>
    </row>
    <row r="38" spans="2:7" x14ac:dyDescent="0.25">
      <c r="B38" s="35"/>
      <c r="C38" s="47" t="s">
        <v>33</v>
      </c>
      <c r="D38" s="56"/>
      <c r="E38" s="36"/>
      <c r="F38" s="36">
        <v>1</v>
      </c>
      <c r="G38" s="34">
        <f t="shared" si="1"/>
        <v>0</v>
      </c>
    </row>
    <row r="39" spans="2:7" x14ac:dyDescent="0.25">
      <c r="B39" s="35"/>
      <c r="C39" s="39" t="s">
        <v>34</v>
      </c>
      <c r="D39" s="56"/>
      <c r="E39" s="36"/>
      <c r="F39" s="36">
        <v>1</v>
      </c>
      <c r="G39" s="34">
        <f t="shared" si="1"/>
        <v>0</v>
      </c>
    </row>
    <row r="40" spans="2:7" x14ac:dyDescent="0.25">
      <c r="B40" s="35"/>
      <c r="C40" s="39" t="s">
        <v>35</v>
      </c>
      <c r="D40" s="56"/>
      <c r="E40" s="36"/>
      <c r="F40" s="36">
        <v>1</v>
      </c>
      <c r="G40" s="34">
        <f t="shared" si="1"/>
        <v>0</v>
      </c>
    </row>
    <row r="41" spans="2:7" x14ac:dyDescent="0.25">
      <c r="B41" s="35"/>
      <c r="C41" s="39" t="s">
        <v>49</v>
      </c>
      <c r="D41" s="56"/>
      <c r="E41" s="36"/>
      <c r="F41" s="36">
        <v>1</v>
      </c>
      <c r="G41" s="34">
        <f t="shared" si="1"/>
        <v>0</v>
      </c>
    </row>
    <row r="42" spans="2:7" x14ac:dyDescent="0.25">
      <c r="B42" s="31"/>
      <c r="C42" s="39" t="s">
        <v>8</v>
      </c>
      <c r="D42" s="55"/>
      <c r="E42" s="33"/>
      <c r="F42" s="33">
        <v>1</v>
      </c>
      <c r="G42" s="34">
        <f t="shared" si="1"/>
        <v>0</v>
      </c>
    </row>
    <row r="43" spans="2:7" x14ac:dyDescent="0.25">
      <c r="B43" s="31"/>
      <c r="C43" s="39" t="s">
        <v>39</v>
      </c>
      <c r="D43" s="55"/>
      <c r="E43" s="33"/>
      <c r="F43" s="33">
        <v>1</v>
      </c>
      <c r="G43" s="34">
        <f t="shared" si="1"/>
        <v>0</v>
      </c>
    </row>
    <row r="44" spans="2:7" ht="15.75" thickBot="1" x14ac:dyDescent="0.3">
      <c r="B44" s="31"/>
      <c r="C44" s="32" t="s">
        <v>40</v>
      </c>
      <c r="D44" s="55"/>
      <c r="E44" s="33"/>
      <c r="F44" s="33">
        <v>1</v>
      </c>
      <c r="G44" s="34">
        <f t="shared" si="1"/>
        <v>0</v>
      </c>
    </row>
    <row r="45" spans="2:7" ht="61.5" customHeight="1" x14ac:dyDescent="0.25">
      <c r="B45" s="106" t="s">
        <v>66</v>
      </c>
      <c r="C45" s="67"/>
      <c r="D45" s="28"/>
      <c r="E45" s="29"/>
      <c r="F45" s="29"/>
      <c r="G45" s="45"/>
    </row>
    <row r="46" spans="2:7" x14ac:dyDescent="0.25">
      <c r="B46" s="35"/>
      <c r="C46" s="39" t="s">
        <v>18</v>
      </c>
      <c r="D46" s="56"/>
      <c r="E46" s="36"/>
      <c r="F46" s="36">
        <v>1</v>
      </c>
      <c r="G46" s="34">
        <f t="shared" si="1"/>
        <v>0</v>
      </c>
    </row>
    <row r="47" spans="2:7" ht="15.75" thickBot="1" x14ac:dyDescent="0.3">
      <c r="B47" s="41"/>
      <c r="C47" s="48" t="s">
        <v>54</v>
      </c>
      <c r="D47" s="57"/>
      <c r="E47" s="43"/>
      <c r="F47" s="43">
        <v>1</v>
      </c>
      <c r="G47" s="44">
        <f t="shared" si="1"/>
        <v>0</v>
      </c>
    </row>
    <row r="48" spans="2:7" x14ac:dyDescent="0.25">
      <c r="B48" s="100" t="s">
        <v>67</v>
      </c>
      <c r="C48" s="101"/>
      <c r="D48" s="28"/>
      <c r="E48" s="29"/>
      <c r="F48" s="29"/>
      <c r="G48" s="45"/>
    </row>
    <row r="49" spans="2:13" x14ac:dyDescent="0.25">
      <c r="B49" s="31"/>
      <c r="C49" s="49" t="s">
        <v>11</v>
      </c>
      <c r="D49" s="55"/>
      <c r="E49" s="33">
        <v>10</v>
      </c>
      <c r="F49" s="33">
        <v>40</v>
      </c>
      <c r="G49" s="34">
        <f t="shared" si="1"/>
        <v>0</v>
      </c>
    </row>
    <row r="50" spans="2:13" x14ac:dyDescent="0.25">
      <c r="B50" s="31"/>
      <c r="C50" s="49" t="s">
        <v>12</v>
      </c>
      <c r="D50" s="55"/>
      <c r="E50" s="33">
        <v>10</v>
      </c>
      <c r="F50" s="33">
        <v>40</v>
      </c>
      <c r="G50" s="34">
        <f t="shared" si="1"/>
        <v>0</v>
      </c>
    </row>
    <row r="51" spans="2:13" x14ac:dyDescent="0.25">
      <c r="B51" s="31"/>
      <c r="C51" s="49" t="s">
        <v>13</v>
      </c>
      <c r="D51" s="55"/>
      <c r="E51" s="33">
        <v>10</v>
      </c>
      <c r="F51" s="33">
        <v>40</v>
      </c>
      <c r="G51" s="34">
        <f t="shared" si="1"/>
        <v>0</v>
      </c>
    </row>
    <row r="52" spans="2:13" x14ac:dyDescent="0.25">
      <c r="B52" s="31"/>
      <c r="C52" s="49" t="s">
        <v>14</v>
      </c>
      <c r="D52" s="55"/>
      <c r="E52" s="58">
        <v>5</v>
      </c>
      <c r="F52" s="58">
        <v>20</v>
      </c>
      <c r="G52" s="34">
        <f t="shared" si="1"/>
        <v>0</v>
      </c>
    </row>
    <row r="53" spans="2:13" x14ac:dyDescent="0.25">
      <c r="B53" s="31"/>
      <c r="C53" s="49" t="s">
        <v>48</v>
      </c>
      <c r="D53" s="55"/>
      <c r="E53" s="33">
        <v>10</v>
      </c>
      <c r="F53" s="33">
        <v>40</v>
      </c>
      <c r="G53" s="34">
        <f t="shared" si="1"/>
        <v>0</v>
      </c>
    </row>
    <row r="54" spans="2:13" x14ac:dyDescent="0.25">
      <c r="B54" s="31"/>
      <c r="C54" s="49" t="s">
        <v>15</v>
      </c>
      <c r="D54" s="55"/>
      <c r="E54" s="58">
        <v>10</v>
      </c>
      <c r="F54" s="33">
        <v>40</v>
      </c>
      <c r="G54" s="34">
        <f t="shared" si="1"/>
        <v>0</v>
      </c>
    </row>
    <row r="55" spans="2:13" ht="15.75" thickBot="1" x14ac:dyDescent="0.3">
      <c r="B55" s="31"/>
      <c r="C55" s="49" t="s">
        <v>16</v>
      </c>
      <c r="D55" s="55"/>
      <c r="E55" s="58">
        <v>10</v>
      </c>
      <c r="F55" s="58">
        <v>40</v>
      </c>
      <c r="G55" s="34">
        <f t="shared" si="1"/>
        <v>0</v>
      </c>
    </row>
    <row r="56" spans="2:13" x14ac:dyDescent="0.25">
      <c r="B56" s="66" t="s">
        <v>6</v>
      </c>
      <c r="C56" s="67"/>
      <c r="D56" s="28"/>
      <c r="E56" s="29"/>
      <c r="F56" s="29"/>
      <c r="G56" s="30"/>
    </row>
    <row r="57" spans="2:13" x14ac:dyDescent="0.25">
      <c r="B57" s="31"/>
      <c r="C57" s="32" t="s">
        <v>52</v>
      </c>
      <c r="D57" s="55"/>
      <c r="E57" s="33">
        <v>10</v>
      </c>
      <c r="F57" s="33">
        <v>40</v>
      </c>
      <c r="G57" s="34">
        <f>D57*F57</f>
        <v>0</v>
      </c>
    </row>
    <row r="58" spans="2:13" x14ac:dyDescent="0.25">
      <c r="B58" s="31"/>
      <c r="C58" s="32" t="s">
        <v>53</v>
      </c>
      <c r="D58" s="55"/>
      <c r="E58" s="33">
        <v>10</v>
      </c>
      <c r="F58" s="33">
        <v>40</v>
      </c>
      <c r="G58" s="34">
        <f t="shared" ref="G58:G59" si="2">D58*F58</f>
        <v>0</v>
      </c>
    </row>
    <row r="59" spans="2:13" ht="15.75" thickBot="1" x14ac:dyDescent="0.3">
      <c r="B59" s="63"/>
      <c r="C59" s="46" t="s">
        <v>5</v>
      </c>
      <c r="D59" s="64"/>
      <c r="E59" s="65">
        <v>4</v>
      </c>
      <c r="F59" s="65">
        <v>16</v>
      </c>
      <c r="G59" s="44">
        <f t="shared" si="2"/>
        <v>0</v>
      </c>
    </row>
    <row r="60" spans="2:13" ht="21" customHeight="1" x14ac:dyDescent="0.25">
      <c r="B60" s="59" t="s">
        <v>55</v>
      </c>
      <c r="C60" s="60"/>
      <c r="D60" s="60"/>
      <c r="E60" s="60"/>
      <c r="F60" s="61"/>
      <c r="G60" s="62">
        <f>SUM(G7:G59)</f>
        <v>0</v>
      </c>
      <c r="H60" s="20"/>
      <c r="I60" s="20"/>
      <c r="J60" s="20"/>
      <c r="K60" s="20"/>
      <c r="L60" s="20"/>
      <c r="M60" s="20"/>
    </row>
    <row r="61" spans="2:13" ht="21" customHeight="1" x14ac:dyDescent="0.25">
      <c r="B61" s="5" t="s">
        <v>42</v>
      </c>
      <c r="C61" s="6"/>
      <c r="D61" s="6"/>
      <c r="E61" s="7"/>
      <c r="F61" s="8"/>
      <c r="G61" s="9">
        <f>+F61*(G60)</f>
        <v>0</v>
      </c>
      <c r="H61" s="20"/>
      <c r="I61" s="20"/>
      <c r="J61" s="20"/>
      <c r="K61" s="20"/>
      <c r="L61" s="20"/>
      <c r="M61" s="20"/>
    </row>
    <row r="62" spans="2:13" ht="21" customHeight="1" x14ac:dyDescent="0.25">
      <c r="B62" s="5" t="s">
        <v>43</v>
      </c>
      <c r="C62" s="6"/>
      <c r="D62" s="6"/>
      <c r="E62" s="7"/>
      <c r="F62" s="8"/>
      <c r="G62" s="9">
        <f>+F62*(G60)</f>
        <v>0</v>
      </c>
      <c r="H62" s="20"/>
      <c r="I62" s="20"/>
      <c r="J62" s="20"/>
      <c r="K62" s="20"/>
      <c r="L62" s="20"/>
      <c r="M62" s="20"/>
    </row>
    <row r="63" spans="2:13" ht="17.25" customHeight="1" thickBot="1" x14ac:dyDescent="0.3">
      <c r="B63" s="5" t="s">
        <v>56</v>
      </c>
      <c r="C63" s="6"/>
      <c r="D63" s="6"/>
      <c r="E63" s="6"/>
      <c r="F63" s="7"/>
      <c r="G63" s="9">
        <f>SUM(G60:G62)</f>
        <v>0</v>
      </c>
      <c r="H63" s="20"/>
    </row>
    <row r="64" spans="2:13" ht="17.25" customHeight="1" x14ac:dyDescent="0.25">
      <c r="B64" s="1" t="s">
        <v>41</v>
      </c>
      <c r="C64" s="2"/>
      <c r="D64" s="2"/>
      <c r="E64" s="2"/>
      <c r="F64" s="3"/>
      <c r="G64" s="4">
        <v>80000</v>
      </c>
      <c r="H64" s="20"/>
    </row>
    <row r="65" spans="2:10" x14ac:dyDescent="0.25">
      <c r="B65" s="10" t="s">
        <v>44</v>
      </c>
      <c r="C65" s="11"/>
      <c r="D65" s="11"/>
      <c r="E65" s="11"/>
      <c r="F65" s="12"/>
      <c r="G65" s="9">
        <f>G63*0.21</f>
        <v>0</v>
      </c>
    </row>
    <row r="66" spans="2:10" ht="15.75" thickBot="1" x14ac:dyDescent="0.3">
      <c r="B66" s="13" t="s">
        <v>57</v>
      </c>
      <c r="C66" s="14"/>
      <c r="D66" s="14"/>
      <c r="E66" s="14"/>
      <c r="F66" s="15"/>
      <c r="G66" s="16">
        <f>G63+G65</f>
        <v>0</v>
      </c>
    </row>
    <row r="67" spans="2:10" x14ac:dyDescent="0.25">
      <c r="C67" s="50"/>
      <c r="D67" s="50"/>
      <c r="E67" s="50"/>
    </row>
    <row r="68" spans="2:10" ht="30.75" customHeight="1" x14ac:dyDescent="0.25">
      <c r="B68" s="104"/>
      <c r="C68" s="105"/>
      <c r="D68" s="51"/>
      <c r="E68" s="83" t="s">
        <v>45</v>
      </c>
      <c r="F68" s="84"/>
      <c r="G68" s="84"/>
      <c r="H68" s="84"/>
      <c r="I68" s="84"/>
      <c r="J68" s="85"/>
    </row>
    <row r="69" spans="2:10" ht="90.75" customHeight="1" x14ac:dyDescent="0.25">
      <c r="B69" s="102" t="s">
        <v>17</v>
      </c>
      <c r="C69" s="103" t="s">
        <v>68</v>
      </c>
      <c r="D69" s="52"/>
      <c r="E69" s="77" t="s">
        <v>69</v>
      </c>
      <c r="F69" s="78"/>
      <c r="G69" s="78"/>
      <c r="H69" s="78"/>
      <c r="I69" s="78"/>
      <c r="J69" s="79"/>
    </row>
    <row r="70" spans="2:10" x14ac:dyDescent="0.25">
      <c r="E70" s="68" t="s">
        <v>58</v>
      </c>
      <c r="F70" s="69"/>
      <c r="G70" s="69"/>
      <c r="H70" s="69"/>
      <c r="I70" s="69"/>
      <c r="J70" s="70"/>
    </row>
    <row r="71" spans="2:10" x14ac:dyDescent="0.25">
      <c r="E71" s="71"/>
      <c r="F71" s="72"/>
      <c r="G71" s="72"/>
      <c r="H71" s="72"/>
      <c r="I71" s="72"/>
      <c r="J71" s="73"/>
    </row>
    <row r="72" spans="2:10" x14ac:dyDescent="0.25">
      <c r="E72" s="74"/>
      <c r="F72" s="75"/>
      <c r="G72" s="75"/>
      <c r="H72" s="75"/>
      <c r="I72" s="75"/>
      <c r="J72" s="76"/>
    </row>
  </sheetData>
  <sheetProtection algorithmName="SHA-512" hashValue="smlIw3YX9zx1+tX3xmvov2nEbus3Lt1vWUdi7/iuqLppxtMEtuAHJ9lwU/bK3rgAUyKdvgOBfX7Dq7nzeANoDw==" saltValue="I9yJllgDnra8SrNjtToQRw==" spinCount="100000" sheet="1" objects="1" scenarios="1"/>
  <mergeCells count="18">
    <mergeCell ref="B4:G4"/>
    <mergeCell ref="E68:J68"/>
    <mergeCell ref="B5:C6"/>
    <mergeCell ref="D5:D6"/>
    <mergeCell ref="E5:F5"/>
    <mergeCell ref="G5:G6"/>
    <mergeCell ref="B7:C7"/>
    <mergeCell ref="B8:C8"/>
    <mergeCell ref="B9:C9"/>
    <mergeCell ref="B10:C10"/>
    <mergeCell ref="B48:C48"/>
    <mergeCell ref="B32:C32"/>
    <mergeCell ref="B11:C11"/>
    <mergeCell ref="B29:C29"/>
    <mergeCell ref="E70:J72"/>
    <mergeCell ref="B45:C45"/>
    <mergeCell ref="E69:J69"/>
    <mergeCell ref="B56:C5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 preciario 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2022-11-17T11:26:04Z</dcterms:modified>
</cp:coreProperties>
</file>