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metromadrid.net\Estamentos\Ger. Mant Electrificacion Señales y Comunicaciones\Gerencia\Gastos\Mantenimiento\IT COMMIT\SADEC - GE\"/>
    </mc:Choice>
  </mc:AlternateContent>
  <xr:revisionPtr revIDLastSave="0" documentId="13_ncr:1_{F02EF108-1118-408E-8C7B-179C1CB9976C}" xr6:coauthVersionLast="36" xr6:coauthVersionMax="36" xr10:uidLastSave="{00000000-0000-0000-0000-000000000000}"/>
  <bookViews>
    <workbookView xWindow="0" yWindow="0" windowWidth="19200" windowHeight="11160" xr2:uid="{00000000-000D-0000-FFFF-FFFF00000000}"/>
  </bookViews>
  <sheets>
    <sheet name="PRESUPUEST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E2" i="1" l="1"/>
  <c r="F5" i="1" l="1"/>
  <c r="F3" i="1"/>
  <c r="F4" i="1"/>
  <c r="F7" i="1"/>
  <c r="F2" i="1"/>
  <c r="F8" i="1" l="1"/>
  <c r="F10" i="1" s="1"/>
  <c r="F11" i="1" l="1"/>
  <c r="F12" i="1" s="1"/>
  <c r="F14" i="1" s="1"/>
  <c r="F15" i="1" l="1"/>
</calcChain>
</file>

<file path=xl/sharedStrings.xml><?xml version="1.0" encoding="utf-8"?>
<sst xmlns="http://schemas.openxmlformats.org/spreadsheetml/2006/main" count="55" uniqueCount="46">
  <si>
    <t>PARTIDA</t>
  </si>
  <si>
    <t>CONCEPTO</t>
  </si>
  <si>
    <t>CANTIDAD</t>
  </si>
  <si>
    <t>ST.1</t>
  </si>
  <si>
    <t>ST.2</t>
  </si>
  <si>
    <t>ST.3</t>
  </si>
  <si>
    <t>ST.4</t>
  </si>
  <si>
    <t>Mantenimiento preventivo</t>
  </si>
  <si>
    <t>Mantenimiento evolutivo</t>
  </si>
  <si>
    <t>Transferencia del conocimiento</t>
  </si>
  <si>
    <t>IMPORTE DEL IVA</t>
  </si>
  <si>
    <t>TOTAL OFERTA SIN IVA</t>
  </si>
  <si>
    <t>TOTAL OFERTA CON IVA</t>
  </si>
  <si>
    <t>Mantenimiento de licencias software</t>
  </si>
  <si>
    <t>Control del licenciamiento</t>
  </si>
  <si>
    <t>Mantenimiento correctivo</t>
  </si>
  <si>
    <t>Desglose por Licencias de la partida ST.1</t>
  </si>
  <si>
    <t>CÓDIGO LICENCIA</t>
  </si>
  <si>
    <t>DESCRIPCIÓN DE LA LICENCIA</t>
  </si>
  <si>
    <t>OBSERVACIONES</t>
  </si>
  <si>
    <t>PRECIO
TOTAL 
(4 años)</t>
  </si>
  <si>
    <t>IF58PBUNLEN-S</t>
  </si>
  <si>
    <t>iFix v5.8 Plus Blind Server Unlimited Points English SCADA Synchronization</t>
  </si>
  <si>
    <t>IF58PRUNLEN-S</t>
  </si>
  <si>
    <t>iFix v5.8 Plus Runtime Unlimited Points English SCADA Synchronization</t>
  </si>
  <si>
    <t>HS0E0015000010</t>
  </si>
  <si>
    <t>Historian v6.0 Enterprise 150000 Points 10 CALS</t>
  </si>
  <si>
    <t>IC58THDEN</t>
  </si>
  <si>
    <t>iClient v5.8 Thick Development English</t>
  </si>
  <si>
    <t>WS481025EN</t>
  </si>
  <si>
    <t>WebSpace v4.8 iFIX 25 Clients English</t>
  </si>
  <si>
    <t>iFix v5.8 Plus Development 300 Points English</t>
  </si>
  <si>
    <t>WS471002EN</t>
  </si>
  <si>
    <t>WebSpace v4.7 iFIX 2 Clients English</t>
  </si>
  <si>
    <t>DR-QK</t>
  </si>
  <si>
    <t>Drivers IGS Premier SNMP Suite-SNMP and Ping</t>
  </si>
  <si>
    <t>FT58IDS</t>
  </si>
  <si>
    <t>iFix Toolkit v5.8 Integration Toolkit Database Dynamo Toolkit System Extension Toolkit</t>
  </si>
  <si>
    <t>IF58PD300EN</t>
  </si>
  <si>
    <t>SUBTOTAL</t>
  </si>
  <si>
    <t>años</t>
  </si>
  <si>
    <t>GASTOS GENERALES</t>
  </si>
  <si>
    <t>BENEFICIO INDUSTRIAL</t>
  </si>
  <si>
    <t>PRECIO
ANUAL</t>
  </si>
  <si>
    <t>jornadas</t>
  </si>
  <si>
    <t>PRECIO
UNITARIO
(año o jornada)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</si>
</sst>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\-mm\-yy;@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003366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3C4FF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auto="1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1" xfId="0" applyNumberFormat="1" applyFont="1" applyFill="1" applyBorder="1" applyProtection="1"/>
    <xf numFmtId="164" fontId="1" fillId="0" borderId="1" xfId="0" applyNumberFormat="1" applyFont="1" applyBorder="1" applyProtection="1"/>
    <xf numFmtId="0" fontId="3" fillId="0" borderId="3" xfId="0" applyFont="1" applyBorder="1" applyAlignment="1" applyProtection="1">
      <alignment horizontal="left"/>
    </xf>
    <xf numFmtId="164" fontId="3" fillId="0" borderId="1" xfId="0" applyNumberFormat="1" applyFont="1" applyBorder="1" applyProtection="1"/>
    <xf numFmtId="0" fontId="4" fillId="3" borderId="5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top" wrapText="1"/>
    </xf>
    <xf numFmtId="164" fontId="2" fillId="0" borderId="1" xfId="0" applyNumberFormat="1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164" fontId="2" fillId="0" borderId="6" xfId="0" applyNumberFormat="1" applyFont="1" applyBorder="1" applyProtection="1"/>
    <xf numFmtId="164" fontId="3" fillId="0" borderId="3" xfId="0" applyNumberFormat="1" applyFont="1" applyBorder="1" applyProtection="1"/>
    <xf numFmtId="164" fontId="1" fillId="4" borderId="1" xfId="0" applyNumberFormat="1" applyFont="1" applyFill="1" applyBorder="1" applyProtection="1">
      <protection locked="0"/>
    </xf>
    <xf numFmtId="0" fontId="4" fillId="3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top" wrapText="1"/>
    </xf>
    <xf numFmtId="0" fontId="0" fillId="0" borderId="5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/>
    </xf>
    <xf numFmtId="10" fontId="1" fillId="4" borderId="1" xfId="0" applyNumberFormat="1" applyFont="1" applyFill="1" applyBorder="1" applyAlignment="1" applyProtection="1">
      <protection locked="0"/>
    </xf>
    <xf numFmtId="164" fontId="0" fillId="4" borderId="7" xfId="0" applyNumberFormat="1" applyFont="1" applyFill="1" applyBorder="1" applyAlignment="1" applyProtection="1">
      <alignment horizontal="right" vertical="top" wrapText="1"/>
      <protection locked="0"/>
    </xf>
    <xf numFmtId="164" fontId="0" fillId="4" borderId="7" xfId="0" applyNumberFormat="1" applyFont="1" applyFill="1" applyBorder="1" applyAlignment="1" applyProtection="1">
      <alignment horizontal="right" vertical="top"/>
      <protection locked="0"/>
    </xf>
    <xf numFmtId="164" fontId="0" fillId="4" borderId="7" xfId="0" applyNumberFormat="1" applyFont="1" applyFill="1" applyBorder="1" applyAlignment="1" applyProtection="1">
      <alignment horizontal="left" vertical="top" wrapText="1"/>
      <protection locked="0"/>
    </xf>
    <xf numFmtId="164" fontId="0" fillId="4" borderId="8" xfId="0" applyNumberFormat="1" applyFont="1" applyFill="1" applyBorder="1" applyAlignment="1" applyProtection="1">
      <alignment horizontal="left" vertical="top" wrapText="1"/>
      <protection locked="0"/>
    </xf>
    <xf numFmtId="0" fontId="0" fillId="0" borderId="7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left"/>
    </xf>
    <xf numFmtId="0" fontId="5" fillId="0" borderId="7" xfId="0" applyFont="1" applyBorder="1" applyAlignment="1" applyProtection="1">
      <alignment horizontal="left" vertical="top" wrapText="1"/>
    </xf>
    <xf numFmtId="0" fontId="5" fillId="0" borderId="8" xfId="0" applyFont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165" fontId="0" fillId="0" borderId="7" xfId="0" applyNumberFormat="1" applyFont="1" applyBorder="1" applyAlignment="1" applyProtection="1">
      <alignment horizontal="left" vertical="top" wrapText="1"/>
    </xf>
    <xf numFmtId="165" fontId="0" fillId="0" borderId="8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workbookViewId="0"/>
  </sheetViews>
  <sheetFormatPr baseColWidth="10" defaultColWidth="11.42578125" defaultRowHeight="15.75" x14ac:dyDescent="0.25"/>
  <cols>
    <col min="1" max="1" width="16.140625" style="32" customWidth="1"/>
    <col min="2" max="2" width="52.140625" style="22" customWidth="1"/>
    <col min="3" max="3" width="7.42578125" style="22" customWidth="1"/>
    <col min="4" max="4" width="12.7109375" style="32" customWidth="1"/>
    <col min="5" max="5" width="16.42578125" style="22" customWidth="1"/>
    <col min="6" max="6" width="17.42578125" style="22" customWidth="1"/>
    <col min="7" max="7" width="46" style="21" customWidth="1"/>
    <col min="8" max="16384" width="11.42578125" style="22"/>
  </cols>
  <sheetData>
    <row r="1" spans="1:7" s="20" customFormat="1" ht="47.25" x14ac:dyDescent="0.25">
      <c r="A1" s="1" t="s">
        <v>0</v>
      </c>
      <c r="B1" s="2" t="s">
        <v>1</v>
      </c>
      <c r="C1" s="43" t="s">
        <v>2</v>
      </c>
      <c r="D1" s="44"/>
      <c r="E1" s="1" t="s">
        <v>45</v>
      </c>
      <c r="F1" s="1" t="s">
        <v>20</v>
      </c>
      <c r="G1" s="19"/>
    </row>
    <row r="2" spans="1:7" x14ac:dyDescent="0.25">
      <c r="A2" s="3" t="s">
        <v>3</v>
      </c>
      <c r="B2" s="4" t="s">
        <v>13</v>
      </c>
      <c r="C2" s="12">
        <v>4</v>
      </c>
      <c r="D2" s="13" t="s">
        <v>40</v>
      </c>
      <c r="E2" s="5">
        <f>SUM(E21:E30)</f>
        <v>0</v>
      </c>
      <c r="F2" s="5">
        <f>E2*C2</f>
        <v>0</v>
      </c>
    </row>
    <row r="3" spans="1:7" x14ac:dyDescent="0.25">
      <c r="A3" s="3" t="s">
        <v>4</v>
      </c>
      <c r="B3" s="4" t="s">
        <v>14</v>
      </c>
      <c r="C3" s="12">
        <v>4</v>
      </c>
      <c r="D3" s="13" t="s">
        <v>40</v>
      </c>
      <c r="E3" s="17">
        <v>0</v>
      </c>
      <c r="F3" s="5">
        <f t="shared" ref="F3:F7" si="0">E3*C3</f>
        <v>0</v>
      </c>
    </row>
    <row r="4" spans="1:7" x14ac:dyDescent="0.25">
      <c r="A4" s="3" t="s">
        <v>5</v>
      </c>
      <c r="B4" s="4" t="s">
        <v>15</v>
      </c>
      <c r="C4" s="12">
        <v>4</v>
      </c>
      <c r="D4" s="13" t="s">
        <v>40</v>
      </c>
      <c r="E4" s="17">
        <v>0</v>
      </c>
      <c r="F4" s="5">
        <f t="shared" si="0"/>
        <v>0</v>
      </c>
    </row>
    <row r="5" spans="1:7" x14ac:dyDescent="0.25">
      <c r="A5" s="3" t="s">
        <v>6</v>
      </c>
      <c r="B5" s="4" t="s">
        <v>7</v>
      </c>
      <c r="C5" s="12">
        <v>4</v>
      </c>
      <c r="D5" s="13" t="s">
        <v>40</v>
      </c>
      <c r="E5" s="17">
        <v>0</v>
      </c>
      <c r="F5" s="5">
        <f>E5*C5</f>
        <v>0</v>
      </c>
    </row>
    <row r="6" spans="1:7" x14ac:dyDescent="0.25">
      <c r="A6" s="3" t="s">
        <v>6</v>
      </c>
      <c r="B6" s="4" t="s">
        <v>8</v>
      </c>
      <c r="C6" s="12">
        <v>275</v>
      </c>
      <c r="D6" s="13" t="s">
        <v>44</v>
      </c>
      <c r="E6" s="17">
        <v>0</v>
      </c>
      <c r="F6" s="5">
        <f>E6*C6</f>
        <v>0</v>
      </c>
    </row>
    <row r="7" spans="1:7" x14ac:dyDescent="0.25">
      <c r="A7" s="3" t="s">
        <v>6</v>
      </c>
      <c r="B7" s="4" t="s">
        <v>9</v>
      </c>
      <c r="C7" s="12">
        <v>25</v>
      </c>
      <c r="D7" s="13" t="s">
        <v>44</v>
      </c>
      <c r="E7" s="17">
        <v>0</v>
      </c>
      <c r="F7" s="5">
        <f t="shared" si="0"/>
        <v>0</v>
      </c>
    </row>
    <row r="8" spans="1:7" x14ac:dyDescent="0.25">
      <c r="A8" s="50" t="s">
        <v>39</v>
      </c>
      <c r="B8" s="51"/>
      <c r="C8" s="51"/>
      <c r="D8" s="51"/>
      <c r="E8" s="52"/>
      <c r="F8" s="11">
        <f>SUM(F2:F7)</f>
        <v>0</v>
      </c>
    </row>
    <row r="9" spans="1:7" s="24" customFormat="1" ht="5.0999999999999996" customHeight="1" x14ac:dyDescent="0.25">
      <c r="A9" s="14"/>
      <c r="B9" s="14"/>
      <c r="C9" s="14"/>
      <c r="D9" s="14"/>
      <c r="E9" s="14"/>
      <c r="F9" s="15"/>
      <c r="G9" s="23"/>
    </row>
    <row r="10" spans="1:7" x14ac:dyDescent="0.25">
      <c r="A10" s="40" t="s">
        <v>41</v>
      </c>
      <c r="B10" s="40"/>
      <c r="C10" s="40"/>
      <c r="D10" s="40"/>
      <c r="E10" s="33">
        <v>0</v>
      </c>
      <c r="F10" s="6">
        <f>+F8*E10</f>
        <v>0</v>
      </c>
    </row>
    <row r="11" spans="1:7" x14ac:dyDescent="0.25">
      <c r="A11" s="40" t="s">
        <v>42</v>
      </c>
      <c r="B11" s="40"/>
      <c r="C11" s="40"/>
      <c r="D11" s="40"/>
      <c r="E11" s="33">
        <v>0</v>
      </c>
      <c r="F11" s="6">
        <f>+F8*E11</f>
        <v>0</v>
      </c>
    </row>
    <row r="12" spans="1:7" ht="17.25" x14ac:dyDescent="0.3">
      <c r="A12" s="53" t="s">
        <v>11</v>
      </c>
      <c r="B12" s="54"/>
      <c r="C12" s="54"/>
      <c r="D12" s="54"/>
      <c r="E12" s="55"/>
      <c r="F12" s="8">
        <f>SUM(F8:F11)</f>
        <v>0</v>
      </c>
    </row>
    <row r="13" spans="1:7" s="24" customFormat="1" ht="5.0999999999999996" customHeight="1" x14ac:dyDescent="0.3">
      <c r="A13" s="7"/>
      <c r="B13" s="7"/>
      <c r="C13" s="7"/>
      <c r="D13" s="7"/>
      <c r="E13" s="7"/>
      <c r="F13" s="16"/>
      <c r="G13" s="23"/>
    </row>
    <row r="14" spans="1:7" ht="17.25" x14ac:dyDescent="0.3">
      <c r="A14" s="53" t="s">
        <v>10</v>
      </c>
      <c r="B14" s="54"/>
      <c r="C14" s="54"/>
      <c r="D14" s="54"/>
      <c r="E14" s="55"/>
      <c r="F14" s="6">
        <f>F12*0.21</f>
        <v>0</v>
      </c>
    </row>
    <row r="15" spans="1:7" ht="17.25" x14ac:dyDescent="0.3">
      <c r="A15" s="53" t="s">
        <v>12</v>
      </c>
      <c r="B15" s="54"/>
      <c r="C15" s="54"/>
      <c r="D15" s="54"/>
      <c r="E15" s="55"/>
      <c r="F15" s="8">
        <f>F12+F14</f>
        <v>0</v>
      </c>
    </row>
    <row r="17" spans="1:7" x14ac:dyDescent="0.25">
      <c r="A17" s="25"/>
      <c r="B17" s="26"/>
      <c r="C17" s="26"/>
      <c r="D17" s="25"/>
      <c r="E17" s="26"/>
      <c r="F17" s="26"/>
    </row>
    <row r="18" spans="1:7" ht="15.75" customHeight="1" x14ac:dyDescent="0.25">
      <c r="A18" s="49" t="s">
        <v>16</v>
      </c>
      <c r="B18" s="49"/>
      <c r="C18" s="49"/>
      <c r="D18" s="49"/>
      <c r="E18" s="49"/>
      <c r="F18" s="49"/>
      <c r="G18" s="49"/>
    </row>
    <row r="19" spans="1:7" x14ac:dyDescent="0.25">
      <c r="A19" s="27"/>
      <c r="B19" s="27"/>
      <c r="C19" s="27"/>
      <c r="D19" s="28"/>
      <c r="E19" s="29"/>
      <c r="F19" s="29"/>
      <c r="G19" s="28"/>
    </row>
    <row r="20" spans="1:7" ht="30" x14ac:dyDescent="0.25">
      <c r="A20" s="9" t="s">
        <v>17</v>
      </c>
      <c r="B20" s="45" t="s">
        <v>18</v>
      </c>
      <c r="C20" s="46"/>
      <c r="D20" s="9" t="s">
        <v>2</v>
      </c>
      <c r="E20" s="18" t="s">
        <v>43</v>
      </c>
      <c r="F20" s="45" t="s">
        <v>19</v>
      </c>
      <c r="G20" s="46"/>
    </row>
    <row r="21" spans="1:7" ht="30" customHeight="1" x14ac:dyDescent="0.25">
      <c r="A21" s="10" t="s">
        <v>21</v>
      </c>
      <c r="B21" s="47" t="s">
        <v>22</v>
      </c>
      <c r="C21" s="48"/>
      <c r="D21" s="10">
        <v>4</v>
      </c>
      <c r="E21" s="34">
        <v>0</v>
      </c>
      <c r="F21" s="36"/>
      <c r="G21" s="37"/>
    </row>
    <row r="22" spans="1:7" ht="30" customHeight="1" x14ac:dyDescent="0.25">
      <c r="A22" s="10" t="s">
        <v>23</v>
      </c>
      <c r="B22" s="47" t="s">
        <v>24</v>
      </c>
      <c r="C22" s="48"/>
      <c r="D22" s="10">
        <v>4</v>
      </c>
      <c r="E22" s="34">
        <v>0</v>
      </c>
      <c r="F22" s="36"/>
      <c r="G22" s="37"/>
    </row>
    <row r="23" spans="1:7" x14ac:dyDescent="0.25">
      <c r="A23" s="10" t="s">
        <v>25</v>
      </c>
      <c r="B23" s="47" t="s">
        <v>26</v>
      </c>
      <c r="C23" s="48"/>
      <c r="D23" s="10">
        <v>1</v>
      </c>
      <c r="E23" s="34">
        <v>0</v>
      </c>
      <c r="F23" s="36"/>
      <c r="G23" s="37"/>
    </row>
    <row r="24" spans="1:7" x14ac:dyDescent="0.25">
      <c r="A24" s="30" t="s">
        <v>27</v>
      </c>
      <c r="B24" s="41" t="s">
        <v>28</v>
      </c>
      <c r="C24" s="42"/>
      <c r="D24" s="30">
        <v>1</v>
      </c>
      <c r="E24" s="34">
        <v>0</v>
      </c>
      <c r="F24" s="36"/>
      <c r="G24" s="37"/>
    </row>
    <row r="25" spans="1:7" x14ac:dyDescent="0.25">
      <c r="A25" s="30" t="s">
        <v>29</v>
      </c>
      <c r="B25" s="41" t="s">
        <v>30</v>
      </c>
      <c r="C25" s="42"/>
      <c r="D25" s="30">
        <v>1</v>
      </c>
      <c r="E25" s="34">
        <v>0</v>
      </c>
      <c r="F25" s="36"/>
      <c r="G25" s="37"/>
    </row>
    <row r="26" spans="1:7" x14ac:dyDescent="0.25">
      <c r="A26" s="30" t="s">
        <v>38</v>
      </c>
      <c r="B26" s="41" t="s">
        <v>31</v>
      </c>
      <c r="C26" s="42"/>
      <c r="D26" s="30">
        <v>1</v>
      </c>
      <c r="E26" s="35">
        <v>0</v>
      </c>
      <c r="F26" s="36"/>
      <c r="G26" s="37"/>
    </row>
    <row r="27" spans="1:7" x14ac:dyDescent="0.25">
      <c r="A27" s="31" t="s">
        <v>27</v>
      </c>
      <c r="B27" s="38" t="s">
        <v>28</v>
      </c>
      <c r="C27" s="39"/>
      <c r="D27" s="31">
        <v>1</v>
      </c>
      <c r="E27" s="35">
        <v>0</v>
      </c>
      <c r="F27" s="36"/>
      <c r="G27" s="37"/>
    </row>
    <row r="28" spans="1:7" x14ac:dyDescent="0.25">
      <c r="A28" s="31" t="s">
        <v>32</v>
      </c>
      <c r="B28" s="38" t="s">
        <v>33</v>
      </c>
      <c r="C28" s="39"/>
      <c r="D28" s="31">
        <v>1</v>
      </c>
      <c r="E28" s="35">
        <v>0</v>
      </c>
      <c r="F28" s="36"/>
      <c r="G28" s="37"/>
    </row>
    <row r="29" spans="1:7" x14ac:dyDescent="0.25">
      <c r="A29" s="31" t="s">
        <v>34</v>
      </c>
      <c r="B29" s="38" t="s">
        <v>35</v>
      </c>
      <c r="C29" s="39"/>
      <c r="D29" s="31">
        <v>2</v>
      </c>
      <c r="E29" s="35">
        <v>0</v>
      </c>
      <c r="F29" s="36"/>
      <c r="G29" s="37"/>
    </row>
    <row r="30" spans="1:7" ht="30" customHeight="1" x14ac:dyDescent="0.25">
      <c r="A30" s="31" t="s">
        <v>36</v>
      </c>
      <c r="B30" s="38" t="s">
        <v>37</v>
      </c>
      <c r="C30" s="39"/>
      <c r="D30" s="31">
        <v>1</v>
      </c>
      <c r="E30" s="35">
        <v>0</v>
      </c>
      <c r="F30" s="36"/>
      <c r="G30" s="37"/>
    </row>
  </sheetData>
  <sheetProtection algorithmName="SHA-512" hashValue="Fwx7802CgSyyPXQAcAowX38yvcvKh61+O9nzko5Upj1slPazL0GjaWZoumnzpwuLKuHLWqWfmbY5IjvluFvHsw==" saltValue="hPqcXdPoaOiwY8QsZgwTyA==" spinCount="100000" sheet="1" objects="1" scenarios="1"/>
  <mergeCells count="30">
    <mergeCell ref="C1:D1"/>
    <mergeCell ref="B20:C20"/>
    <mergeCell ref="B21:C21"/>
    <mergeCell ref="B22:C22"/>
    <mergeCell ref="B23:C23"/>
    <mergeCell ref="A18:G18"/>
    <mergeCell ref="A8:E8"/>
    <mergeCell ref="A12:E12"/>
    <mergeCell ref="A14:E14"/>
    <mergeCell ref="A15:E15"/>
    <mergeCell ref="F20:G20"/>
    <mergeCell ref="F21:G21"/>
    <mergeCell ref="F22:G22"/>
    <mergeCell ref="F23:G23"/>
    <mergeCell ref="B29:C29"/>
    <mergeCell ref="B30:C30"/>
    <mergeCell ref="A10:D10"/>
    <mergeCell ref="A11:D11"/>
    <mergeCell ref="B24:C24"/>
    <mergeCell ref="B25:C25"/>
    <mergeCell ref="B26:C26"/>
    <mergeCell ref="B27:C27"/>
    <mergeCell ref="B28:C28"/>
    <mergeCell ref="F24:G24"/>
    <mergeCell ref="F30:G30"/>
    <mergeCell ref="F25:G25"/>
    <mergeCell ref="F26:G26"/>
    <mergeCell ref="F27:G27"/>
    <mergeCell ref="F28:G28"/>
    <mergeCell ref="F29:G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Pardo, Adolfo</dc:creator>
  <cp:lastModifiedBy>García Pardo, Adolfo</cp:lastModifiedBy>
  <dcterms:created xsi:type="dcterms:W3CDTF">2018-07-11T11:01:55Z</dcterms:created>
  <dcterms:modified xsi:type="dcterms:W3CDTF">2022-08-04T14:30:42Z</dcterms:modified>
</cp:coreProperties>
</file>