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210\Desktop\Revision pliegos Big Data\"/>
    </mc:Choice>
  </mc:AlternateContent>
  <xr:revisionPtr revIDLastSave="0" documentId="13_ncr:1_{07F61EB3-94F1-4635-96DB-BBAF5EBE9B99}" xr6:coauthVersionLast="47" xr6:coauthVersionMax="47" xr10:uidLastSave="{00000000-0000-0000-0000-000000000000}"/>
  <workbookProtection workbookAlgorithmName="SHA-512" workbookHashValue="5wQe9ce0k9cSt2E9SZbVjPhGKoE26JW+aA6CVnZrbOndu3Ostyb/fzniPUMzYI9kl5vOza0C5Zv77pZMojZejg==" workbookSaltValue="skkZbVTytI0qBj71SaJ9IQ==" workbookSpinCount="100000" lockStructure="1"/>
  <bookViews>
    <workbookView xWindow="-108" yWindow="-108" windowWidth="23256" windowHeight="12576" xr2:uid="{AC06853C-CCB8-485F-9185-A339E19B83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5" i="1" l="1"/>
  <c r="J6" i="1" l="1"/>
  <c r="J7" i="1" s="1"/>
  <c r="J10" i="1" s="1"/>
  <c r="J12" i="1" s="1"/>
  <c r="J13" i="1" s="1"/>
</calcChain>
</file>

<file path=xl/sharedStrings.xml><?xml version="1.0" encoding="utf-8"?>
<sst xmlns="http://schemas.openxmlformats.org/spreadsheetml/2006/main" count="16" uniqueCount="16">
  <si>
    <t>Jornadas</t>
  </si>
  <si>
    <t>Importe por jornada de servicio</t>
  </si>
  <si>
    <t>Importe servicio</t>
  </si>
  <si>
    <t>Importe de la oferta (IVA no incluido)</t>
  </si>
  <si>
    <t>% IVA</t>
  </si>
  <si>
    <t>Importe del IVA</t>
  </si>
  <si>
    <t>Importe total oferta (IVA incluido)</t>
  </si>
  <si>
    <t>% Gastos Generales</t>
  </si>
  <si>
    <t>% Beneficio Industrial</t>
  </si>
  <si>
    <t>Total perfiles</t>
  </si>
  <si>
    <t>*NOTA</t>
  </si>
  <si>
    <t>Gestión del Servicio</t>
  </si>
  <si>
    <t xml:space="preserve">TOTAL </t>
  </si>
  <si>
    <t>Comentario:“Se tendrán en cuenta las Notas del apartado 27 del cuadro resumen del Pliego de Condiciones Particulares”.</t>
  </si>
  <si>
    <t>NOTA: Entre el 15% y el 25%</t>
  </si>
  <si>
    <t>Analista-Programador Big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</si>
</sst>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/>
    <xf numFmtId="0" fontId="3" fillId="2" borderId="2" xfId="0" applyFont="1" applyFill="1" applyBorder="1" applyAlignment="1" applyProtection="1">
      <alignment horizontal="center" vertical="center" wrapText="1"/>
    </xf>
    <xf numFmtId="44" fontId="4" fillId="3" borderId="4" xfId="1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</xf>
    <xf numFmtId="44" fontId="3" fillId="3" borderId="1" xfId="1" applyFont="1" applyFill="1" applyBorder="1" applyAlignment="1" applyProtection="1">
      <alignment vertical="center" wrapText="1"/>
    </xf>
    <xf numFmtId="0" fontId="2" fillId="0" borderId="0" xfId="0" applyFont="1" applyProtection="1">
      <protection locked="0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9" fontId="4" fillId="3" borderId="4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4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5AFBE-DB88-43D6-957C-7561CA2189DC}">
  <dimension ref="F2:J17"/>
  <sheetViews>
    <sheetView tabSelected="1" workbookViewId="0">
      <selection activeCell="H6" sqref="H6:I6"/>
    </sheetView>
  </sheetViews>
  <sheetFormatPr baseColWidth="10" defaultRowHeight="14.4" x14ac:dyDescent="0.3"/>
  <cols>
    <col min="9" max="9" width="12.33203125" bestFit="1" customWidth="1"/>
  </cols>
  <sheetData>
    <row r="2" spans="6:10" x14ac:dyDescent="0.3">
      <c r="G2" s="1"/>
      <c r="H2" s="1"/>
      <c r="I2" s="1"/>
      <c r="J2" s="1"/>
    </row>
    <row r="3" spans="6:10" ht="36" x14ac:dyDescent="0.3">
      <c r="G3" s="2"/>
      <c r="H3" s="12" t="s">
        <v>0</v>
      </c>
      <c r="I3" s="3" t="s">
        <v>1</v>
      </c>
      <c r="J3" s="12" t="s">
        <v>2</v>
      </c>
    </row>
    <row r="4" spans="6:10" ht="34.200000000000003" x14ac:dyDescent="0.3">
      <c r="G4" s="16" t="s">
        <v>15</v>
      </c>
      <c r="H4" s="17">
        <v>450</v>
      </c>
      <c r="I4" s="10"/>
      <c r="J4" s="4">
        <f>H4*I4</f>
        <v>0</v>
      </c>
    </row>
    <row r="5" spans="6:10" x14ac:dyDescent="0.3">
      <c r="G5" s="13" t="s">
        <v>9</v>
      </c>
      <c r="H5" s="18"/>
      <c r="I5" s="4"/>
      <c r="J5" s="4">
        <f>SUM(J4:J4)</f>
        <v>0</v>
      </c>
    </row>
    <row r="6" spans="6:10" ht="25.8" x14ac:dyDescent="0.5">
      <c r="F6" s="15" t="s">
        <v>10</v>
      </c>
      <c r="G6" s="13" t="s">
        <v>11</v>
      </c>
      <c r="H6" s="24"/>
      <c r="I6" s="25"/>
      <c r="J6" s="4">
        <f>J5*H6</f>
        <v>0</v>
      </c>
    </row>
    <row r="7" spans="6:10" x14ac:dyDescent="0.3">
      <c r="G7" s="14" t="s">
        <v>12</v>
      </c>
      <c r="H7" s="18"/>
      <c r="I7" s="4"/>
      <c r="J7" s="4">
        <f>J5+J6</f>
        <v>0</v>
      </c>
    </row>
    <row r="8" spans="6:10" x14ac:dyDescent="0.3">
      <c r="H8" s="21" t="s">
        <v>8</v>
      </c>
      <c r="I8" s="22"/>
      <c r="J8" s="11">
        <v>0.06</v>
      </c>
    </row>
    <row r="9" spans="6:10" x14ac:dyDescent="0.3">
      <c r="H9" s="21" t="s">
        <v>7</v>
      </c>
      <c r="I9" s="22"/>
      <c r="J9" s="11">
        <v>0.09</v>
      </c>
    </row>
    <row r="10" spans="6:10" ht="23.4" customHeight="1" x14ac:dyDescent="0.3">
      <c r="G10" s="2"/>
      <c r="H10" s="19" t="s">
        <v>3</v>
      </c>
      <c r="I10" s="23"/>
      <c r="J10" s="5">
        <f>J7+(J7*J8)+(J7*J9)</f>
        <v>0</v>
      </c>
    </row>
    <row r="11" spans="6:10" x14ac:dyDescent="0.3">
      <c r="G11" s="2"/>
      <c r="H11" s="19" t="s">
        <v>4</v>
      </c>
      <c r="I11" s="19"/>
      <c r="J11" s="6">
        <v>0.21</v>
      </c>
    </row>
    <row r="12" spans="6:10" x14ac:dyDescent="0.3">
      <c r="G12" s="2"/>
      <c r="H12" s="19" t="s">
        <v>5</v>
      </c>
      <c r="I12" s="19"/>
      <c r="J12" s="7">
        <f>+J11*J10</f>
        <v>0</v>
      </c>
    </row>
    <row r="13" spans="6:10" ht="28.95" customHeight="1" x14ac:dyDescent="0.3">
      <c r="G13" s="2"/>
      <c r="H13" s="20" t="s">
        <v>6</v>
      </c>
      <c r="I13" s="20"/>
      <c r="J13" s="8">
        <f>+J12+J10</f>
        <v>0</v>
      </c>
    </row>
    <row r="14" spans="6:10" x14ac:dyDescent="0.3">
      <c r="G14" s="9"/>
      <c r="H14" s="9"/>
      <c r="I14" s="9"/>
      <c r="J14" s="9"/>
    </row>
    <row r="15" spans="6:10" x14ac:dyDescent="0.3">
      <c r="G15" s="1"/>
      <c r="H15" s="1"/>
      <c r="I15" s="1"/>
      <c r="J15" s="1"/>
    </row>
    <row r="16" spans="6:10" x14ac:dyDescent="0.3">
      <c r="F16" t="s">
        <v>13</v>
      </c>
    </row>
    <row r="17" spans="6:6" x14ac:dyDescent="0.3">
      <c r="F17" t="s">
        <v>14</v>
      </c>
    </row>
  </sheetData>
  <sheetProtection algorithmName="SHA-512" hashValue="u4DJtLXtmuJkPy6m+Lxd8wgMwRQ5ZrP3xuxhwcDWcO6MV97L8aqZaBFIBRQZ8QSyPZ+0xJPJ1ZrADpnVGotong==" saltValue="/OCZWPQFpa2yrz2uzUNeFQ==" spinCount="100000" sheet="1" objects="1" scenarios="1"/>
  <mergeCells count="7">
    <mergeCell ref="H12:I12"/>
    <mergeCell ref="H13:I13"/>
    <mergeCell ref="H6:I6"/>
    <mergeCell ref="H8:I8"/>
    <mergeCell ref="H9:I9"/>
    <mergeCell ref="H10:I10"/>
    <mergeCell ref="H11:I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ZEZVXQHEZRP4-1708764853-9218</_dlc_DocId>
    <_dlc_DocIdUrl xmlns="c267183c-d7e5-44d0-9a28-6883cf5fe4d7">
      <Url>https://espacios.metromadrid.es/sda/Proyectos/_layouts/15/DocIdRedir.aspx?ID=ZEZVXQHEZRP4-1708764853-9218</Url>
      <Description>ZEZVXQHEZRP4-1708764853-9218</Description>
    </_dlc_DocIdUrl>
    <Estado_x0020_del_x0020_servicio xmlns="985fcaeb-a59c-490f-b3ec-ac6018dc216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f7dcb78182f3e05555b4b8973f88d1fd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98fc671508c738bd235caa04e969d865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BDB4E8-2236-4AAB-AFD8-95C75230950C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c4a6cc1e-42bf-475f-8c44-5294e8a84573"/>
    <ds:schemaRef ds:uri="c267183c-d7e5-44d0-9a28-6883cf5fe4d7"/>
    <ds:schemaRef ds:uri="985fcaeb-a59c-490f-b3ec-ac6018dc2167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0AF5C0B-5734-4B98-B3E1-229DDA733F5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61EBAD-711B-4DAD-BB5D-B2C7D4301D4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BC8C72A-DDB3-4F47-AE89-9FAF4A473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Bolívar Bueno, Emilio</cp:lastModifiedBy>
  <dcterms:created xsi:type="dcterms:W3CDTF">2021-04-29T12:15:52Z</dcterms:created>
  <dcterms:modified xsi:type="dcterms:W3CDTF">2022-11-11T10:21:37Z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37597e77-39a3-4ebd-a9d0-bdb9356f9a2d</vt:lpwstr>
  </property>
</Properties>
</file>